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xr:revisionPtr revIDLastSave="0" documentId="13_ncr:1_{909845E4-D138-48F1-AAE5-92763162E2C1}" xr6:coauthVersionLast="47" xr6:coauthVersionMax="47" xr10:uidLastSave="{00000000-0000-0000-0000-000000000000}"/>
  <bookViews>
    <workbookView xWindow="-108" yWindow="-108" windowWidth="23256" windowHeight="12576" tabRatio="785" xr2:uid="{00000000-000D-0000-FFFF-FFFF00000000}"/>
  </bookViews>
  <sheets>
    <sheet name="Turinys" sheetId="14" r:id="rId1"/>
    <sheet name="1.1.Sprendimas" sheetId="34" r:id="rId2"/>
    <sheet name="1.2.Orientacinės AKR normos" sheetId="22" r:id="rId3"/>
    <sheet name="2.1." sheetId="13" r:id="rId4"/>
    <sheet name="1 pav. Orientacinė norma" sheetId="37" r:id="rId5"/>
    <sheet name="2.2." sheetId="21" r:id="rId6"/>
    <sheet name="2 pav. Stand. orientacinė norma" sheetId="40"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'1.1.Sprendimas'!$A$1:$C$41</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0" i="26" l="1"/>
  <c r="D110" i="26"/>
  <c r="C119" i="25"/>
  <c r="D119" i="25" s="1"/>
  <c r="B10" i="22"/>
  <c r="C109" i="26" l="1"/>
  <c r="D109" i="26" s="1"/>
  <c r="C118" i="25"/>
  <c r="D118" i="25" s="1"/>
  <c r="C117" i="25" l="1"/>
  <c r="D117" i="25" s="1"/>
  <c r="C96" i="25"/>
  <c r="C108" i="26"/>
  <c r="D108" i="26" s="1"/>
  <c r="C107" i="26" l="1"/>
  <c r="D107" i="26" s="1"/>
  <c r="C116" i="25"/>
  <c r="D116" i="25" s="1"/>
  <c r="C106" i="26" l="1"/>
  <c r="D106" i="26" s="1"/>
  <c r="C115" i="25"/>
  <c r="D115" i="25" s="1"/>
  <c r="C105" i="26" l="1"/>
  <c r="D105" i="26" s="1"/>
  <c r="C114" i="25"/>
  <c r="D114" i="25" s="1"/>
  <c r="C104" i="26" l="1"/>
  <c r="D104" i="26" s="1"/>
  <c r="C113" i="25"/>
  <c r="D113" i="25" s="1"/>
  <c r="C103" i="26" l="1"/>
  <c r="D103" i="26" s="1"/>
  <c r="C112" i="25"/>
  <c r="D112" i="25" s="1"/>
  <c r="C102" i="26" l="1"/>
  <c r="D102" i="26" s="1"/>
  <c r="C111" i="25"/>
  <c r="D111" i="25" s="1"/>
  <c r="C101" i="26" l="1"/>
  <c r="D101" i="26" s="1"/>
  <c r="C110" i="25"/>
  <c r="D110" i="25" s="1"/>
  <c r="C100" i="26" l="1"/>
  <c r="D100" i="26" s="1"/>
  <c r="C109" i="25"/>
  <c r="D109" i="25" s="1"/>
  <c r="C99" i="26" l="1"/>
  <c r="D99" i="26" s="1"/>
  <c r="C108" i="25"/>
  <c r="D108" i="25" s="1"/>
  <c r="C101" i="25"/>
  <c r="D101" i="25" s="1"/>
  <c r="C102" i="25"/>
  <c r="D102" i="25" s="1"/>
  <c r="C103" i="25"/>
  <c r="D103" i="25" s="1"/>
  <c r="C104" i="25"/>
  <c r="D104" i="25" s="1"/>
  <c r="C105" i="25"/>
  <c r="D105" i="25" s="1"/>
  <c r="C106" i="25"/>
  <c r="D106" i="25" s="1"/>
  <c r="C107" i="25"/>
  <c r="D107" i="25" s="1"/>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C89" i="26"/>
  <c r="D89" i="26" s="1"/>
  <c r="C98" i="25"/>
  <c r="D98" i="25" s="1"/>
  <c r="C88" i="26"/>
  <c r="D88" i="26" s="1"/>
  <c r="C97" i="25"/>
  <c r="D97" i="25" s="1"/>
  <c r="C87" i="26"/>
  <c r="D87" i="26" s="1"/>
  <c r="D96" i="25"/>
  <c r="C86" i="26"/>
  <c r="D86" i="26" s="1"/>
  <c r="C82" i="26"/>
  <c r="D82" i="26" s="1"/>
  <c r="C83" i="26"/>
  <c r="D83" i="26" s="1"/>
  <c r="C84" i="26"/>
  <c r="D84" i="26" s="1"/>
  <c r="C85" i="26"/>
  <c r="D85" i="26" s="1"/>
  <c r="C95" i="25"/>
  <c r="D95" i="25" s="1"/>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E11" i="22"/>
  <c r="C10" i="22"/>
  <c r="B11" i="22" l="1"/>
  <c r="C11" i="22" l="1"/>
</calcChain>
</file>

<file path=xl/sharedStrings.xml><?xml version="1.0" encoding="utf-8"?>
<sst xmlns="http://schemas.openxmlformats.org/spreadsheetml/2006/main" count="573" uniqueCount="115">
  <si>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</si>
  <si>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</si>
  <si>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</si>
  <si>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</si>
  <si>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</si>
  <si>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</si>
  <si>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</si>
  <si>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</si>
  <si>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</si>
  <si>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</si>
  <si>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</si>
  <si>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</si>
  <si>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</si>
  <si>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</si>
  <si>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</si>
  <si>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</si>
  <si>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</si>
  <si>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</si>
  <si>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</si>
  <si>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</si>
  <si>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</si>
  <si>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</si>
  <si>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</si>
  <si>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</si>
  <si>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</si>
  <si>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</si>
  <si>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</si>
  <si>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</si>
  <si>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</si>
  <si>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</si>
  <si>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</si>
  <si>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</si>
  <si>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</si>
  <si>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</si>
  <si>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</si>
  <si>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</si>
  <si>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</si>
  <si>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</si>
  <si>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</si>
  <si>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</si>
  <si>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</si>
  <si>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</si>
  <si>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</si>
  <si>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</si>
  <si>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</si>
  <si>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</si>
  <si>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</si>
  <si>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</si>
  <si>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</si>
  <si>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</si>
  <si>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</si>
  <si>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</si>
  <si>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</si>
  <si>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</si>
  <si>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</si>
  <si>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</si>
  <si>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</si>
  <si>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</si>
  <si>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</si>
  <si>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</si>
  <si>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</si>
  <si>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</si>
  <si>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</si>
  <si>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</si>
  <si>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</si>
  <si>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</si>
  <si>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</si>
  <si>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</si>
  <si>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</si>
  <si>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</si>
  <si>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</si>
  <si>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</si>
  <si>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</si>
  <si>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</si>
  <si>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</si>
  <si>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</si>
  <si>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</si>
  <si>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</si>
  <si>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</si>
  <si>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</si>
  <si>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</si>
  <si>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</si>
  <si>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</si>
  <si>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</si>
  <si>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</si>
  <si>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</si>
  <si>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</si>
  <si>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</si>
  <si>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</si>
  <si>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</si>
  <si>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</si>
  <si>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</si>
  <si>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</si>
  <si>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</si>
  <si>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</si>
  <si>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</si>
  <si>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</si>
  <si>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</si>
  <si>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</si>
  <si>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</si>
  <si>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</si>
  <si>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</si>
  <si>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</si>
  <si>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</si>
  <si>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</si>
  <si>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</si>
  <si>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</si>
  <si>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</si>
  <si>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</si>
  <si>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</si>
  <si>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</si>
  <si>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2021 06 28</t>
  </si>
  <si>
    <t>2021 09 28</t>
  </si>
  <si>
    <t>2021 09 30</t>
  </si>
  <si>
    <t>Jei nenurodyta kitaip, remiamasi duomenimis, paskelbtais iki 2022 m. vasario 4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</si>
</sst>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2" fontId="27" fillId="0" borderId="0" xfId="0" applyNumberFormat="1" applyFont="1"/>
    <xf numFmtId="2" fontId="27" fillId="0" borderId="0" xfId="0" applyNumberFormat="1" applyFont="1" applyAlignment="1">
      <alignment vertical="center" wrapText="1"/>
    </xf>
    <xf numFmtId="165" fontId="5" fillId="0" borderId="1" xfId="20" applyNumberFormat="1" applyFont="1" applyFill="1" applyBorder="1" applyAlignment="1">
      <alignment horizontal="center" vertical="center"/>
    </xf>
    <xf numFmtId="169" fontId="5" fillId="3" borderId="5" xfId="20" applyNumberFormat="1" applyFont="1" applyFill="1" applyBorder="1" applyAlignment="1">
      <alignment horizontal="center" vertical="center" wrapText="1"/>
    </xf>
    <xf numFmtId="2" fontId="0" fillId="0" borderId="0" xfId="0" applyNumberFormat="1"/>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02168984616473E-2"/>
          <c:y val="8.4172337565919783E-2"/>
          <c:w val="0.87755546187607236"/>
          <c:h val="0.55926412600381237"/>
        </c:manualLayout>
      </c:layout>
      <c:barChart>
        <c:barDir val="col"/>
        <c:grouping val="clustered"/>
        <c:varyColors val="0"/>
        <c:ser>
          <c:idx val="4"/>
          <c:order val="3"/>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8C54-4412-A3F6-5950937811E4}"/>
            </c:ext>
          </c:extLst>
        </c:ser>
        <c:ser>
          <c:idx val="2"/>
          <c:order val="4"/>
          <c:tx>
            <c:v>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8C54-4412-A3F6-5950937811E4}"/>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8C54-4412-A3F6-5950937811E4}"/>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8C54-4412-A3F6-5950937811E4}"/>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8C54-4412-A3F6-5950937811E4}"/>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8C54-4412-A3F6-5950937811E4}"/>
              </c:ext>
            </c:extLst>
          </c:dPt>
          <c:dPt>
            <c:idx val="56"/>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B-8C54-4412-A3F6-5950937811E4}"/>
              </c:ext>
            </c:extLst>
          </c:dPt>
          <c:dPt>
            <c:idx val="57"/>
            <c:invertIfNegative val="0"/>
            <c:bubble3D val="0"/>
            <c:spPr>
              <a:pattFill prst="pct70">
                <a:fgClr>
                  <a:srgbClr val="E7DEC3"/>
                </a:fgClr>
                <a:bgClr>
                  <a:srgbClr val="FFFFFF"/>
                </a:bgClr>
              </a:pattFill>
              <a:ln>
                <a:noFill/>
              </a:ln>
            </c:spPr>
            <c:extLst>
              <c:ext xmlns:c16="http://schemas.microsoft.com/office/drawing/2014/chart" uri="{C3380CC4-5D6E-409C-BE32-E72D297353CC}">
                <c16:uniqueId val="{0000000D-8C54-4412-A3F6-5950937811E4}"/>
              </c:ext>
            </c:extLst>
          </c:dPt>
          <c:dPt>
            <c:idx val="58"/>
            <c:invertIfNegative val="0"/>
            <c:bubble3D val="0"/>
            <c:extLst>
              <c:ext xmlns:c16="http://schemas.microsoft.com/office/drawing/2014/chart" uri="{C3380CC4-5D6E-409C-BE32-E72D297353CC}">
                <c16:uniqueId val="{0000000F-8C54-4412-A3F6-5950937811E4}"/>
              </c:ext>
            </c:extLst>
          </c:dPt>
          <c:dPt>
            <c:idx val="59"/>
            <c:invertIfNegative val="0"/>
            <c:bubble3D val="0"/>
            <c:extLst>
              <c:ext xmlns:c16="http://schemas.microsoft.com/office/drawing/2014/chart" uri="{C3380CC4-5D6E-409C-BE32-E72D297353CC}">
                <c16:uniqueId val="{00000011-8C54-4412-A3F6-5950937811E4}"/>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normos'!$B$17:$B$118</c:f>
              <c:numCache>
                <c:formatCode>General</c:formatCode>
                <c:ptCount val="1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9.0008561169220194E-2</c:v>
                </c:pt>
                <c:pt idx="20" formatCode="0.0">
                  <c:v>0</c:v>
                </c:pt>
                <c:pt idx="21" formatCode="0.0">
                  <c:v>0</c:v>
                </c:pt>
                <c:pt idx="22" formatCode="0.0">
                  <c:v>0</c:v>
                </c:pt>
                <c:pt idx="23" formatCode="0.0">
                  <c:v>0</c:v>
                </c:pt>
                <c:pt idx="24" formatCode="0.0">
                  <c:v>0</c:v>
                </c:pt>
                <c:pt idx="25" formatCode="0.0">
                  <c:v>6.8827813942640106E-2</c:v>
                </c:pt>
                <c:pt idx="26" formatCode="0.0">
                  <c:v>0</c:v>
                </c:pt>
                <c:pt idx="27" formatCode="0.0">
                  <c:v>0</c:v>
                </c:pt>
                <c:pt idx="28" formatCode="0.0">
                  <c:v>0</c:v>
                </c:pt>
                <c:pt idx="29" formatCode="0.0">
                  <c:v>0</c:v>
                </c:pt>
                <c:pt idx="30" formatCode="0.0">
                  <c:v>0.742913109149552</c:v>
                </c:pt>
                <c:pt idx="31" formatCode="0.0">
                  <c:v>0.51327859301210699</c:v>
                </c:pt>
                <c:pt idx="32" formatCode="0.0">
                  <c:v>0.86246889374923297</c:v>
                </c:pt>
                <c:pt idx="33" formatCode="0.0">
                  <c:v>0.93265876354256405</c:v>
                </c:pt>
                <c:pt idx="34" formatCode="0.0">
                  <c:v>1.22377412999118</c:v>
                </c:pt>
                <c:pt idx="35" formatCode="0.0">
                  <c:v>1.20177275174534</c:v>
                </c:pt>
                <c:pt idx="36" formatCode="0.0">
                  <c:v>1.7118111111971199</c:v>
                </c:pt>
                <c:pt idx="37" formatCode="0.0">
                  <c:v>2.0174359120508898</c:v>
                </c:pt>
                <c:pt idx="38" formatCode="0.0">
                  <c:v>2.2609009287280202</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2.2651488705235701</c:v>
                </c:pt>
                <c:pt idx="52" formatCode="0.0">
                  <c:v>2.40973009920909</c:v>
                </c:pt>
                <c:pt idx="53" formatCode="0.0">
                  <c:v>2.5</c:v>
                </c:pt>
                <c:pt idx="54" formatCode="0.0">
                  <c:v>2.5</c:v>
                </c:pt>
                <c:pt idx="55" formatCode="0.0">
                  <c:v>2.5</c:v>
                </c:pt>
                <c:pt idx="56" formatCode="0.0">
                  <c:v>1.98764066385549</c:v>
                </c:pt>
                <c:pt idx="57" formatCode="0.0">
                  <c:v>1.0134851201744599</c:v>
                </c:pt>
                <c:pt idx="58" formatCode="0.0">
                  <c:v>2.8333446064543401E-3</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pt idx="101" formatCode="0.0">
                  <c:v>0</c:v>
                </c:pt>
              </c:numCache>
            </c:numRef>
          </c:val>
          <c:extLst>
            <c:ext xmlns:c16="http://schemas.microsoft.com/office/drawing/2014/chart" uri="{C3380CC4-5D6E-409C-BE32-E72D297353CC}">
              <c16:uniqueId val="{00000012-8C54-4412-A3F6-5950937811E4}"/>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'2.1.'!$A$12:$A$113</c:f>
              <c:numCache>
                <c:formatCode>yyyy\ mm</c:formatCode>
                <c:ptCount val="10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numCache>
            </c:numRef>
          </c:cat>
          <c:val>
            <c:numRef>
              <c:f>'2.1.'!$B$12:$B$113</c:f>
              <c:numCache>
                <c:formatCode>0.0</c:formatCode>
                <c:ptCount val="102"/>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64.484891507842804</c:v>
                </c:pt>
                <c:pt idx="92">
                  <c:v>65.474972975405606</c:v>
                </c:pt>
                <c:pt idx="93">
                  <c:v>64.958758459251001</c:v>
                </c:pt>
                <c:pt idx="94">
                  <c:v>63.590242324968699</c:v>
                </c:pt>
                <c:pt idx="95">
                  <c:v>64.140065932643793</c:v>
                </c:pt>
                <c:pt idx="96">
                  <c:v>63.602326728527601</c:v>
                </c:pt>
                <c:pt idx="97">
                  <c:v>63.470748192216497</c:v>
                </c:pt>
                <c:pt idx="98">
                  <c:v>62.740118269487297</c:v>
                </c:pt>
                <c:pt idx="99">
                  <c:v>63.979510645283398</c:v>
                </c:pt>
                <c:pt idx="100">
                  <c:v>63.573626501009201</c:v>
                </c:pt>
                <c:pt idx="101">
                  <c:v>63.333158801979302</c:v>
                </c:pt>
              </c:numCache>
            </c:numRef>
          </c:val>
          <c:smooth val="0"/>
          <c:extLst>
            <c:ext xmlns:c16="http://schemas.microsoft.com/office/drawing/2014/chart" uri="{C3380CC4-5D6E-409C-BE32-E72D297353CC}">
              <c16:uniqueId val="{00000014-8C54-4412-A3F6-5950937811E4}"/>
            </c:ext>
          </c:extLst>
        </c:ser>
        <c:ser>
          <c:idx val="1"/>
          <c:order val="1"/>
          <c:tx>
            <c:v>Kredito ir BVP santykio ilgojo laikotarpio tendencija (apskaičiuota taikant prognozę)</c:v>
          </c:tx>
          <c:spPr>
            <a:ln w="38100" cap="rnd" cmpd="sng" algn="ctr">
              <a:solidFill>
                <a:srgbClr val="00B07D"/>
              </a:solidFill>
              <a:prstDash val="solid"/>
              <a:round/>
              <a:headEnd type="none" w="med" len="med"/>
              <a:tailEnd type="none" w="med" len="med"/>
            </a:ln>
            <a:effectLst/>
          </c:spPr>
          <c:marker>
            <c:symbol val="none"/>
          </c:marker>
          <c:cat>
            <c:numRef>
              <c:f>'2.1.'!$A$12:$A$113</c:f>
              <c:numCache>
                <c:formatCode>yyyy\ mm</c:formatCode>
                <c:ptCount val="10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numCache>
            </c:numRef>
          </c:cat>
          <c:val>
            <c:numRef>
              <c:f>'2.1.'!$C$12:$C$113</c:f>
              <c:numCache>
                <c:formatCode>General</c:formatCode>
                <c:ptCount val="102"/>
                <c:pt idx="19" formatCode="0.0">
                  <c:v>29.014187365240499</c:v>
                </c:pt>
                <c:pt idx="20" formatCode="0.0">
                  <c:v>29.0027108194048</c:v>
                </c:pt>
                <c:pt idx="21" formatCode="0.0">
                  <c:v>28.863043117466201</c:v>
                </c:pt>
                <c:pt idx="22" formatCode="0.0">
                  <c:v>28.965970887138202</c:v>
                </c:pt>
                <c:pt idx="23" formatCode="0.0">
                  <c:v>29.067698791852401</c:v>
                </c:pt>
                <c:pt idx="24" formatCode="0.0">
                  <c:v>29.291648280675101</c:v>
                </c:pt>
                <c:pt idx="25" formatCode="0.0">
                  <c:v>29.7516364051328</c:v>
                </c:pt>
                <c:pt idx="26" formatCode="0.0">
                  <c:v>30.033029353732299</c:v>
                </c:pt>
                <c:pt idx="27" formatCode="0.0">
                  <c:v>30.231891261368201</c:v>
                </c:pt>
                <c:pt idx="28" formatCode="0.0">
                  <c:v>30.479434148858999</c:v>
                </c:pt>
                <c:pt idx="29" formatCode="0.0">
                  <c:v>30.6764630163349</c:v>
                </c:pt>
                <c:pt idx="30" formatCode="0.0">
                  <c:v>31.760644057312501</c:v>
                </c:pt>
                <c:pt idx="31" formatCode="0.0">
                  <c:v>32.649457733848102</c:v>
                </c:pt>
                <c:pt idx="32" formatCode="0.0">
                  <c:v>33.824290326942197</c:v>
                </c:pt>
                <c:pt idx="33" formatCode="0.0">
                  <c:v>34.977694333613002</c:v>
                </c:pt>
                <c:pt idx="34" formatCode="0.0">
                  <c:v>36.228048101764102</c:v>
                </c:pt>
                <c:pt idx="35" formatCode="0.0">
                  <c:v>37.415091883174199</c:v>
                </c:pt>
                <c:pt idx="36" formatCode="0.0">
                  <c:v>38.975027269352204</c:v>
                </c:pt>
                <c:pt idx="37" formatCode="0.0">
                  <c:v>40.756921512451797</c:v>
                </c:pt>
                <c:pt idx="38" formatCode="0.0">
                  <c:v>42.668501744737902</c:v>
                </c:pt>
                <c:pt idx="39" formatCode="0.0">
                  <c:v>44.893704051188301</c:v>
                </c:pt>
                <c:pt idx="40" formatCode="0.0">
                  <c:v>47.240107924053902</c:v>
                </c:pt>
                <c:pt idx="41" formatCode="0.0">
                  <c:v>49.481069367112298</c:v>
                </c:pt>
                <c:pt idx="42" formatCode="0.0">
                  <c:v>51.857746838207198</c:v>
                </c:pt>
                <c:pt idx="43" formatCode="0.0">
                  <c:v>55.759464433920598</c:v>
                </c:pt>
                <c:pt idx="44" formatCode="0.0">
                  <c:v>59.334793858105002</c:v>
                </c:pt>
                <c:pt idx="45" formatCode="0.0">
                  <c:v>62.6035523029487</c:v>
                </c:pt>
                <c:pt idx="46" formatCode="0.0">
                  <c:v>65.542042859450603</c:v>
                </c:pt>
                <c:pt idx="47" formatCode="0.0">
                  <c:v>68.748536703761701</c:v>
                </c:pt>
                <c:pt idx="48" formatCode="0.0">
                  <c:v>70.820993078917098</c:v>
                </c:pt>
                <c:pt idx="49" formatCode="0.0">
                  <c:v>72.491836257651002</c:v>
                </c:pt>
                <c:pt idx="50" formatCode="0.0">
                  <c:v>72.862232078608301</c:v>
                </c:pt>
                <c:pt idx="51" formatCode="0.0">
                  <c:v>72.537303360210998</c:v>
                </c:pt>
                <c:pt idx="52" formatCode="0.0">
                  <c:v>72.689897823008195</c:v>
                </c:pt>
                <c:pt idx="53" formatCode="0.0">
                  <c:v>73.614351564152599</c:v>
                </c:pt>
                <c:pt idx="54" formatCode="0.0">
                  <c:v>75.147920095421298</c:v>
                </c:pt>
                <c:pt idx="55" formatCode="0.0">
                  <c:v>76.739961461651305</c:v>
                </c:pt>
                <c:pt idx="56" formatCode="0.0">
                  <c:v>77.581722847720798</c:v>
                </c:pt>
                <c:pt idx="57" formatCode="0.0">
                  <c:v>77.462274095018003</c:v>
                </c:pt>
                <c:pt idx="58" formatCode="0.0">
                  <c:v>76.448095072828806</c:v>
                </c:pt>
                <c:pt idx="59" formatCode="0.0">
                  <c:v>75.399658034868494</c:v>
                </c:pt>
                <c:pt idx="60" formatCode="0.0">
                  <c:v>74.523214596931894</c:v>
                </c:pt>
                <c:pt idx="61" formatCode="0.0">
                  <c:v>73.876853945189893</c:v>
                </c:pt>
                <c:pt idx="62" formatCode="0.0">
                  <c:v>72.629507559639293</c:v>
                </c:pt>
                <c:pt idx="63" formatCode="0.0">
                  <c:v>71.643574946675997</c:v>
                </c:pt>
                <c:pt idx="64" formatCode="0.0">
                  <c:v>71.115920883318296</c:v>
                </c:pt>
                <c:pt idx="65" formatCode="0.0">
                  <c:v>70.713689904836798</c:v>
                </c:pt>
                <c:pt idx="66" formatCode="0.0">
                  <c:v>70.344569345971706</c:v>
                </c:pt>
                <c:pt idx="67" formatCode="0.0">
                  <c:v>70.322013182886593</c:v>
                </c:pt>
                <c:pt idx="68" formatCode="0.0">
                  <c:v>69.848704401388105</c:v>
                </c:pt>
                <c:pt idx="69" formatCode="0.0">
                  <c:v>69.484996416209199</c:v>
                </c:pt>
                <c:pt idx="70" formatCode="0.0">
                  <c:v>69.007914806819997</c:v>
                </c:pt>
                <c:pt idx="71" formatCode="0.0">
                  <c:v>68.5707077840447</c:v>
                </c:pt>
                <c:pt idx="72" formatCode="0.0">
                  <c:v>68.167469219411203</c:v>
                </c:pt>
                <c:pt idx="73" formatCode="0.0">
                  <c:v>67.701406332214802</c:v>
                </c:pt>
                <c:pt idx="74" formatCode="0.0">
                  <c:v>66.989620079263005</c:v>
                </c:pt>
                <c:pt idx="75" formatCode="0.0">
                  <c:v>66.757116754768006</c:v>
                </c:pt>
                <c:pt idx="76" formatCode="0.0">
                  <c:v>66.754409079798194</c:v>
                </c:pt>
                <c:pt idx="77" formatCode="0.0">
                  <c:v>66.954068629612294</c:v>
                </c:pt>
                <c:pt idx="78" formatCode="0.0">
                  <c:v>66.884950357955105</c:v>
                </c:pt>
                <c:pt idx="79" formatCode="0.0">
                  <c:v>67.204039550957305</c:v>
                </c:pt>
                <c:pt idx="80" formatCode="0.0">
                  <c:v>67.698571222775101</c:v>
                </c:pt>
                <c:pt idx="81" formatCode="0.0">
                  <c:v>68.262625927440197</c:v>
                </c:pt>
                <c:pt idx="82" formatCode="0.0">
                  <c:v>68.336039721547394</c:v>
                </c:pt>
                <c:pt idx="83" formatCode="0.0">
                  <c:v>68.4110527536522</c:v>
                </c:pt>
                <c:pt idx="84" formatCode="0.0">
                  <c:v>68.429280697303298</c:v>
                </c:pt>
                <c:pt idx="85" formatCode="0.0">
                  <c:v>68.581488998268497</c:v>
                </c:pt>
                <c:pt idx="86" formatCode="0.0">
                  <c:v>68.605633969742001</c:v>
                </c:pt>
                <c:pt idx="87" formatCode="0.0">
                  <c:v>68.412565297632995</c:v>
                </c:pt>
                <c:pt idx="88" formatCode="0.0">
                  <c:v>68.569154454787096</c:v>
                </c:pt>
                <c:pt idx="89" formatCode="0.0">
                  <c:v>68.752752218161504</c:v>
                </c:pt>
                <c:pt idx="90" formatCode="0.0">
                  <c:v>68.579562071215705</c:v>
                </c:pt>
                <c:pt idx="91" formatCode="0.0">
                  <c:v>68.486627010157306</c:v>
                </c:pt>
                <c:pt idx="92" formatCode="0.0">
                  <c:v>68.562547669727607</c:v>
                </c:pt>
                <c:pt idx="93" formatCode="0.0">
                  <c:v>68.512910453000501</c:v>
                </c:pt>
                <c:pt idx="94" formatCode="0.0">
                  <c:v>68.200554588102193</c:v>
                </c:pt>
                <c:pt idx="95" formatCode="0.0">
                  <c:v>68.031135775132199</c:v>
                </c:pt>
                <c:pt idx="96" formatCode="0.0">
                  <c:v>67.762165387128107</c:v>
                </c:pt>
                <c:pt idx="97" formatCode="0.0">
                  <c:v>67.554136304394802</c:v>
                </c:pt>
                <c:pt idx="98" formatCode="0.0">
                  <c:v>67.261150989750405</c:v>
                </c:pt>
                <c:pt idx="99" formatCode="0.0">
                  <c:v>67.2722753188947</c:v>
                </c:pt>
                <c:pt idx="100" formatCode="0.0">
                  <c:v>67.203853001724198</c:v>
                </c:pt>
                <c:pt idx="101" formatCode="0.0">
                  <c:v>67.085179252023806</c:v>
                </c:pt>
              </c:numCache>
            </c:numRef>
          </c:val>
          <c:smooth val="0"/>
          <c:extLst>
            <c:ext xmlns:c16="http://schemas.microsoft.com/office/drawing/2014/chart" uri="{C3380CC4-5D6E-409C-BE32-E72D297353CC}">
              <c16:uniqueId val="{00000015-8C54-4412-A3F6-5950937811E4}"/>
            </c:ext>
          </c:extLst>
        </c:ser>
        <c:ser>
          <c:idx val="0"/>
          <c:order val="2"/>
          <c:tx>
            <c:v>Kredito ir BVP santykio atotrūkis nuo ilgojo laikotarpio tendencijos (apskaičiuotas taikant prognozę, proc.p.)</c:v>
          </c:tx>
          <c:spPr>
            <a:ln w="38100" cap="rnd" cmpd="sng" algn="ctr">
              <a:solidFill>
                <a:srgbClr val="E31C48"/>
              </a:solidFill>
              <a:prstDash val="solid"/>
              <a:round/>
              <a:headEnd type="none" w="med" len="med"/>
              <a:tailEnd type="none" w="med" len="med"/>
            </a:ln>
            <a:effectLst/>
          </c:spPr>
          <c:marker>
            <c:symbol val="none"/>
          </c:marker>
          <c:cat>
            <c:numRef>
              <c:f>'2.1.'!$A$12:$A$113</c:f>
              <c:numCache>
                <c:formatCode>yyyy\ mm</c:formatCode>
                <c:ptCount val="10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numCache>
            </c:numRef>
          </c:cat>
          <c:val>
            <c:numRef>
              <c:f>'2.1.'!$D$12:$D$113</c:f>
              <c:numCache>
                <c:formatCode>General</c:formatCode>
                <c:ptCount val="102"/>
                <c:pt idx="19" formatCode="___#0.0;\ \–#0.0;\ ___0.0">
                  <c:v>2.2880273957415</c:v>
                </c:pt>
                <c:pt idx="20" formatCode="___#0.0;\ \–#0.0;\ ___0.0">
                  <c:v>1.3592166166442201</c:v>
                </c:pt>
                <c:pt idx="21" formatCode="___#0.0;\ \–#0.0;\ ___0.0">
                  <c:v>0.84702790372747905</c:v>
                </c:pt>
                <c:pt idx="22" formatCode="___#0.0;\ \–#0.0;\ ___0.0">
                  <c:v>1.5950480159722</c:v>
                </c:pt>
                <c:pt idx="23" formatCode="___#0.0;\ \–#0.0;\ ___0.0">
                  <c:v>1.3356247468242699</c:v>
                </c:pt>
                <c:pt idx="24" formatCode="___#0.0;\ \–#0.0;\ ___0.0">
                  <c:v>1.50265162149288</c:v>
                </c:pt>
                <c:pt idx="25" formatCode="___#0.0;\ \–#0.0;\ ___0.0">
                  <c:v>2.22024900461644</c:v>
                </c:pt>
                <c:pt idx="26" formatCode="___#0.0;\ \–#0.0;\ ___0.0">
                  <c:v>1.66105982365086</c:v>
                </c:pt>
                <c:pt idx="27" formatCode="___#0.0;\ \–#0.0;\ ___0.0">
                  <c:v>1.37500249207884</c:v>
                </c:pt>
                <c:pt idx="28" formatCode="___#0.0;\ \–#0.0;\ ___0.0">
                  <c:v>1.6374834898555799</c:v>
                </c:pt>
                <c:pt idx="29" formatCode="___#0.0;\ \–#0.0;\ ___0.0">
                  <c:v>1.5418564083616999</c:v>
                </c:pt>
                <c:pt idx="30" formatCode="___#0.0;\ \–#0.0;\ ___0.0">
                  <c:v>4.37732194927856</c:v>
                </c:pt>
                <c:pt idx="31" formatCode="___#0.0;\ \–#0.0;\ ___0.0">
                  <c:v>3.6424914976387401</c:v>
                </c:pt>
                <c:pt idx="32" formatCode="___#0.0;\ \–#0.0;\ ___0.0">
                  <c:v>4.7599004599975396</c:v>
                </c:pt>
                <c:pt idx="33" formatCode="___#0.0;\ \–#0.0;\ ___0.0">
                  <c:v>4.9845080433362003</c:v>
                </c:pt>
                <c:pt idx="34" formatCode="___#0.0;\ \–#0.0;\ ___0.0">
                  <c:v>5.9160772159717796</c:v>
                </c:pt>
                <c:pt idx="35" formatCode="___#0.0;\ \–#0.0;\ ___0.0">
                  <c:v>5.8456728055851102</c:v>
                </c:pt>
                <c:pt idx="36" formatCode="___#0.0;\ \–#0.0;\ ___0.0">
                  <c:v>7.4777955558307996</c:v>
                </c:pt>
                <c:pt idx="37" formatCode="___#0.0;\ \–#0.0;\ ___0.0">
                  <c:v>8.4557949185628498</c:v>
                </c:pt>
                <c:pt idx="38" formatCode="___#0.0;\ \–#0.0;\ ___0.0">
                  <c:v>9.2348829719296699</c:v>
                </c:pt>
                <c:pt idx="39" formatCode="___#0.0;\ \–#0.0;\ ___0.0">
                  <c:v>10.6015918202908</c:v>
                </c:pt>
                <c:pt idx="40" formatCode="___#0.0;\ \–#0.0;\ ___0.0">
                  <c:v>11.6067288060498</c:v>
                </c:pt>
                <c:pt idx="41" formatCode="___#0.0;\ \–#0.0;\ ___0.0">
                  <c:v>11.811053901304099</c:v>
                </c:pt>
                <c:pt idx="42" formatCode="___#0.0;\ \–#0.0;\ ___0.0">
                  <c:v>12.835604704294999</c:v>
                </c:pt>
                <c:pt idx="43" formatCode="___#0.0;\ \–#0.0;\ ___0.0">
                  <c:v>18.3655855418349</c:v>
                </c:pt>
                <c:pt idx="44" formatCode="___#0.0;\ \–#0.0;\ ___0.0">
                  <c:v>17.766721104710498</c:v>
                </c:pt>
                <c:pt idx="45" formatCode="___#0.0;\ \–#0.0;\ ___0.0">
                  <c:v>17.483308027101799</c:v>
                </c:pt>
                <c:pt idx="46" formatCode="___#0.0;\ \–#0.0;\ ___0.0">
                  <c:v>17.5589118446748</c:v>
                </c:pt>
                <c:pt idx="47" formatCode="___#0.0;\ \–#0.0;\ ___0.0">
                  <c:v>19.815384858668502</c:v>
                </c:pt>
                <c:pt idx="48" formatCode="___#0.0;\ \–#0.0;\ ___0.0">
                  <c:v>16.380690539520401</c:v>
                </c:pt>
                <c:pt idx="49" formatCode="___#0.0;\ \–#0.0;\ ___0.0">
                  <c:v>15.451799856869201</c:v>
                </c:pt>
                <c:pt idx="50" formatCode="___#0.0;\ \–#0.0;\ ___0.0">
                  <c:v>11.4811050483838</c:v>
                </c:pt>
                <c:pt idx="51" formatCode="___#0.0;\ \–#0.0;\ ___0.0">
                  <c:v>9.2484763856754295</c:v>
                </c:pt>
                <c:pt idx="52" formatCode="___#0.0;\ \–#0.0;\ ___0.0">
                  <c:v>9.7111363174690908</c:v>
                </c:pt>
                <c:pt idx="53" formatCode="___#0.0;\ \–#0.0;\ ___0.0">
                  <c:v>11.121528034442701</c:v>
                </c:pt>
                <c:pt idx="54" formatCode="___#0.0;\ \–#0.0;\ ___0.0">
                  <c:v>11.6093294362271</c:v>
                </c:pt>
                <c:pt idx="55" formatCode="___#0.0;\ \–#0.0;\ ___0.0">
                  <c:v>10.9592418643602</c:v>
                </c:pt>
                <c:pt idx="56" formatCode="___#0.0;\ \–#0.0;\ ___0.0">
                  <c:v>8.3604501243375804</c:v>
                </c:pt>
                <c:pt idx="57" formatCode="___#0.0;\ \–#0.0;\ ___0.0">
                  <c:v>5.2431523845582797</c:v>
                </c:pt>
                <c:pt idx="58" formatCode="___#0.0;\ \–#0.0;\ ___0.0">
                  <c:v>2.0090667027406499</c:v>
                </c:pt>
                <c:pt idx="59" formatCode="___#0.0;\ \–#0.0;\ ___0.0">
                  <c:v>1.09668670005919</c:v>
                </c:pt>
                <c:pt idx="60" formatCode="___#0.0;\ \–#0.0;\ ___0.0">
                  <c:v>0.250305659838431</c:v>
                </c:pt>
                <c:pt idx="61" formatCode="___#0.0;\ \–#0.0;\ ___0.0">
                  <c:v>-0.56265928475067895</c:v>
                </c:pt>
                <c:pt idx="62" formatCode="___#0.0;\ \–#0.0;\ ___0.0">
                  <c:v>-4.0165354371838102</c:v>
                </c:pt>
                <c:pt idx="63" formatCode="___#0.0;\ \–#0.0;\ ___0.0">
                  <c:v>-4.0702954242922198</c:v>
                </c:pt>
                <c:pt idx="64" formatCode="___#0.0;\ \–#0.0;\ ___0.0">
                  <c:v>-3.4991005205747099</c:v>
                </c:pt>
                <c:pt idx="65" formatCode="___#0.0;\ \–#0.0;\ ___0.0">
                  <c:v>-4.1122758369004897</c:v>
                </c:pt>
                <c:pt idx="66" formatCode="___#0.0;\ \–#0.0;\ ___0.0">
                  <c:v>-5.0665574231272901</c:v>
                </c:pt>
                <c:pt idx="67" formatCode="___#0.0;\ \–#0.0;\ ___0.0">
                  <c:v>-4.2129316546458799</c:v>
                </c:pt>
                <c:pt idx="68" formatCode="___#0.0;\ \–#0.0;\ ___0.0">
                  <c:v>-6.03208812394685</c:v>
                </c:pt>
                <c:pt idx="69" formatCode="___#0.0;\ \–#0.0;\ ___0.0">
                  <c:v>-6.00209955810924</c:v>
                </c:pt>
                <c:pt idx="70" formatCode="___#0.0;\ \–#0.0;\ ___0.0">
                  <c:v>-6.7033023287094702</c:v>
                </c:pt>
                <c:pt idx="71" formatCode="___#0.0;\ \–#0.0;\ ___0.0">
                  <c:v>-6.72970525694803</c:v>
                </c:pt>
                <c:pt idx="72" formatCode="___#0.0;\ \–#0.0;\ ___0.0">
                  <c:v>-7.1093416861907999</c:v>
                </c:pt>
                <c:pt idx="73" formatCode="___#0.0;\ \–#0.0;\ ___0.0">
                  <c:v>-7.5247154681250503</c:v>
                </c:pt>
                <c:pt idx="74" formatCode="___#0.0;\ \–#0.0;\ ___0.0">
                  <c:v>-8.6513059257946896</c:v>
                </c:pt>
                <c:pt idx="75" formatCode="___#0.0;\ \–#0.0;\ ___0.0">
                  <c:v>-7.1257383965479999</c:v>
                </c:pt>
                <c:pt idx="76" formatCode="___#0.0;\ \–#0.0;\ ___0.0">
                  <c:v>-6.5536576957443904</c:v>
                </c:pt>
                <c:pt idx="77" formatCode="___#0.0;\ \–#0.0;\ ___0.0">
                  <c:v>-5.9978584921556903</c:v>
                </c:pt>
                <c:pt idx="78" formatCode="___#0.0;\ \–#0.0;\ ___0.0">
                  <c:v>-6.95239845599753</c:v>
                </c:pt>
                <c:pt idx="79" formatCode="___#0.0;\ \–#0.0;\ ___0.0">
                  <c:v>-5.1133101953495199</c:v>
                </c:pt>
                <c:pt idx="80" formatCode="___#0.0;\ \–#0.0;\ ___0.0">
                  <c:v>-4.2186018677705901</c:v>
                </c:pt>
                <c:pt idx="81" formatCode="___#0.0;\ \–#0.0;\ ___0.0">
                  <c:v>-3.6905671864084701</c:v>
                </c:pt>
                <c:pt idx="82" formatCode="___#0.0;\ \–#0.0;\ ___0.0">
                  <c:v>-5.1746950778778196</c:v>
                </c:pt>
                <c:pt idx="83" formatCode="___#0.0;\ \–#0.0;\ ___0.0">
                  <c:v>-4.4922538717683</c:v>
                </c:pt>
                <c:pt idx="84" formatCode="___#0.0;\ \–#0.0;\ ___0.0">
                  <c:v>-4.3387266941119904</c:v>
                </c:pt>
                <c:pt idx="85" formatCode="___#0.0;\ \–#0.0;\ ___0.0">
                  <c:v>-3.71272413511302</c:v>
                </c:pt>
                <c:pt idx="86" formatCode="___#0.0;\ \–#0.0;\ ___0.0">
                  <c:v>-4.2415298003716</c:v>
                </c:pt>
                <c:pt idx="87" formatCode="___#0.0;\ \–#0.0;\ ___0.0">
                  <c:v>-4.7675954963273499</c:v>
                </c:pt>
                <c:pt idx="88" formatCode="___#0.0;\ \–#0.0;\ ___0.0">
                  <c:v>-3.3468034791810299</c:v>
                </c:pt>
                <c:pt idx="89" formatCode="___#0.0;\ \–#0.0;\ ___0.0">
                  <c:v>-3.1304509202873301</c:v>
                </c:pt>
                <c:pt idx="90" formatCode="___#0.0;\ \–#0.0;\ ___0.0">
                  <c:v>-4.4318164858104803</c:v>
                </c:pt>
                <c:pt idx="91" formatCode="___#0.0;\ \–#0.0;\ ___0.0">
                  <c:v>-4.0017355023144301</c:v>
                </c:pt>
                <c:pt idx="92" formatCode="___#0.0;\ \–#0.0;\ ___0.0">
                  <c:v>-3.0875746943220399</c:v>
                </c:pt>
                <c:pt idx="93" formatCode="___#0.0;\ \–#0.0;\ ___0.0">
                  <c:v>-3.5541519937494801</c:v>
                </c:pt>
                <c:pt idx="94" formatCode="___#0.0;\ \–#0.0;\ ___0.0">
                  <c:v>-4.6103122631334799</c:v>
                </c:pt>
                <c:pt idx="95" formatCode="___#0.0;\ \–#0.0;\ ___0.0">
                  <c:v>-3.8910698424883701</c:v>
                </c:pt>
                <c:pt idx="96" formatCode="___#0.0;\ \–#0.0;\ ___0.0">
                  <c:v>-4.1598386586005098</c:v>
                </c:pt>
                <c:pt idx="97" formatCode="___#0.0;\ \–#0.0;\ ___0.0">
                  <c:v>-4.0833881121783397</c:v>
                </c:pt>
                <c:pt idx="98" formatCode="___#0.0;\ \–#0.0;\ ___0.0">
                  <c:v>-4.5210327202630598</c:v>
                </c:pt>
                <c:pt idx="99" formatCode="___#0.0;\ \–#0.0;\ ___0.0">
                  <c:v>-3.2927646736113299</c:v>
                </c:pt>
                <c:pt idx="100" formatCode="___#0.0;\ \–#0.0;\ ___0.0">
                  <c:v>-3.6302265007149699</c:v>
                </c:pt>
                <c:pt idx="101" formatCode="___#0.0;\ \–#0.0;\ ___0.0">
                  <c:v>-3.7520204500445198</c:v>
                </c:pt>
              </c:numCache>
            </c:numRef>
          </c:val>
          <c:smooth val="0"/>
          <c:extLst>
            <c:ext xmlns:c16="http://schemas.microsoft.com/office/drawing/2014/chart" uri="{C3380CC4-5D6E-409C-BE32-E72D297353CC}">
              <c16:uniqueId val="{00000016-8C54-4412-A3F6-5950937811E4}"/>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736"/>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4.477551077931316E-2"/>
          <c:y val="0.69345916234616933"/>
          <c:w val="0.94621410024219466"/>
          <c:h val="0.21758926595851366"/>
        </c:manualLayout>
      </c:layout>
      <c:overlay val="0"/>
      <c:txPr>
        <a:bodyPr/>
        <a:lstStyle/>
        <a:p>
          <a:pPr>
            <a:defRPr sz="1100"/>
          </a:pPr>
          <a:endParaRPr lang="lt-LT"/>
        </a:p>
      </c:txPr>
    </c:legend>
    <c:plotVisOnly val="1"/>
    <c:dispBlanksAs val="gap"/>
    <c:showDLblsOverMax val="0"/>
  </c:chart>
  <c:spPr>
    <a:noFill/>
    <a:ln w="9525">
      <a:noFill/>
    </a:ln>
  </c:spPr>
  <c:txPr>
    <a:bodyPr/>
    <a:lstStyle/>
    <a:p>
      <a:pPr>
        <a:defRPr sz="1200" b="0" i="0" u="none" strike="noStrike" baseline="0">
          <a:solidFill>
            <a:srgbClr val="000000"/>
          </a:solidFill>
          <a:latin typeface="Verdana" panose="020B0604030504040204" pitchFamily="34" charset="0"/>
          <a:ea typeface="Verdana" panose="020B0604030504040204" pitchFamily="34" charset="0"/>
          <a:cs typeface="Arial Narrow"/>
        </a:defRPr>
      </a:pPr>
      <a:endParaRPr lang="lt-LT"/>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402168984616473E-2"/>
          <c:y val="9.8817441928466643E-2"/>
          <c:w val="0.87755546187607236"/>
          <c:h val="0.54583328871730707"/>
        </c:manualLayout>
      </c:layout>
      <c:barChart>
        <c:barDir val="col"/>
        <c:grouping val="stacked"/>
        <c:varyColors val="0"/>
        <c:ser>
          <c:idx val="2"/>
          <c:order val="3"/>
          <c:tx>
            <c:v>Standartizuota 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11F7-46FD-B386-86A959E76C53}"/>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11F7-46FD-B386-86A959E76C53}"/>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11F7-46FD-B386-86A959E76C53}"/>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11F7-46FD-B386-86A959E76C53}"/>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11F7-46FD-B386-86A959E76C53}"/>
              </c:ext>
            </c:extLst>
          </c:dPt>
          <c:dPt>
            <c:idx val="56"/>
            <c:invertIfNegative val="0"/>
            <c:bubble3D val="0"/>
            <c:extLst>
              <c:ext xmlns:c16="http://schemas.microsoft.com/office/drawing/2014/chart" uri="{C3380CC4-5D6E-409C-BE32-E72D297353CC}">
                <c16:uniqueId val="{0000000A-11F7-46FD-B386-86A959E76C53}"/>
              </c:ext>
            </c:extLst>
          </c:dPt>
          <c:dPt>
            <c:idx val="57"/>
            <c:invertIfNegative val="0"/>
            <c:bubble3D val="0"/>
            <c:extLst>
              <c:ext xmlns:c16="http://schemas.microsoft.com/office/drawing/2014/chart" uri="{C3380CC4-5D6E-409C-BE32-E72D297353CC}">
                <c16:uniqueId val="{0000000B-11F7-46FD-B386-86A959E76C53}"/>
              </c:ext>
            </c:extLst>
          </c:dPt>
          <c:dPt>
            <c:idx val="58"/>
            <c:invertIfNegative val="0"/>
            <c:bubble3D val="0"/>
            <c:extLst>
              <c:ext xmlns:c16="http://schemas.microsoft.com/office/drawing/2014/chart" uri="{C3380CC4-5D6E-409C-BE32-E72D297353CC}">
                <c16:uniqueId val="{0000000C-11F7-46FD-B386-86A959E76C53}"/>
              </c:ext>
            </c:extLst>
          </c:dPt>
          <c:dPt>
            <c:idx val="59"/>
            <c:invertIfNegative val="0"/>
            <c:bubble3D val="0"/>
            <c:extLst>
              <c:ext xmlns:c16="http://schemas.microsoft.com/office/drawing/2014/chart" uri="{C3380CC4-5D6E-409C-BE32-E72D297353CC}">
                <c16:uniqueId val="{0000000D-11F7-46FD-B386-86A959E76C53}"/>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normos'!$D$17:$D$118</c:f>
              <c:numCache>
                <c:formatCode>General</c:formatCode>
                <c:ptCount val="1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0.27091400652627901</c:v>
                </c:pt>
                <c:pt idx="33" formatCode="0.0">
                  <c:v>0.42079837796555197</c:v>
                </c:pt>
                <c:pt idx="34" formatCode="0.0">
                  <c:v>0.77161499750878404</c:v>
                </c:pt>
                <c:pt idx="35" formatCode="0.0">
                  <c:v>0.78468418104762305</c:v>
                </c:pt>
                <c:pt idx="36" formatCode="0.0">
                  <c:v>1.36863772234101</c:v>
                </c:pt>
                <c:pt idx="37" formatCode="0.0">
                  <c:v>1.7643882298295701</c:v>
                </c:pt>
                <c:pt idx="38" formatCode="0.0">
                  <c:v>2.0941305528805199</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2.45990642984161</c:v>
                </c:pt>
                <c:pt idx="51" formatCode="0.0">
                  <c:v>1.08171775918859</c:v>
                </c:pt>
                <c:pt idx="52" formatCode="0.0">
                  <c:v>0.72395700330892998</c:v>
                </c:pt>
                <c:pt idx="53" formatCode="0.0">
                  <c:v>0.88774714436943203</c:v>
                </c:pt>
                <c:pt idx="54" formatCode="0.0">
                  <c:v>0.946633907230785</c:v>
                </c:pt>
                <c:pt idx="55" formatCode="0.0">
                  <c:v>0.68760593826330396</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pt idx="101" formatCode="0.0">
                  <c:v>0</c:v>
                </c:pt>
              </c:numCache>
            </c:numRef>
          </c:val>
          <c:extLst>
            <c:ext xmlns:c16="http://schemas.microsoft.com/office/drawing/2014/chart" uri="{C3380CC4-5D6E-409C-BE32-E72D297353CC}">
              <c16:uniqueId val="{0000000E-11F7-46FD-B386-86A959E76C53}"/>
            </c:ext>
          </c:extLst>
        </c:ser>
        <c:ser>
          <c:idx val="4"/>
          <c:order val="4"/>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0F-11F7-46FD-B386-86A959E76C53}"/>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'2.2.'!$A$12:$A$113</c:f>
              <c:numCache>
                <c:formatCode>yyyy\ mm</c:formatCode>
                <c:ptCount val="10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numCache>
            </c:numRef>
          </c:cat>
          <c:val>
            <c:numRef>
              <c:f>'2.1.'!$B$12:$B$113</c:f>
              <c:numCache>
                <c:formatCode>0.0</c:formatCode>
                <c:ptCount val="102"/>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64.484891507842804</c:v>
                </c:pt>
                <c:pt idx="92">
                  <c:v>65.474972975405606</c:v>
                </c:pt>
                <c:pt idx="93">
                  <c:v>64.958758459251001</c:v>
                </c:pt>
                <c:pt idx="94">
                  <c:v>63.590242324968699</c:v>
                </c:pt>
                <c:pt idx="95">
                  <c:v>64.140065932643793</c:v>
                </c:pt>
                <c:pt idx="96">
                  <c:v>63.602326728527601</c:v>
                </c:pt>
                <c:pt idx="97">
                  <c:v>63.470748192216497</c:v>
                </c:pt>
                <c:pt idx="98">
                  <c:v>62.740118269487297</c:v>
                </c:pt>
                <c:pt idx="99">
                  <c:v>63.979510645283398</c:v>
                </c:pt>
                <c:pt idx="100">
                  <c:v>63.573626501009201</c:v>
                </c:pt>
                <c:pt idx="101">
                  <c:v>63.333158801979302</c:v>
                </c:pt>
              </c:numCache>
            </c:numRef>
          </c:val>
          <c:smooth val="0"/>
          <c:extLst>
            <c:ext xmlns:c16="http://schemas.microsoft.com/office/drawing/2014/chart" uri="{C3380CC4-5D6E-409C-BE32-E72D297353CC}">
              <c16:uniqueId val="{00000010-11F7-46FD-B386-86A959E76C53}"/>
            </c:ext>
          </c:extLst>
        </c:ser>
        <c:ser>
          <c:idx val="1"/>
          <c:order val="1"/>
          <c:tx>
            <c:v>Kredito ir BVP santykio ilgojo laikotarpio tendencija (apskaičiuota pagal BBPK gaires)</c:v>
          </c:tx>
          <c:spPr>
            <a:ln w="38100" cap="rnd" cmpd="sng" algn="ctr">
              <a:solidFill>
                <a:srgbClr val="00B07D"/>
              </a:solidFill>
              <a:prstDash val="solid"/>
              <a:round/>
              <a:headEnd type="none" w="med" len="med"/>
              <a:tailEnd type="none" w="med" len="med"/>
            </a:ln>
            <a:effectLst/>
          </c:spPr>
          <c:marker>
            <c:symbol val="none"/>
          </c:marker>
          <c:cat>
            <c:numRef>
              <c:f>'2.2.'!$A$12:$A$113</c:f>
              <c:numCache>
                <c:formatCode>yyyy\ mm</c:formatCode>
                <c:ptCount val="10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numCache>
            </c:numRef>
          </c:cat>
          <c:val>
            <c:numRef>
              <c:f>'2.2.'!$C$12:$C$113</c:f>
              <c:numCache>
                <c:formatCode>General</c:formatCode>
                <c:ptCount val="102"/>
                <c:pt idx="19" formatCode="0.0">
                  <c:v>32.534460244033298</c:v>
                </c:pt>
                <c:pt idx="20" formatCode="0.0">
                  <c:v>32.613273629429997</c:v>
                </c:pt>
                <c:pt idx="21" formatCode="0.0">
                  <c:v>32.537730076601903</c:v>
                </c:pt>
                <c:pt idx="22" formatCode="0.0">
                  <c:v>32.6207337046718</c:v>
                </c:pt>
                <c:pt idx="23" formatCode="0.0">
                  <c:v>32.651909530652098</c:v>
                </c:pt>
                <c:pt idx="24" formatCode="0.0">
                  <c:v>32.735239825315098</c:v>
                </c:pt>
                <c:pt idx="25" formatCode="0.0">
                  <c:v>32.9900256818961</c:v>
                </c:pt>
                <c:pt idx="26" formatCode="0.0">
                  <c:v>33.157742293789603</c:v>
                </c:pt>
                <c:pt idx="27" formatCode="0.0">
                  <c:v>33.282291478960602</c:v>
                </c:pt>
                <c:pt idx="28" formatCode="0.0">
                  <c:v>33.458013139116098</c:v>
                </c:pt>
                <c:pt idx="29" formatCode="0.0">
                  <c:v>33.619570193173203</c:v>
                </c:pt>
                <c:pt idx="30" formatCode="0.0">
                  <c:v>34.288193015206197</c:v>
                </c:pt>
                <c:pt idx="31" formatCode="0.0">
                  <c:v>34.893656700867403</c:v>
                </c:pt>
                <c:pt idx="32" formatCode="0.0">
                  <c:v>35.717265966055599</c:v>
                </c:pt>
                <c:pt idx="33" formatCode="0.0">
                  <c:v>36.615647567459497</c:v>
                </c:pt>
                <c:pt idx="34" formatCode="0.0">
                  <c:v>37.674957325707702</c:v>
                </c:pt>
                <c:pt idx="35" formatCode="0.0">
                  <c:v>38.7497753094069</c:v>
                </c:pt>
                <c:pt idx="36" formatCode="0.0">
                  <c:v>40.0731821136918</c:v>
                </c:pt>
                <c:pt idx="37" formatCode="0.0">
                  <c:v>41.566674095560003</c:v>
                </c:pt>
                <c:pt idx="38" formatCode="0.0">
                  <c:v>43.202166947449797</c:v>
                </c:pt>
                <c:pt idx="39" formatCode="0.0">
                  <c:v>45.057329972052003</c:v>
                </c:pt>
                <c:pt idx="40" formatCode="0.0">
                  <c:v>47.082399766271003</c:v>
                </c:pt>
                <c:pt idx="41" formatCode="0.0">
                  <c:v>49.167744723497499</c:v>
                </c:pt>
                <c:pt idx="42" formatCode="0.0">
                  <c:v>51.399850234209602</c:v>
                </c:pt>
                <c:pt idx="43" formatCode="0.0">
                  <c:v>54.338911537676999</c:v>
                </c:pt>
                <c:pt idx="44" formatCode="0.0">
                  <c:v>57.309643498056097</c:v>
                </c:pt>
                <c:pt idx="45" formatCode="0.0">
                  <c:v>60.309206666980202</c:v>
                </c:pt>
                <c:pt idx="46" formatCode="0.0">
                  <c:v>63.336930097663</c:v>
                </c:pt>
                <c:pt idx="47" formatCode="0.0">
                  <c:v>66.604940531987694</c:v>
                </c:pt>
                <c:pt idx="48" formatCode="0.0">
                  <c:v>69.502502964650304</c:v>
                </c:pt>
                <c:pt idx="49" formatCode="0.0">
                  <c:v>72.240420599907694</c:v>
                </c:pt>
                <c:pt idx="50" formatCode="0.0">
                  <c:v>74.471636551499003</c:v>
                </c:pt>
                <c:pt idx="51" formatCode="0.0">
                  <c:v>76.3242829164829</c:v>
                </c:pt>
                <c:pt idx="52" formatCode="0.0">
                  <c:v>78.084371729888701</c:v>
                </c:pt>
                <c:pt idx="53" formatCode="0.0">
                  <c:v>79.895088736613104</c:v>
                </c:pt>
                <c:pt idx="54" formatCode="0.0">
                  <c:v>81.7280210285099</c:v>
                </c:pt>
                <c:pt idx="55" formatCode="0.0">
                  <c:v>83.498864323568995</c:v>
                </c:pt>
                <c:pt idx="56" formatCode="0.0">
                  <c:v>85.009006397384098</c:v>
                </c:pt>
                <c:pt idx="57" formatCode="0.0">
                  <c:v>86.167914892581095</c:v>
                </c:pt>
                <c:pt idx="58" formatCode="0.0">
                  <c:v>86.927010521600593</c:v>
                </c:pt>
                <c:pt idx="59" formatCode="0.0">
                  <c:v>87.479760445810797</c:v>
                </c:pt>
                <c:pt idx="60" formatCode="0.0">
                  <c:v>87.857452294273799</c:v>
                </c:pt>
                <c:pt idx="61" formatCode="0.0">
                  <c:v>88.090523947317607</c:v>
                </c:pt>
                <c:pt idx="62" formatCode="0.0">
                  <c:v>87.963392124044404</c:v>
                </c:pt>
                <c:pt idx="63" formatCode="0.0">
                  <c:v>87.750782914431696</c:v>
                </c:pt>
                <c:pt idx="64" formatCode="0.0">
                  <c:v>87.531701944695797</c:v>
                </c:pt>
                <c:pt idx="65" formatCode="0.0">
                  <c:v>87.235571704449399</c:v>
                </c:pt>
                <c:pt idx="66" formatCode="0.0">
                  <c:v>86.846693873676799</c:v>
                </c:pt>
                <c:pt idx="67" formatCode="0.0">
                  <c:v>86.512245379619401</c:v>
                </c:pt>
                <c:pt idx="68" formatCode="0.0">
                  <c:v>86.025923640575201</c:v>
                </c:pt>
                <c:pt idx="69" formatCode="0.0">
                  <c:v>85.522686818570705</c:v>
                </c:pt>
                <c:pt idx="70" formatCode="0.0">
                  <c:v>84.949649989196701</c:v>
                </c:pt>
                <c:pt idx="71" formatCode="0.0">
                  <c:v>84.355972974800295</c:v>
                </c:pt>
                <c:pt idx="72" formatCode="0.0">
                  <c:v>83.722847798023807</c:v>
                </c:pt>
                <c:pt idx="73" formatCode="0.0">
                  <c:v>83.046335756828697</c:v>
                </c:pt>
                <c:pt idx="74" formatCode="0.0">
                  <c:v>82.2696660286541</c:v>
                </c:pt>
                <c:pt idx="75" formatCode="0.0">
                  <c:v>81.590109464848197</c:v>
                </c:pt>
                <c:pt idx="76" formatCode="0.0">
                  <c:v>80.959053408742903</c:v>
                </c:pt>
                <c:pt idx="77" formatCode="0.0">
                  <c:v>80.385645822819598</c:v>
                </c:pt>
                <c:pt idx="78" formatCode="0.0">
                  <c:v>79.760429562739901</c:v>
                </c:pt>
                <c:pt idx="79" formatCode="0.0">
                  <c:v>79.276127754408904</c:v>
                </c:pt>
                <c:pt idx="80" formatCode="0.0">
                  <c:v>78.880956722734496</c:v>
                </c:pt>
                <c:pt idx="81" formatCode="0.0">
                  <c:v>78.553646800774303</c:v>
                </c:pt>
                <c:pt idx="82" formatCode="0.0">
                  <c:v>78.144357412396502</c:v>
                </c:pt>
                <c:pt idx="83" formatCode="0.0">
                  <c:v>77.783567519269994</c:v>
                </c:pt>
                <c:pt idx="84" formatCode="0.0">
                  <c:v>77.4353874962341</c:v>
                </c:pt>
                <c:pt idx="85" formatCode="0.0">
                  <c:v>77.134669378953006</c:v>
                </c:pt>
                <c:pt idx="86" formatCode="0.0">
                  <c:v>76.8056925789666</c:v>
                </c:pt>
                <c:pt idx="87" formatCode="0.0">
                  <c:v>76.437454062147907</c:v>
                </c:pt>
                <c:pt idx="88" formatCode="0.0">
                  <c:v>76.163232025738793</c:v>
                </c:pt>
                <c:pt idx="89" formatCode="0.0">
                  <c:v>75.912499052911102</c:v>
                </c:pt>
                <c:pt idx="90" formatCode="0.0">
                  <c:v>75.577964931890705</c:v>
                </c:pt>
                <c:pt idx="91" formatCode="0.0">
                  <c:v>75.265675691465404</c:v>
                </c:pt>
                <c:pt idx="92" formatCode="0.0">
                  <c:v>75.011999587982601</c:v>
                </c:pt>
                <c:pt idx="93" formatCode="0.0">
                  <c:v>74.730146073149101</c:v>
                </c:pt>
                <c:pt idx="94" formatCode="0.0">
                  <c:v>74.3733917705773</c:v>
                </c:pt>
                <c:pt idx="95" formatCode="0.0">
                  <c:v>74.052234259134806</c:v>
                </c:pt>
                <c:pt idx="96" formatCode="0.0">
                  <c:v>73.704833103727097</c:v>
                </c:pt>
                <c:pt idx="97" formatCode="0.0">
                  <c:v>73.355035868902903</c:v>
                </c:pt>
                <c:pt idx="98" formatCode="0.0">
                  <c:v>72.969787327755995</c:v>
                </c:pt>
                <c:pt idx="99" formatCode="0.0">
                  <c:v>72.660222832071298</c:v>
                </c:pt>
                <c:pt idx="100" formatCode="0.0">
                  <c:v>72.332715179931498</c:v>
                </c:pt>
                <c:pt idx="101" formatCode="0.0">
                  <c:v>71.997283985465302</c:v>
                </c:pt>
              </c:numCache>
            </c:numRef>
          </c:val>
          <c:smooth val="0"/>
          <c:extLst>
            <c:ext xmlns:c16="http://schemas.microsoft.com/office/drawing/2014/chart" uri="{C3380CC4-5D6E-409C-BE32-E72D297353CC}">
              <c16:uniqueId val="{00000011-11F7-46FD-B386-86A959E76C53}"/>
            </c:ext>
          </c:extLst>
        </c:ser>
        <c:ser>
          <c:idx val="0"/>
          <c:order val="2"/>
          <c:tx>
            <c:v>Standartizuotas kredito ir BVP santykio atotrūkis nuo ilgojo laikotarpio tendencijos (proc. p.)</c:v>
          </c:tx>
          <c:spPr>
            <a:ln w="38100" cap="rnd" cmpd="sng" algn="ctr">
              <a:solidFill>
                <a:srgbClr val="E31C48"/>
              </a:solidFill>
              <a:prstDash val="solid"/>
              <a:round/>
              <a:headEnd type="none" w="med" len="med"/>
              <a:tailEnd type="none" w="med" len="med"/>
            </a:ln>
            <a:effectLst/>
          </c:spPr>
          <c:marker>
            <c:symbol val="none"/>
          </c:marker>
          <c:cat>
            <c:numRef>
              <c:f>'2.2.'!$A$12:$A$113</c:f>
              <c:numCache>
                <c:formatCode>yyyy\ mm</c:formatCode>
                <c:ptCount val="10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numCache>
            </c:numRef>
          </c:cat>
          <c:val>
            <c:numRef>
              <c:f>'2.2.'!$D$12:$D$113</c:f>
              <c:numCache>
                <c:formatCode>General</c:formatCode>
                <c:ptCount val="102"/>
                <c:pt idx="19" formatCode="___#0.0;\ \–#0.0;\ ___0.0">
                  <c:v>-1.2322454830512499</c:v>
                </c:pt>
                <c:pt idx="20" formatCode="___#0.0;\ \–#0.0;\ ___0.0">
                  <c:v>-2.25134619338092</c:v>
                </c:pt>
                <c:pt idx="21" formatCode="___#0.0;\ \–#0.0;\ ___0.0">
                  <c:v>-2.8276590554082102</c:v>
                </c:pt>
                <c:pt idx="22" formatCode="___#0.0;\ \–#0.0;\ ___0.0">
                  <c:v>-2.05971480156132</c:v>
                </c:pt>
                <c:pt idx="23" formatCode="___#0.0;\ \–#0.0;\ ___0.0">
                  <c:v>-2.2485859919754501</c:v>
                </c:pt>
                <c:pt idx="24" formatCode="___#0.0;\ \–#0.0;\ ___0.0">
                  <c:v>-1.94093992314712</c:v>
                </c:pt>
                <c:pt idx="25" formatCode="___#0.0;\ \–#0.0;\ ___0.0">
                  <c:v>-1.01814027214688</c:v>
                </c:pt>
                <c:pt idx="26" formatCode="___#0.0;\ \–#0.0;\ ___0.0">
                  <c:v>-1.4636531164064901</c:v>
                </c:pt>
                <c:pt idx="27" formatCode="___#0.0;\ \–#0.0;\ ___0.0">
                  <c:v>-1.6753977255135299</c:v>
                </c:pt>
                <c:pt idx="28" formatCode="___#0.0;\ \–#0.0;\ ___0.0">
                  <c:v>-1.3410955004015399</c:v>
                </c:pt>
                <c:pt idx="29" formatCode="___#0.0;\ \–#0.0;\ ___0.0">
                  <c:v>-1.40125076847659</c:v>
                </c:pt>
                <c:pt idx="30" formatCode="___#0.0;\ \–#0.0;\ ___0.0">
                  <c:v>1.84977299138484</c:v>
                </c:pt>
                <c:pt idx="31" formatCode="___#0.0;\ \–#0.0;\ ___0.0">
                  <c:v>1.39829253061945</c:v>
                </c:pt>
                <c:pt idx="32" formatCode="___#0.0;\ \–#0.0;\ ___0.0">
                  <c:v>2.8669248208840901</c:v>
                </c:pt>
                <c:pt idx="33" formatCode="___#0.0;\ \–#0.0;\ ___0.0">
                  <c:v>3.3465548094897599</c:v>
                </c:pt>
                <c:pt idx="34" formatCode="___#0.0;\ \–#0.0;\ ___0.0">
                  <c:v>4.46916799202811</c:v>
                </c:pt>
                <c:pt idx="35" formatCode="___#0.0;\ \–#0.0;\ ___0.0">
                  <c:v>4.5109893793523899</c:v>
                </c:pt>
                <c:pt idx="36" formatCode="___#0.0;\ \–#0.0;\ ___0.0">
                  <c:v>6.3796407114912403</c:v>
                </c:pt>
                <c:pt idx="37" formatCode="___#0.0;\ \–#0.0;\ ___0.0">
                  <c:v>7.6460423354546503</c:v>
                </c:pt>
                <c:pt idx="38" formatCode="___#0.0;\ \–#0.0;\ ___0.0">
                  <c:v>8.7012177692176795</c:v>
                </c:pt>
                <c:pt idx="39" formatCode="___#0.0;\ \–#0.0;\ ___0.0">
                  <c:v>10.4379658994271</c:v>
                </c:pt>
                <c:pt idx="40" formatCode="___#0.0;\ \–#0.0;\ ___0.0">
                  <c:v>11.764436963832599</c:v>
                </c:pt>
                <c:pt idx="41" formatCode="___#0.0;\ \–#0.0;\ ___0.0">
                  <c:v>12.124378544918899</c:v>
                </c:pt>
                <c:pt idx="42" formatCode="___#0.0;\ \–#0.0;\ ___0.0">
                  <c:v>13.2935013082925</c:v>
                </c:pt>
                <c:pt idx="43" formatCode="___#0.0;\ \–#0.0;\ ___0.0">
                  <c:v>19.786138438078499</c:v>
                </c:pt>
                <c:pt idx="44" formatCode="___#0.0;\ \–#0.0;\ ___0.0">
                  <c:v>19.791871464759399</c:v>
                </c:pt>
                <c:pt idx="45" formatCode="___#0.0;\ \–#0.0;\ ___0.0">
                  <c:v>19.7776536630703</c:v>
                </c:pt>
                <c:pt idx="46" formatCode="___#0.0;\ \–#0.0;\ ___0.0">
                  <c:v>19.764024606462499</c:v>
                </c:pt>
                <c:pt idx="47" formatCode="___#0.0;\ \–#0.0;\ ___0.0">
                  <c:v>21.958981030442501</c:v>
                </c:pt>
                <c:pt idx="48" formatCode="___#0.0;\ \–#0.0;\ ___0.0">
                  <c:v>17.699180653787199</c:v>
                </c:pt>
                <c:pt idx="49" formatCode="___#0.0;\ \–#0.0;\ ___0.0">
                  <c:v>15.7032155146125</c:v>
                </c:pt>
                <c:pt idx="50" formatCode="___#0.0;\ \–#0.0;\ ___0.0">
                  <c:v>9.8717005754931506</c:v>
                </c:pt>
                <c:pt idx="51" formatCode="___#0.0;\ \–#0.0;\ ___0.0">
                  <c:v>5.4614968294035098</c:v>
                </c:pt>
                <c:pt idx="52" formatCode="___#0.0;\ \–#0.0;\ ___0.0">
                  <c:v>4.3166624105885703</c:v>
                </c:pt>
                <c:pt idx="53" formatCode="___#0.0;\ \–#0.0;\ ___0.0">
                  <c:v>4.84079086198218</c:v>
                </c:pt>
                <c:pt idx="54" formatCode="___#0.0;\ \–#0.0;\ ___0.0">
                  <c:v>5.0292285031385102</c:v>
                </c:pt>
                <c:pt idx="55" formatCode="___#0.0;\ \–#0.0;\ ___0.0">
                  <c:v>4.2003390024425702</c:v>
                </c:pt>
                <c:pt idx="56" formatCode="___#0.0;\ \–#0.0;\ ___0.0">
                  <c:v>0.93316657467421704</c:v>
                </c:pt>
                <c:pt idx="57" formatCode="___#0.0;\ \–#0.0;\ ___0.0">
                  <c:v>-3.46248841300473</c:v>
                </c:pt>
                <c:pt idx="58" formatCode="___#0.0;\ \–#0.0;\ ___0.0">
                  <c:v>-8.4698487460311096</c:v>
                </c:pt>
                <c:pt idx="59" formatCode="___#0.0;\ \–#0.0;\ ___0.0">
                  <c:v>-10.983415710883</c:v>
                </c:pt>
                <c:pt idx="60" formatCode="___#0.0;\ \–#0.0;\ ___0.0">
                  <c:v>-13.0839320375034</c:v>
                </c:pt>
                <c:pt idx="61" formatCode="___#0.0;\ \–#0.0;\ ___0.0">
                  <c:v>-14.776329286878299</c:v>
                </c:pt>
                <c:pt idx="62" formatCode="___#0.0;\ \–#0.0;\ ___0.0">
                  <c:v>-19.350420001588901</c:v>
                </c:pt>
                <c:pt idx="63" formatCode="___#0.0;\ \–#0.0;\ ___0.0">
                  <c:v>-20.1775033920479</c:v>
                </c:pt>
                <c:pt idx="64" formatCode="___#0.0;\ \–#0.0;\ ___0.0">
                  <c:v>-19.914881581952098</c:v>
                </c:pt>
                <c:pt idx="65" formatCode="___#0.0;\ \–#0.0;\ ___0.0">
                  <c:v>-20.634157636512999</c:v>
                </c:pt>
                <c:pt idx="66" formatCode="___#0.0;\ \–#0.0;\ ___0.0">
                  <c:v>-21.568681950832399</c:v>
                </c:pt>
                <c:pt idx="67" formatCode="___#0.0;\ \–#0.0;\ ___0.0">
                  <c:v>-20.403163851378601</c:v>
                </c:pt>
                <c:pt idx="68" formatCode="___#0.0;\ \–#0.0;\ ___0.0">
                  <c:v>-22.209307363133899</c:v>
                </c:pt>
                <c:pt idx="69" formatCode="___#0.0;\ \–#0.0;\ ___0.0">
                  <c:v>-22.039789960470699</c:v>
                </c:pt>
                <c:pt idx="70" formatCode="___#0.0;\ \–#0.0;\ ___0.0">
                  <c:v>-22.645037511086102</c:v>
                </c:pt>
                <c:pt idx="71" formatCode="___#0.0;\ \–#0.0;\ ___0.0">
                  <c:v>-22.5149704477036</c:v>
                </c:pt>
                <c:pt idx="72" formatCode="___#0.0;\ \–#0.0;\ ___0.0">
                  <c:v>-22.6647202648033</c:v>
                </c:pt>
                <c:pt idx="73" formatCode="___#0.0;\ \–#0.0;\ ___0.0">
                  <c:v>-22.869644892738901</c:v>
                </c:pt>
                <c:pt idx="74" formatCode="___#0.0;\ \–#0.0;\ ___0.0">
                  <c:v>-23.931351875185701</c:v>
                </c:pt>
                <c:pt idx="75" formatCode="___#0.0;\ \–#0.0;\ ___0.0">
                  <c:v>-21.9587311066281</c:v>
                </c:pt>
                <c:pt idx="76" formatCode="___#0.0;\ \–#0.0;\ ___0.0">
                  <c:v>-20.758302024689002</c:v>
                </c:pt>
                <c:pt idx="77" formatCode="___#0.0;\ \–#0.0;\ ___0.0">
                  <c:v>-19.4294356853629</c:v>
                </c:pt>
                <c:pt idx="78" formatCode="___#0.0;\ \–#0.0;\ ___0.0">
                  <c:v>-19.827877660782299</c:v>
                </c:pt>
                <c:pt idx="79" formatCode="___#0.0;\ \–#0.0;\ ___0.0">
                  <c:v>-17.185398398801102</c:v>
                </c:pt>
                <c:pt idx="80" formatCode="___#0.0;\ \–#0.0;\ ___0.0">
                  <c:v>-15.400987367729901</c:v>
                </c:pt>
                <c:pt idx="81" formatCode="___#0.0;\ \–#0.0;\ ___0.0">
                  <c:v>-13.981588059742499</c:v>
                </c:pt>
                <c:pt idx="82" formatCode="___#0.0;\ \–#0.0;\ ___0.0">
                  <c:v>-14.9830127687268</c:v>
                </c:pt>
                <c:pt idx="83" formatCode="___#0.0;\ \–#0.0;\ ___0.0">
                  <c:v>-13.864768637386099</c:v>
                </c:pt>
                <c:pt idx="84" formatCode="___#0.0;\ \–#0.0;\ ___0.0">
                  <c:v>-13.344833493042801</c:v>
                </c:pt>
                <c:pt idx="85" formatCode="___#0.0;\ \–#0.0;\ ___0.0">
                  <c:v>-12.2659045157974</c:v>
                </c:pt>
                <c:pt idx="86" formatCode="___#0.0;\ \–#0.0;\ ___0.0">
                  <c:v>-12.4415884095961</c:v>
                </c:pt>
                <c:pt idx="87" formatCode="___#0.0;\ \–#0.0;\ ___0.0">
                  <c:v>-12.7924842608421</c:v>
                </c:pt>
                <c:pt idx="88" formatCode="___#0.0;\ \–#0.0;\ ___0.0">
                  <c:v>-10.940881050132701</c:v>
                </c:pt>
                <c:pt idx="89" formatCode="___#0.0;\ \–#0.0;\ ___0.0">
                  <c:v>-10.2901977550368</c:v>
                </c:pt>
                <c:pt idx="90" formatCode="___#0.0;\ \–#0.0;\ ___0.0">
                  <c:v>-11.4302193464854</c:v>
                </c:pt>
                <c:pt idx="91" formatCode="___#0.0;\ \–#0.0;\ ___0.0">
                  <c:v>-10.780784183622499</c:v>
                </c:pt>
                <c:pt idx="92" formatCode="___#0.0;\ \–#0.0;\ ___0.0">
                  <c:v>-9.5370266125769891</c:v>
                </c:pt>
                <c:pt idx="93" formatCode="___#0.0;\ \–#0.0;\ ___0.0">
                  <c:v>-9.7713876138980904</c:v>
                </c:pt>
                <c:pt idx="94" formatCode="___#0.0;\ \–#0.0;\ ___0.0">
                  <c:v>-10.783149445608601</c:v>
                </c:pt>
                <c:pt idx="95" formatCode="___#0.0;\ \–#0.0;\ ___0.0">
                  <c:v>-9.9121683264909795</c:v>
                </c:pt>
                <c:pt idx="96" formatCode="___#0.0;\ \–#0.0;\ ___0.0">
                  <c:v>-10.1025063751995</c:v>
                </c:pt>
                <c:pt idx="97" formatCode="___#0.0;\ \–#0.0;\ ___0.0">
                  <c:v>-9.88428767668643</c:v>
                </c:pt>
                <c:pt idx="98" formatCode="___#0.0;\ \–#0.0;\ ___0.0">
                  <c:v>-10.2296690582687</c:v>
                </c:pt>
                <c:pt idx="99" formatCode="___#0.0;\ \–#0.0;\ ___0.0">
                  <c:v>-8.6807121867878703</c:v>
                </c:pt>
                <c:pt idx="100" formatCode="___#0.0;\ \–#0.0;\ ___0.0">
                  <c:v>-8.7590886789222804</c:v>
                </c:pt>
                <c:pt idx="101" formatCode="___#0.0;\ \–#0.0;\ ___0.0">
                  <c:v>-8.6641251834860302</c:v>
                </c:pt>
              </c:numCache>
            </c:numRef>
          </c:val>
          <c:smooth val="0"/>
          <c:extLst>
            <c:ext xmlns:c16="http://schemas.microsoft.com/office/drawing/2014/chart" uri="{C3380CC4-5D6E-409C-BE32-E72D297353CC}">
              <c16:uniqueId val="{00000012-11F7-46FD-B386-86A959E76C53}"/>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381440"/>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6.8298704081000527E-2"/>
          <c:y val="0.7035516278809254"/>
          <c:w val="0.83745097929558165"/>
          <c:h val="0.20857813803731767"/>
        </c:manualLayout>
      </c:layout>
      <c:overlay val="0"/>
      <c:txPr>
        <a:bodyPr/>
        <a:lstStyle/>
        <a:p>
          <a:pPr>
            <a:defRPr sz="1100">
              <a:latin typeface="Verdana" panose="020B0604030504040204" pitchFamily="34" charset="0"/>
              <a:ea typeface="Verdana" panose="020B0604030504040204" pitchFamily="34" charset="0"/>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1980EEF-947F-4EDD-9027-A694D8BEB2B5}">
  <sheetPr/>
  <sheetViews>
    <sheetView zoomScale="8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27D55F-1343-4220-A2C2-CC1860AA570F}">
  <sheetPr/>
  <sheetViews>
    <sheetView zoomScale="8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68C8D4E8-D2F7-4123-AC59-A1D320303E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0.00941</cdr:x>
      <cdr:y>0.91537</cdr:y>
    </cdr:from>
    <cdr:to>
      <cdr:x>1</cdr:x>
      <cdr:y>1</cdr:y>
    </cdr:to>
    <cdr:sp macro="" textlink="">
      <cdr:nvSpPr>
        <cdr:cNvPr id="5" name="TextBox 4">
          <a:extLst xmlns:a="http://schemas.openxmlformats.org/drawingml/2006/main">
            <a:ext uri="{FF2B5EF4-FFF2-40B4-BE49-F238E27FC236}">
              <a16:creationId xmlns:a16="http://schemas.microsoft.com/office/drawing/2014/main" id="{7E13D562-32EF-4CF0-A20B-886519E2B189}"/>
            </a:ext>
          </a:extLst>
        </cdr:cNvPr>
        <cdr:cNvSpPr txBox="1"/>
      </cdr:nvSpPr>
      <cdr:spPr>
        <a:xfrm xmlns:a="http://schemas.openxmlformats.org/drawingml/2006/main">
          <a:off x="81459" y="5750442"/>
          <a:ext cx="8575215" cy="531628"/>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endParaRPr lang="en-US" sz="1000" b="0" i="0">
            <a:latin typeface="Verdana" panose="020B0604030504040204" pitchFamily="34" charset="0"/>
          </a:endParaRPr>
        </a:p>
        <a:p xmlns:a="http://schemas.openxmlformats.org/drawingml/2006/main">
          <a:r>
            <a:rPr lang="en-US" sz="1000" b="0" i="0">
              <a:latin typeface="Verdana" panose="020B0604030504040204" pitchFamily="34" charset="0"/>
            </a:rPr>
            <a:t>Pastaba: </a:t>
          </a:r>
          <a:r>
            <a:rPr lang="lt-LT" sz="1000" b="0" i="0">
              <a:latin typeface="Verdana" panose="020B0604030504040204" pitchFamily="34" charset="0"/>
            </a:rPr>
            <a:t>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9778FB6F-C57F-4168-AA36-9198D6205AA8}"/>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0.94199</cdr:x>
      <cdr:y>0.02116</cdr:y>
    </cdr:from>
    <cdr:to>
      <cdr:x>0.99972</cdr:x>
      <cdr:y>0.05924</cdr:y>
    </cdr:to>
    <cdr:sp macro="" textlink="">
      <cdr:nvSpPr>
        <cdr:cNvPr id="15" name="TextBox 1">
          <a:extLst xmlns:a="http://schemas.openxmlformats.org/drawingml/2006/main">
            <a:ext uri="{FF2B5EF4-FFF2-40B4-BE49-F238E27FC236}">
              <a16:creationId xmlns:a16="http://schemas.microsoft.com/office/drawing/2014/main" id="{3979011C-801D-479C-9597-752C311B8263}"/>
            </a:ext>
          </a:extLst>
        </cdr:cNvPr>
        <cdr:cNvSpPr txBox="1"/>
      </cdr:nvSpPr>
      <cdr:spPr>
        <a:xfrm xmlns:a="http://schemas.openxmlformats.org/drawingml/2006/main">
          <a:off x="8758719" y="128427"/>
          <a:ext cx="536790" cy="231170"/>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endParaRPr lang="lt-LT" sz="1200" b="0" i="0">
            <a:latin typeface="Verdana" panose="020B0604030504040204" pitchFamily="34" charset="0"/>
          </a:endParaRPr>
        </a:p>
      </cdr:txBody>
    </cdr:sp>
  </cdr:relSizeAnchor>
  <cdr:relSizeAnchor xmlns:cdr="http://schemas.openxmlformats.org/drawingml/2006/chartDrawing">
    <cdr:from>
      <cdr:x>0.20626</cdr:x>
      <cdr:y>0.00423</cdr:y>
    </cdr:from>
    <cdr:to>
      <cdr:x>0.80387</cdr:x>
      <cdr:y>0.05783</cdr:y>
    </cdr:to>
    <cdr:sp macro="" textlink="">
      <cdr:nvSpPr>
        <cdr:cNvPr id="2" name="TextBox 1">
          <a:extLst xmlns:a="http://schemas.openxmlformats.org/drawingml/2006/main">
            <a:ext uri="{FF2B5EF4-FFF2-40B4-BE49-F238E27FC236}">
              <a16:creationId xmlns:a16="http://schemas.microsoft.com/office/drawing/2014/main" id="{5037E415-FD7D-4A57-89FC-39372B2F0B7C}"/>
            </a:ext>
          </a:extLst>
        </cdr:cNvPr>
        <cdr:cNvSpPr txBox="1"/>
      </cdr:nvSpPr>
      <cdr:spPr>
        <a:xfrm xmlns:a="http://schemas.openxmlformats.org/drawingml/2006/main">
          <a:off x="1917843" y="25685"/>
          <a:ext cx="5556606" cy="325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p>
      </cdr:txBody>
    </cdr:sp>
  </cdr:relSizeAnchor>
  <cdr:relSizeAnchor xmlns:cdr="http://schemas.openxmlformats.org/drawingml/2006/chartDrawing">
    <cdr:from>
      <cdr:x>0.2477</cdr:x>
      <cdr:y>0.01128</cdr:y>
    </cdr:from>
    <cdr:to>
      <cdr:x>0.74862</cdr:x>
      <cdr:y>0.05924</cdr:y>
    </cdr:to>
    <cdr:sp macro="" textlink="">
      <cdr:nvSpPr>
        <cdr:cNvPr id="3" name="TextBox 2">
          <a:extLst xmlns:a="http://schemas.openxmlformats.org/drawingml/2006/main">
            <a:ext uri="{FF2B5EF4-FFF2-40B4-BE49-F238E27FC236}">
              <a16:creationId xmlns:a16="http://schemas.microsoft.com/office/drawing/2014/main" id="{1358A47B-A9D8-41AA-93D8-60AFF214059C}"/>
            </a:ext>
          </a:extLst>
        </cdr:cNvPr>
        <cdr:cNvSpPr txBox="1"/>
      </cdr:nvSpPr>
      <cdr:spPr>
        <a:xfrm xmlns:a="http://schemas.openxmlformats.org/drawingml/2006/main">
          <a:off x="2303124" y="68494"/>
          <a:ext cx="4657618" cy="2911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2E0B7231-5A9A-455C-8B85-01B0FAA5DAA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0.00849</cdr:x>
      <cdr:y>0.91819</cdr:y>
    </cdr:from>
    <cdr:to>
      <cdr:x>0.99908</cdr:x>
      <cdr:y>0.99717</cdr:y>
    </cdr:to>
    <cdr:sp macro="" textlink="">
      <cdr:nvSpPr>
        <cdr:cNvPr id="5" name="TextBox 4">
          <a:extLst xmlns:a="http://schemas.openxmlformats.org/drawingml/2006/main">
            <a:ext uri="{FF2B5EF4-FFF2-40B4-BE49-F238E27FC236}">
              <a16:creationId xmlns:a16="http://schemas.microsoft.com/office/drawing/2014/main" id="{72F9F4DE-A410-4AD8-B53C-3E545D807FBA}"/>
            </a:ext>
          </a:extLst>
        </cdr:cNvPr>
        <cdr:cNvSpPr txBox="1"/>
      </cdr:nvSpPr>
      <cdr:spPr>
        <a:xfrm xmlns:a="http://schemas.openxmlformats.org/drawingml/2006/main">
          <a:off x="78933" y="5573731"/>
          <a:ext cx="9210617" cy="479424"/>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p>
        <a:p xmlns:a="http://schemas.openxmlformats.org/drawingml/2006/main">
          <a:r>
            <a:rPr lang="lt-LT" sz="1000" b="0" i="0">
              <a:latin typeface="Verdana" panose="020B060403050404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2443DA10-2747-44EA-9BA3-43E755D59BC0}"/>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0.94383</cdr:x>
      <cdr:y>0.02257</cdr:y>
    </cdr:from>
    <cdr:to>
      <cdr:x>1</cdr:x>
      <cdr:y>0.06488</cdr:y>
    </cdr:to>
    <cdr:sp macro="" textlink="">
      <cdr:nvSpPr>
        <cdr:cNvPr id="15" name="TextBox 1">
          <a:extLst xmlns:a="http://schemas.openxmlformats.org/drawingml/2006/main">
            <a:ext uri="{FF2B5EF4-FFF2-40B4-BE49-F238E27FC236}">
              <a16:creationId xmlns:a16="http://schemas.microsoft.com/office/drawing/2014/main" id="{27BD7005-F1FD-44DE-B4EF-234B14FD9C6F}"/>
            </a:ext>
          </a:extLst>
        </cdr:cNvPr>
        <cdr:cNvSpPr txBox="1"/>
      </cdr:nvSpPr>
      <cdr:spPr>
        <a:xfrm xmlns:a="http://schemas.openxmlformats.org/drawingml/2006/main">
          <a:off x="8775842" y="136986"/>
          <a:ext cx="522269" cy="256857"/>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a:t>
          </a:r>
          <a:endParaRPr lang="lt-LT" sz="1200" b="0" i="0">
            <a:latin typeface="Verdana" panose="020B0604030504040204" pitchFamily="34" charset="0"/>
          </a:endParaRPr>
        </a:p>
      </cdr:txBody>
    </cdr:sp>
  </cdr:relSizeAnchor>
  <cdr:relSizeAnchor xmlns:cdr="http://schemas.openxmlformats.org/drawingml/2006/chartDrawing">
    <cdr:from>
      <cdr:x>0.22007</cdr:x>
      <cdr:y>0.01269</cdr:y>
    </cdr:from>
    <cdr:to>
      <cdr:x>0.77993</cdr:x>
      <cdr:y>0.05783</cdr:y>
    </cdr:to>
    <cdr:sp macro="" textlink="">
      <cdr:nvSpPr>
        <cdr:cNvPr id="2" name="TextBox 1">
          <a:extLst xmlns:a="http://schemas.openxmlformats.org/drawingml/2006/main">
            <a:ext uri="{FF2B5EF4-FFF2-40B4-BE49-F238E27FC236}">
              <a16:creationId xmlns:a16="http://schemas.microsoft.com/office/drawing/2014/main" id="{1584A1B6-A810-44CF-B603-F6CAD4899A9C}"/>
            </a:ext>
          </a:extLst>
        </cdr:cNvPr>
        <cdr:cNvSpPr txBox="1"/>
      </cdr:nvSpPr>
      <cdr:spPr>
        <a:xfrm xmlns:a="http://schemas.openxmlformats.org/drawingml/2006/main">
          <a:off x="2046269" y="77056"/>
          <a:ext cx="5205573" cy="273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Standartizuota 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election activeCell="B27" sqref="B27"/>
    </sheetView>
  </sheetViews>
  <sheetFormatPr defaultColWidth="9.109375" defaultRowHeight="13.8"/>
  <cols>
    <col min="1" max="1" width="9.109375" style="7"/>
    <col min="2" max="2" width="82.44140625" style="7" customWidth="1"/>
    <col min="3" max="16384" width="9.109375" style="7"/>
  </cols>
  <sheetData>
    <row r="1" spans="2:2" ht="19.5" customHeight="1">
      <c r="B1" s="84" t="s">
        <v>114</v>
      </c>
    </row>
    <row r="2" spans="2:2" ht="17.399999999999999">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2">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3.2"/>
    <row r="17" spans="2:2" s="12" customFormat="1" ht="13.2">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3.2">
      <c r="B22" s="12"/>
    </row>
    <row r="23" spans="2:2">
      <c r="B23" s="9"/>
    </row>
    <row r="24" spans="2:2">
      <c r="B24" s="24" t="s">
        <v>49</v>
      </c>
    </row>
    <row r="25" spans="2:2" s="11" customFormat="1" ht="13.2"/>
    <row r="26" spans="2:2" s="11" customFormat="1">
      <c r="B26" s="25" t="s">
        <v>69</v>
      </c>
    </row>
    <row r="27" spans="2:2" s="11" customFormat="1" ht="13.2"/>
    <row r="28" spans="2:2" s="11" customFormat="1" ht="13.2"/>
    <row r="29" spans="2:2" s="11" customFormat="1" ht="13.2"/>
    <row r="32" spans="2:2" ht="17.399999999999999">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6"/>
  <sheetViews>
    <sheetView zoomScaleNormal="100" workbookViewId="0">
      <pane ySplit="7" topLeftCell="A106" activePane="bottomLeft" state="frozen"/>
      <selection activeCell="B1" sqref="B1"/>
      <selection pane="bottomLeft" activeCell="F120" sqref="F120"/>
    </sheetView>
  </sheetViews>
  <sheetFormatPr defaultColWidth="8.88671875" defaultRowHeight="13.2"/>
  <cols>
    <col min="1" max="1" width="10.88671875" style="76" customWidth="1"/>
    <col min="2" max="5" width="15.44140625" style="77" customWidth="1"/>
    <col min="6" max="6" width="17" style="77" customWidth="1"/>
    <col min="7" max="7" width="15.44140625" style="77" customWidth="1"/>
    <col min="8" max="8" width="17.6640625" style="77" customWidth="1"/>
    <col min="9" max="9" width="15.44140625" style="77" customWidth="1"/>
    <col min="10" max="10" width="18" style="77" customWidth="1"/>
    <col min="11" max="16384" width="8.88671875" style="77"/>
  </cols>
  <sheetData>
    <row r="1" spans="1:13" ht="13.8">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5" t="s">
        <v>86</v>
      </c>
      <c r="B3" s="125"/>
      <c r="C3" s="125"/>
      <c r="D3" s="125"/>
      <c r="E3" s="125"/>
      <c r="F3" s="125"/>
      <c r="G3" s="125"/>
      <c r="H3" s="125"/>
      <c r="I3" s="125"/>
      <c r="J3" s="125"/>
    </row>
    <row r="4" spans="1:13">
      <c r="A4" s="2"/>
      <c r="B4" s="42"/>
      <c r="C4" s="42"/>
      <c r="D4" s="42"/>
      <c r="E4" s="42"/>
      <c r="F4" s="42"/>
      <c r="G4" s="42"/>
      <c r="H4" s="42"/>
      <c r="I4" s="42"/>
      <c r="J4" s="42"/>
    </row>
    <row r="5" spans="1:13" s="78" customFormat="1" ht="42.75" customHeight="1">
      <c r="A5" s="26"/>
      <c r="B5" s="126" t="s">
        <v>11</v>
      </c>
      <c r="C5" s="127"/>
      <c r="D5" s="128" t="s">
        <v>14</v>
      </c>
      <c r="E5" s="127"/>
      <c r="F5" s="48" t="s">
        <v>15</v>
      </c>
      <c r="G5" s="48" t="s">
        <v>16</v>
      </c>
      <c r="H5" s="128" t="s">
        <v>17</v>
      </c>
      <c r="I5" s="127"/>
      <c r="J5" s="48" t="s">
        <v>18</v>
      </c>
    </row>
    <row r="6" spans="1:13" s="78" customFormat="1" ht="68.25" customHeight="1">
      <c r="A6" s="26"/>
      <c r="B6" s="44" t="s">
        <v>57</v>
      </c>
      <c r="C6" s="49" t="s">
        <v>58</v>
      </c>
      <c r="D6" s="104" t="s">
        <v>59</v>
      </c>
      <c r="E6" s="50" t="s">
        <v>61</v>
      </c>
      <c r="F6" s="48" t="s">
        <v>60</v>
      </c>
      <c r="G6" s="48" t="s">
        <v>62</v>
      </c>
      <c r="H6" s="87" t="s">
        <v>91</v>
      </c>
      <c r="I6" s="88" t="s">
        <v>90</v>
      </c>
      <c r="J6" s="123" t="s">
        <v>63</v>
      </c>
    </row>
    <row r="7" spans="1:13" s="79" customFormat="1" ht="17.25" customHeight="1">
      <c r="A7" s="60" t="s">
        <v>13</v>
      </c>
      <c r="B7" s="61" t="s">
        <v>0</v>
      </c>
      <c r="C7" s="61" t="s">
        <v>12</v>
      </c>
      <c r="D7" s="61" t="s">
        <v>12</v>
      </c>
      <c r="E7" s="61" t="s">
        <v>12</v>
      </c>
      <c r="F7" s="61" t="s">
        <v>12</v>
      </c>
      <c r="G7" s="61" t="s">
        <v>12</v>
      </c>
      <c r="H7" s="61" t="s">
        <v>12</v>
      </c>
      <c r="I7" s="61" t="s">
        <v>12</v>
      </c>
      <c r="J7" s="61" t="s">
        <v>0</v>
      </c>
    </row>
    <row r="8" spans="1:13" ht="14.4">
      <c r="A8" s="37">
        <v>34699</v>
      </c>
      <c r="B8" s="86" t="s">
        <v>89</v>
      </c>
      <c r="C8" s="86" t="s">
        <v>89</v>
      </c>
      <c r="D8" s="110" t="s">
        <v>89</v>
      </c>
      <c r="E8" s="110">
        <v>13.896435508805199</v>
      </c>
      <c r="F8" s="86" t="s">
        <v>89</v>
      </c>
      <c r="G8" s="86" t="s">
        <v>89</v>
      </c>
      <c r="H8" s="86" t="s">
        <v>89</v>
      </c>
      <c r="I8" s="86" t="s">
        <v>89</v>
      </c>
      <c r="J8" s="86" t="s">
        <v>89</v>
      </c>
      <c r="L8" s="115"/>
      <c r="M8" s="103"/>
    </row>
    <row r="9" spans="1:13" ht="14.4">
      <c r="A9" s="37">
        <v>34789</v>
      </c>
      <c r="B9" s="86" t="s">
        <v>89</v>
      </c>
      <c r="C9" s="86" t="s">
        <v>89</v>
      </c>
      <c r="D9" s="110" t="s">
        <v>89</v>
      </c>
      <c r="E9" s="110">
        <v>14.306518480372398</v>
      </c>
      <c r="F9" s="86" t="s">
        <v>89</v>
      </c>
      <c r="G9" s="86" t="s">
        <v>89</v>
      </c>
      <c r="H9" s="86" t="s">
        <v>89</v>
      </c>
      <c r="I9" s="86" t="s">
        <v>89</v>
      </c>
      <c r="J9" s="86" t="s">
        <v>89</v>
      </c>
      <c r="L9" s="115"/>
      <c r="M9" s="115"/>
    </row>
    <row r="10" spans="1:13" ht="14.4">
      <c r="A10" s="37">
        <v>34880</v>
      </c>
      <c r="B10" s="86" t="s">
        <v>89</v>
      </c>
      <c r="C10" s="86" t="s">
        <v>89</v>
      </c>
      <c r="D10" s="110" t="s">
        <v>89</v>
      </c>
      <c r="E10" s="110">
        <v>8.7173771751319009</v>
      </c>
      <c r="F10" s="86" t="s">
        <v>89</v>
      </c>
      <c r="G10" s="86" t="s">
        <v>89</v>
      </c>
      <c r="H10" s="86" t="s">
        <v>89</v>
      </c>
      <c r="I10" s="86" t="s">
        <v>89</v>
      </c>
      <c r="J10" s="86" t="s">
        <v>89</v>
      </c>
      <c r="L10" s="115"/>
      <c r="M10" s="115"/>
    </row>
    <row r="11" spans="1:13" ht="14.4">
      <c r="A11" s="37">
        <v>34972</v>
      </c>
      <c r="B11" s="86" t="s">
        <v>89</v>
      </c>
      <c r="C11" s="86" t="s">
        <v>89</v>
      </c>
      <c r="D11" s="110" t="s">
        <v>89</v>
      </c>
      <c r="E11" s="110">
        <v>6.7494413045533701</v>
      </c>
      <c r="F11" s="86" t="s">
        <v>89</v>
      </c>
      <c r="G11" s="86" t="s">
        <v>89</v>
      </c>
      <c r="H11" s="86" t="s">
        <v>89</v>
      </c>
      <c r="I11" s="86" t="s">
        <v>89</v>
      </c>
      <c r="J11" s="86" t="s">
        <v>89</v>
      </c>
      <c r="L11" s="115"/>
      <c r="M11" s="115"/>
    </row>
    <row r="12" spans="1:13" ht="14.4">
      <c r="A12" s="37">
        <v>35064</v>
      </c>
      <c r="B12" s="86" t="s">
        <v>89</v>
      </c>
      <c r="C12" s="86" t="s">
        <v>89</v>
      </c>
      <c r="D12" s="110" t="s">
        <v>89</v>
      </c>
      <c r="E12" s="110">
        <v>-12.776644381689001</v>
      </c>
      <c r="F12" s="45">
        <v>-9.1706690590956299</v>
      </c>
      <c r="G12" s="86" t="s">
        <v>89</v>
      </c>
      <c r="H12" s="86" t="s">
        <v>89</v>
      </c>
      <c r="I12" s="86" t="s">
        <v>89</v>
      </c>
      <c r="J12" s="86" t="s">
        <v>89</v>
      </c>
      <c r="L12" s="115"/>
      <c r="M12" s="115"/>
    </row>
    <row r="13" spans="1:13" ht="14.4">
      <c r="A13" s="37">
        <v>35155</v>
      </c>
      <c r="B13" s="86" t="s">
        <v>89</v>
      </c>
      <c r="C13" s="86" t="s">
        <v>89</v>
      </c>
      <c r="D13" s="110" t="s">
        <v>89</v>
      </c>
      <c r="E13" s="110">
        <v>-23.533208128687999</v>
      </c>
      <c r="F13" s="45">
        <v>-7.61240228097481</v>
      </c>
      <c r="G13" s="86" t="s">
        <v>89</v>
      </c>
      <c r="H13" s="86" t="s">
        <v>89</v>
      </c>
      <c r="I13" s="86" t="s">
        <v>89</v>
      </c>
      <c r="J13" s="86" t="s">
        <v>89</v>
      </c>
      <c r="L13" s="115"/>
      <c r="M13" s="115"/>
    </row>
    <row r="14" spans="1:13" ht="14.4">
      <c r="A14" s="37">
        <v>35246</v>
      </c>
      <c r="B14" s="86" t="s">
        <v>89</v>
      </c>
      <c r="C14" s="86" t="s">
        <v>89</v>
      </c>
      <c r="D14" s="110" t="s">
        <v>89</v>
      </c>
      <c r="E14" s="110">
        <v>-28.892375549593503</v>
      </c>
      <c r="F14" s="45">
        <v>-7.6696103676240597</v>
      </c>
      <c r="G14" s="86" t="s">
        <v>89</v>
      </c>
      <c r="H14" s="86" t="s">
        <v>89</v>
      </c>
      <c r="I14" s="86" t="s">
        <v>89</v>
      </c>
      <c r="J14" s="86" t="s">
        <v>89</v>
      </c>
      <c r="L14" s="115"/>
      <c r="M14" s="115"/>
    </row>
    <row r="15" spans="1:13" ht="14.4">
      <c r="A15" s="37">
        <v>35338</v>
      </c>
      <c r="B15" s="86" t="s">
        <v>89</v>
      </c>
      <c r="C15" s="86" t="s">
        <v>89</v>
      </c>
      <c r="D15" s="110" t="s">
        <v>89</v>
      </c>
      <c r="E15" s="110">
        <v>-23.728261589465099</v>
      </c>
      <c r="F15" s="45">
        <v>-7.7394197206343396</v>
      </c>
      <c r="G15" s="86" t="s">
        <v>89</v>
      </c>
      <c r="H15" s="86" t="s">
        <v>89</v>
      </c>
      <c r="I15" s="86" t="s">
        <v>89</v>
      </c>
      <c r="J15" s="86" t="s">
        <v>89</v>
      </c>
      <c r="L15" s="115"/>
      <c r="M15" s="115"/>
    </row>
    <row r="16" spans="1:13" ht="14.4">
      <c r="A16" s="37">
        <v>35430</v>
      </c>
      <c r="B16" s="86" t="s">
        <v>89</v>
      </c>
      <c r="C16" s="86" t="s">
        <v>89</v>
      </c>
      <c r="D16" s="110">
        <v>10.322863604932001</v>
      </c>
      <c r="E16" s="110">
        <v>-17.220409415545198</v>
      </c>
      <c r="F16" s="45">
        <v>-8.6199326349851599</v>
      </c>
      <c r="G16" s="86" t="s">
        <v>89</v>
      </c>
      <c r="H16" s="86" t="s">
        <v>89</v>
      </c>
      <c r="I16" s="86" t="s">
        <v>89</v>
      </c>
      <c r="J16" s="86" t="s">
        <v>89</v>
      </c>
      <c r="L16" s="115"/>
      <c r="M16" s="115"/>
    </row>
    <row r="17" spans="1:13" ht="14.4">
      <c r="A17" s="37">
        <v>35520</v>
      </c>
      <c r="B17" s="86" t="s">
        <v>89</v>
      </c>
      <c r="C17" s="86" t="s">
        <v>89</v>
      </c>
      <c r="D17" s="110">
        <v>4.9828311053612104</v>
      </c>
      <c r="E17" s="110">
        <v>-7.3577984039750106</v>
      </c>
      <c r="F17" s="45">
        <v>-8.9138700290218296</v>
      </c>
      <c r="G17" s="86" t="s">
        <v>89</v>
      </c>
      <c r="H17" s="86" t="s">
        <v>89</v>
      </c>
      <c r="I17" s="86" t="s">
        <v>89</v>
      </c>
      <c r="J17" s="86" t="s">
        <v>89</v>
      </c>
      <c r="L17" s="115"/>
      <c r="M17" s="115"/>
    </row>
    <row r="18" spans="1:13" ht="14.4">
      <c r="A18" s="37">
        <v>35611</v>
      </c>
      <c r="B18" s="86" t="s">
        <v>89</v>
      </c>
      <c r="C18" s="86" t="s">
        <v>89</v>
      </c>
      <c r="D18" s="110">
        <v>9.4789133107242289</v>
      </c>
      <c r="E18" s="110">
        <v>-2.9455744296372597</v>
      </c>
      <c r="F18" s="45">
        <v>-9.6851988439998102</v>
      </c>
      <c r="G18" s="86" t="s">
        <v>89</v>
      </c>
      <c r="H18" s="86" t="s">
        <v>89</v>
      </c>
      <c r="I18" s="86" t="s">
        <v>89</v>
      </c>
      <c r="J18" s="86" t="s">
        <v>89</v>
      </c>
      <c r="L18" s="115"/>
      <c r="M18" s="115"/>
    </row>
    <row r="19" spans="1:13" ht="14.4">
      <c r="A19" s="37">
        <v>35703</v>
      </c>
      <c r="B19" s="86" t="s">
        <v>89</v>
      </c>
      <c r="C19" s="86" t="s">
        <v>89</v>
      </c>
      <c r="D19" s="110">
        <v>12.4144307503517</v>
      </c>
      <c r="E19" s="110">
        <v>-1.77616094880979</v>
      </c>
      <c r="F19" s="45">
        <v>-9.5705208928416408</v>
      </c>
      <c r="G19" s="86" t="s">
        <v>89</v>
      </c>
      <c r="H19" s="86" t="s">
        <v>89</v>
      </c>
      <c r="I19" s="86" t="s">
        <v>89</v>
      </c>
      <c r="J19" s="86" t="s">
        <v>89</v>
      </c>
      <c r="L19" s="115"/>
      <c r="M19" s="115"/>
    </row>
    <row r="20" spans="1:13" ht="14.4">
      <c r="A20" s="37">
        <v>35795</v>
      </c>
      <c r="B20" s="86" t="s">
        <v>89</v>
      </c>
      <c r="C20" s="86" t="s">
        <v>89</v>
      </c>
      <c r="D20" s="110">
        <v>22.420931711598399</v>
      </c>
      <c r="E20" s="110">
        <v>9.8397011673721799</v>
      </c>
      <c r="F20" s="45">
        <v>-9.6983037331081405</v>
      </c>
      <c r="G20" s="86" t="s">
        <v>89</v>
      </c>
      <c r="H20" s="86" t="s">
        <v>89</v>
      </c>
      <c r="I20" s="86" t="s">
        <v>89</v>
      </c>
      <c r="J20" s="86" t="s">
        <v>89</v>
      </c>
      <c r="L20" s="115"/>
      <c r="M20" s="115"/>
    </row>
    <row r="21" spans="1:13" ht="14.4">
      <c r="A21" s="37">
        <v>35885</v>
      </c>
      <c r="B21" s="86" t="s">
        <v>89</v>
      </c>
      <c r="C21" s="86" t="s">
        <v>89</v>
      </c>
      <c r="D21" s="110">
        <v>17.046153012832498</v>
      </c>
      <c r="E21" s="110">
        <v>7.93527459583831</v>
      </c>
      <c r="F21" s="45">
        <v>-9.7258122822154895</v>
      </c>
      <c r="G21" s="86" t="s">
        <v>89</v>
      </c>
      <c r="H21" s="86" t="s">
        <v>89</v>
      </c>
      <c r="I21" s="86" t="s">
        <v>89</v>
      </c>
      <c r="J21" s="86" t="s">
        <v>89</v>
      </c>
      <c r="L21" s="115"/>
      <c r="M21" s="115"/>
    </row>
    <row r="22" spans="1:13" ht="14.4">
      <c r="A22" s="37">
        <v>35976</v>
      </c>
      <c r="B22" s="86" t="s">
        <v>89</v>
      </c>
      <c r="C22" s="86" t="s">
        <v>89</v>
      </c>
      <c r="D22" s="110">
        <v>22.347294484321601</v>
      </c>
      <c r="E22" s="110">
        <v>15.967245140653599</v>
      </c>
      <c r="F22" s="45">
        <v>-9.8580772960068295</v>
      </c>
      <c r="G22" s="86" t="s">
        <v>89</v>
      </c>
      <c r="H22" s="86" t="s">
        <v>89</v>
      </c>
      <c r="I22" s="86" t="s">
        <v>89</v>
      </c>
      <c r="J22" s="86" t="s">
        <v>89</v>
      </c>
      <c r="L22" s="115"/>
      <c r="M22" s="115"/>
    </row>
    <row r="23" spans="1:13" ht="14.4">
      <c r="A23" s="37">
        <v>36068</v>
      </c>
      <c r="B23" s="86" t="s">
        <v>89</v>
      </c>
      <c r="C23" s="86" t="s">
        <v>89</v>
      </c>
      <c r="D23" s="110">
        <v>22.793003926936699</v>
      </c>
      <c r="E23" s="110">
        <v>19.0239016893293</v>
      </c>
      <c r="F23" s="45">
        <v>-11.7875091865395</v>
      </c>
      <c r="G23" s="86" t="s">
        <v>89</v>
      </c>
      <c r="H23" s="86" t="s">
        <v>89</v>
      </c>
      <c r="I23" s="86" t="s">
        <v>89</v>
      </c>
      <c r="J23" s="86" t="s">
        <v>89</v>
      </c>
      <c r="L23" s="115"/>
      <c r="M23" s="115"/>
    </row>
    <row r="24" spans="1:13" ht="14.4">
      <c r="A24" s="37">
        <v>36160</v>
      </c>
      <c r="B24" s="29">
        <v>75.115943689701297</v>
      </c>
      <c r="C24" s="86" t="s">
        <v>89</v>
      </c>
      <c r="D24" s="110">
        <v>16.785966015801097</v>
      </c>
      <c r="E24" s="110">
        <v>10.7561993880219</v>
      </c>
      <c r="F24" s="45">
        <v>-11.549376823300699</v>
      </c>
      <c r="G24" s="86" t="s">
        <v>89</v>
      </c>
      <c r="H24" s="86" t="s">
        <v>89</v>
      </c>
      <c r="I24" s="86" t="s">
        <v>89</v>
      </c>
      <c r="J24" s="86" t="s">
        <v>89</v>
      </c>
      <c r="L24" s="115"/>
      <c r="M24" s="115"/>
    </row>
    <row r="25" spans="1:13" ht="14.4">
      <c r="A25" s="37">
        <v>36250</v>
      </c>
      <c r="B25" s="29">
        <v>71.468550356187393</v>
      </c>
      <c r="C25" s="86" t="s">
        <v>89</v>
      </c>
      <c r="D25" s="110">
        <v>21.083423650435503</v>
      </c>
      <c r="E25" s="110">
        <v>18.292095931145997</v>
      </c>
      <c r="F25" s="45">
        <v>-11.1938583510937</v>
      </c>
      <c r="G25" s="86" t="s">
        <v>89</v>
      </c>
      <c r="H25" s="86" t="s">
        <v>89</v>
      </c>
      <c r="I25" s="86" t="s">
        <v>89</v>
      </c>
      <c r="J25" s="86" t="s">
        <v>89</v>
      </c>
      <c r="L25" s="115"/>
      <c r="M25" s="115"/>
    </row>
    <row r="26" spans="1:13" ht="14.4">
      <c r="A26" s="37">
        <v>36341</v>
      </c>
      <c r="B26" s="29">
        <v>67.340208949613896</v>
      </c>
      <c r="C26" s="86" t="s">
        <v>89</v>
      </c>
      <c r="D26" s="110">
        <v>12.683970836740798</v>
      </c>
      <c r="E26" s="110">
        <v>19.190713430795299</v>
      </c>
      <c r="F26" s="45">
        <v>-11.9385021819266</v>
      </c>
      <c r="G26" s="86" t="s">
        <v>89</v>
      </c>
      <c r="H26" s="86" t="s">
        <v>89</v>
      </c>
      <c r="I26" s="86" t="s">
        <v>89</v>
      </c>
      <c r="J26" s="86" t="s">
        <v>89</v>
      </c>
      <c r="L26" s="115"/>
      <c r="M26" s="115"/>
    </row>
    <row r="27" spans="1:13" ht="14.4">
      <c r="A27" s="37">
        <v>36433</v>
      </c>
      <c r="B27" s="29">
        <v>65.009011075618005</v>
      </c>
      <c r="C27" s="86" t="s">
        <v>89</v>
      </c>
      <c r="D27" s="110">
        <v>16.370560766691298</v>
      </c>
      <c r="E27" s="110">
        <v>19.322983428532901</v>
      </c>
      <c r="F27" s="45">
        <v>-10.953323286301</v>
      </c>
      <c r="G27" s="86" t="s">
        <v>89</v>
      </c>
      <c r="H27" s="86" t="s">
        <v>89</v>
      </c>
      <c r="I27" s="86" t="s">
        <v>89</v>
      </c>
      <c r="J27" s="86" t="s">
        <v>89</v>
      </c>
      <c r="L27" s="115"/>
      <c r="M27" s="115"/>
    </row>
    <row r="28" spans="1:13" ht="14.4">
      <c r="A28" s="37">
        <v>36525</v>
      </c>
      <c r="B28" s="29">
        <v>63.072540851521701</v>
      </c>
      <c r="C28" s="110">
        <v>-15.071564989550101</v>
      </c>
      <c r="D28" s="110">
        <v>13.332937483867099</v>
      </c>
      <c r="E28" s="110">
        <v>13.152543828757199</v>
      </c>
      <c r="F28" s="45">
        <v>-10.8831545403091</v>
      </c>
      <c r="G28" s="86" t="s">
        <v>89</v>
      </c>
      <c r="H28" s="86" t="s">
        <v>89</v>
      </c>
      <c r="I28" s="86" t="s">
        <v>89</v>
      </c>
      <c r="J28" s="108">
        <v>29.863284805359903</v>
      </c>
      <c r="K28" s="118"/>
      <c r="L28" s="115"/>
      <c r="M28" s="115"/>
    </row>
    <row r="29" spans="1:13" ht="14.4">
      <c r="A29" s="37">
        <v>36616</v>
      </c>
      <c r="B29" s="29">
        <v>61.341757318372402</v>
      </c>
      <c r="C29" s="110">
        <v>-15.6028318771963</v>
      </c>
      <c r="D29" s="110">
        <v>6.4078700646038103</v>
      </c>
      <c r="E29" s="110">
        <v>1.24068989911738</v>
      </c>
      <c r="F29" s="45">
        <v>-10.313633324985</v>
      </c>
      <c r="G29" s="86" t="s">
        <v>89</v>
      </c>
      <c r="H29" s="86" t="s">
        <v>89</v>
      </c>
      <c r="I29" s="86" t="s">
        <v>89</v>
      </c>
      <c r="J29" s="108">
        <v>30.629898298071002</v>
      </c>
      <c r="K29" s="118"/>
      <c r="L29" s="118"/>
      <c r="M29" s="115"/>
    </row>
    <row r="30" spans="1:13" ht="14.4">
      <c r="A30" s="37">
        <v>36707</v>
      </c>
      <c r="B30" s="29">
        <v>64.521410717839601</v>
      </c>
      <c r="C30" s="110">
        <v>-8.9305288762800199</v>
      </c>
      <c r="D30" s="110">
        <v>11.4355295644185</v>
      </c>
      <c r="E30" s="110">
        <v>-2.1333948655195001</v>
      </c>
      <c r="F30" s="45">
        <v>-8.4252471327685097</v>
      </c>
      <c r="G30" s="86" t="s">
        <v>89</v>
      </c>
      <c r="H30" s="86" t="s">
        <v>89</v>
      </c>
      <c r="I30" s="86" t="s">
        <v>89</v>
      </c>
      <c r="J30" s="108">
        <v>29.662695418497997</v>
      </c>
      <c r="K30" s="118"/>
      <c r="L30" s="118"/>
      <c r="M30" s="115"/>
    </row>
    <row r="31" spans="1:13" ht="14.4">
      <c r="A31" s="37">
        <v>36799</v>
      </c>
      <c r="B31" s="29">
        <v>61.182966602410801</v>
      </c>
      <c r="C31" s="110">
        <v>-10.805154750757801</v>
      </c>
      <c r="D31" s="110">
        <v>6.1303726831881598</v>
      </c>
      <c r="E31" s="110">
        <v>-12.921282007429499</v>
      </c>
      <c r="F31" s="45">
        <v>-7.08137168270415</v>
      </c>
      <c r="G31" s="86" t="s">
        <v>89</v>
      </c>
      <c r="H31" s="86" t="s">
        <v>89</v>
      </c>
      <c r="I31" s="86" t="s">
        <v>89</v>
      </c>
      <c r="J31" s="108">
        <v>27.045523081671401</v>
      </c>
      <c r="K31" s="118"/>
      <c r="L31" s="118"/>
      <c r="M31" s="115"/>
    </row>
    <row r="32" spans="1:13" ht="14.4">
      <c r="A32" s="37">
        <v>36891</v>
      </c>
      <c r="B32" s="29">
        <v>66.086377274539004</v>
      </c>
      <c r="C32" s="110">
        <v>-0.69746111115473997</v>
      </c>
      <c r="D32" s="110">
        <v>5.8307993144494299</v>
      </c>
      <c r="E32" s="110">
        <v>-8.1507257346614903</v>
      </c>
      <c r="F32" s="45">
        <v>-5.8559561307072796</v>
      </c>
      <c r="G32" s="86" t="s">
        <v>89</v>
      </c>
      <c r="H32" s="86" t="s">
        <v>89</v>
      </c>
      <c r="I32" s="86" t="s">
        <v>89</v>
      </c>
      <c r="J32" s="108">
        <v>27.285072569325404</v>
      </c>
      <c r="K32" s="118"/>
      <c r="L32" s="118"/>
      <c r="M32" s="115"/>
    </row>
    <row r="33" spans="1:13" ht="14.4">
      <c r="A33" s="37">
        <v>36981</v>
      </c>
      <c r="B33" s="29">
        <v>71.693692157583001</v>
      </c>
      <c r="C33" s="110">
        <v>12.036894672178299</v>
      </c>
      <c r="D33" s="110">
        <v>8.5420271422756286</v>
      </c>
      <c r="E33" s="110">
        <v>0.47496568440821196</v>
      </c>
      <c r="F33" s="45">
        <v>-5.7254243892543704</v>
      </c>
      <c r="G33" s="86" t="s">
        <v>89</v>
      </c>
      <c r="H33" s="86" t="s">
        <v>89</v>
      </c>
      <c r="I33" s="86" t="s">
        <v>89</v>
      </c>
      <c r="J33" s="108">
        <v>27.665622704775899</v>
      </c>
      <c r="K33" s="118"/>
      <c r="L33" s="118"/>
      <c r="M33" s="115"/>
    </row>
    <row r="34" spans="1:13" ht="14.4">
      <c r="A34" s="37">
        <v>37072</v>
      </c>
      <c r="B34" s="29">
        <v>74.781309501984595</v>
      </c>
      <c r="C34" s="110">
        <v>14.304402346467901</v>
      </c>
      <c r="D34" s="110">
        <v>1.9388715162838601</v>
      </c>
      <c r="E34" s="110">
        <v>-2.38493494786074</v>
      </c>
      <c r="F34" s="45">
        <v>-5.2126475137561803</v>
      </c>
      <c r="G34" s="86" t="s">
        <v>89</v>
      </c>
      <c r="H34" s="86" t="s">
        <v>89</v>
      </c>
      <c r="I34" s="86" t="s">
        <v>89</v>
      </c>
      <c r="J34" s="108">
        <v>25.328154487787803</v>
      </c>
      <c r="K34" s="118"/>
      <c r="L34" s="118"/>
      <c r="M34" s="115"/>
    </row>
    <row r="35" spans="1:13" ht="14.4">
      <c r="A35" s="37">
        <v>37164</v>
      </c>
      <c r="B35" s="29">
        <v>81.775409313818997</v>
      </c>
      <c r="C35" s="110">
        <v>35.558613470793397</v>
      </c>
      <c r="D35" s="110">
        <v>-0.92509056442572291</v>
      </c>
      <c r="E35" s="110">
        <v>6.2728495550073706</v>
      </c>
      <c r="F35" s="45">
        <v>-4.2692069480955404</v>
      </c>
      <c r="G35" s="86" t="s">
        <v>89</v>
      </c>
      <c r="H35" s="86" t="s">
        <v>89</v>
      </c>
      <c r="I35" s="86" t="s">
        <v>89</v>
      </c>
      <c r="J35" s="108">
        <v>21.499865149801</v>
      </c>
      <c r="K35" s="118"/>
      <c r="L35" s="118"/>
      <c r="M35" s="115"/>
    </row>
    <row r="36" spans="1:13" ht="14.4">
      <c r="A36" s="37">
        <v>37256</v>
      </c>
      <c r="B36" s="29">
        <v>90.041342405846194</v>
      </c>
      <c r="C36" s="110">
        <v>41.023534064392805</v>
      </c>
      <c r="D36" s="110">
        <v>1.0562520347725901</v>
      </c>
      <c r="E36" s="110">
        <v>17.929431594746102</v>
      </c>
      <c r="F36" s="45">
        <v>-4.6883380855811598</v>
      </c>
      <c r="G36" s="86" t="s">
        <v>89</v>
      </c>
      <c r="H36" s="86" t="s">
        <v>89</v>
      </c>
      <c r="I36" s="86" t="s">
        <v>89</v>
      </c>
      <c r="J36" s="108">
        <v>21.882502930732301</v>
      </c>
      <c r="K36" s="118"/>
      <c r="L36" s="118"/>
      <c r="M36" s="115"/>
    </row>
    <row r="37" spans="1:13" ht="14.4">
      <c r="A37" s="37">
        <v>37346</v>
      </c>
      <c r="B37" s="29">
        <v>77.116455885947303</v>
      </c>
      <c r="C37" s="110">
        <v>12.394320530216101</v>
      </c>
      <c r="D37" s="110">
        <v>0.13157327089394702</v>
      </c>
      <c r="E37" s="110">
        <v>18.769637255338299</v>
      </c>
      <c r="F37" s="45">
        <v>-4.5765696729752898</v>
      </c>
      <c r="G37" s="86" t="s">
        <v>89</v>
      </c>
      <c r="H37" s="86" t="s">
        <v>89</v>
      </c>
      <c r="I37" s="86" t="s">
        <v>89</v>
      </c>
      <c r="J37" s="108">
        <v>24.156131110760501</v>
      </c>
      <c r="K37" s="118"/>
      <c r="L37" s="118"/>
      <c r="M37" s="115"/>
    </row>
    <row r="38" spans="1:13" ht="14.4">
      <c r="A38" s="37">
        <v>37437</v>
      </c>
      <c r="B38" s="29">
        <v>86.071988980444701</v>
      </c>
      <c r="C38" s="110">
        <v>20.753931666256801</v>
      </c>
      <c r="D38" s="110">
        <v>7.1414004349680704</v>
      </c>
      <c r="E38" s="110">
        <v>23.030646612907297</v>
      </c>
      <c r="F38" s="45">
        <v>-5.1076549160301399</v>
      </c>
      <c r="G38" s="86" t="s">
        <v>89</v>
      </c>
      <c r="H38" s="86" t="s">
        <v>89</v>
      </c>
      <c r="I38" s="86" t="s">
        <v>89</v>
      </c>
      <c r="J38" s="108">
        <v>26.314469869636198</v>
      </c>
      <c r="K38" s="118"/>
      <c r="L38" s="118"/>
      <c r="M38" s="115"/>
    </row>
    <row r="39" spans="1:13" ht="14.4">
      <c r="A39" s="37">
        <v>37529</v>
      </c>
      <c r="B39" s="29">
        <v>86.535282667562001</v>
      </c>
      <c r="C39" s="110">
        <v>13.740980091815199</v>
      </c>
      <c r="D39" s="110">
        <v>15.8106279546951</v>
      </c>
      <c r="E39" s="110">
        <v>33.9089738356693</v>
      </c>
      <c r="F39" s="45">
        <v>-5.3234849598678</v>
      </c>
      <c r="G39" s="86" t="s">
        <v>89</v>
      </c>
      <c r="H39" s="86" t="s">
        <v>89</v>
      </c>
      <c r="I39" s="86" t="s">
        <v>89</v>
      </c>
      <c r="J39" s="108">
        <v>25.818574362881204</v>
      </c>
      <c r="K39" s="118"/>
      <c r="L39" s="118"/>
      <c r="M39" s="115"/>
    </row>
    <row r="40" spans="1:13" ht="14.4">
      <c r="A40" s="37">
        <v>37621</v>
      </c>
      <c r="B40" s="29">
        <v>84.433587757754495</v>
      </c>
      <c r="C40" s="110">
        <v>3.1610944358606501</v>
      </c>
      <c r="D40" s="110">
        <v>12.2091507967244</v>
      </c>
      <c r="E40" s="110">
        <v>31.2383299371416</v>
      </c>
      <c r="F40" s="45">
        <v>-5.09443086105078</v>
      </c>
      <c r="G40" s="86" t="s">
        <v>89</v>
      </c>
      <c r="H40" s="86" t="s">
        <v>89</v>
      </c>
      <c r="I40" s="86" t="s">
        <v>89</v>
      </c>
      <c r="J40" s="108">
        <v>25.706858529268402</v>
      </c>
      <c r="K40" s="118"/>
      <c r="L40" s="118"/>
      <c r="M40" s="115"/>
    </row>
    <row r="41" spans="1:13" ht="14.4">
      <c r="A41" s="37">
        <v>37711</v>
      </c>
      <c r="B41" s="29">
        <v>87.474143072342301</v>
      </c>
      <c r="C41" s="110">
        <v>23.8100821854324</v>
      </c>
      <c r="D41" s="110">
        <v>14.626227173421</v>
      </c>
      <c r="E41" s="110">
        <v>34.443569159963602</v>
      </c>
      <c r="F41" s="45">
        <v>-4.9047313707528497</v>
      </c>
      <c r="G41" s="86" t="s">
        <v>89</v>
      </c>
      <c r="H41" s="86" t="s">
        <v>89</v>
      </c>
      <c r="I41" s="86" t="s">
        <v>89</v>
      </c>
      <c r="J41" s="108">
        <v>27.2170244805449</v>
      </c>
      <c r="K41" s="118"/>
      <c r="L41" s="118"/>
      <c r="M41" s="115"/>
    </row>
    <row r="42" spans="1:13" ht="14.4">
      <c r="A42" s="37">
        <v>37802</v>
      </c>
      <c r="B42" s="29">
        <v>85.994931833936604</v>
      </c>
      <c r="C42" s="110">
        <v>11.298869445719301</v>
      </c>
      <c r="D42" s="110">
        <v>14.3700982806187</v>
      </c>
      <c r="E42" s="110">
        <v>41.9360898237626</v>
      </c>
      <c r="F42" s="45">
        <v>-5.4798839024292203</v>
      </c>
      <c r="G42" s="86" t="s">
        <v>89</v>
      </c>
      <c r="H42" s="86" t="s">
        <v>89</v>
      </c>
      <c r="I42" s="86" t="s">
        <v>89</v>
      </c>
      <c r="J42" s="108">
        <v>34.450147520917902</v>
      </c>
      <c r="K42" s="118"/>
      <c r="L42" s="118"/>
      <c r="M42" s="115"/>
    </row>
    <row r="43" spans="1:13" ht="14.4">
      <c r="A43" s="37">
        <v>37894</v>
      </c>
      <c r="B43" s="29">
        <v>84.338258649860094</v>
      </c>
      <c r="C43" s="110">
        <v>9.3933475179528596</v>
      </c>
      <c r="D43" s="110">
        <v>10.6180763145688</v>
      </c>
      <c r="E43" s="110">
        <v>52.172643070475303</v>
      </c>
      <c r="F43" s="45">
        <v>-6.3595751627871904</v>
      </c>
      <c r="G43" s="86" t="s">
        <v>89</v>
      </c>
      <c r="H43" s="86" t="s">
        <v>89</v>
      </c>
      <c r="I43" s="86" t="s">
        <v>89</v>
      </c>
      <c r="J43" s="108">
        <v>47.907812669788903</v>
      </c>
      <c r="K43" s="118"/>
      <c r="L43" s="118"/>
      <c r="M43" s="115"/>
    </row>
    <row r="44" spans="1:13" ht="14.4">
      <c r="A44" s="37">
        <v>37986</v>
      </c>
      <c r="B44" s="29">
        <v>83.928182044150105</v>
      </c>
      <c r="C44" s="110">
        <v>11.4502959866537</v>
      </c>
      <c r="D44" s="110">
        <v>26.612328264512097</v>
      </c>
      <c r="E44" s="110">
        <v>56.478665325888002</v>
      </c>
      <c r="F44" s="45">
        <v>-6.70387867889003</v>
      </c>
      <c r="G44" s="86" t="s">
        <v>89</v>
      </c>
      <c r="H44" s="108">
        <v>1.8074522844052501</v>
      </c>
      <c r="I44" s="108">
        <v>0.85506626527251106</v>
      </c>
      <c r="J44" s="108">
        <v>50.9756769673237</v>
      </c>
      <c r="K44" s="118"/>
      <c r="L44" s="118"/>
      <c r="M44" s="116"/>
    </row>
    <row r="45" spans="1:13" ht="14.4">
      <c r="A45" s="37">
        <v>38077</v>
      </c>
      <c r="B45" s="29">
        <v>83.767977787270794</v>
      </c>
      <c r="C45" s="110">
        <v>6.5647194582085708</v>
      </c>
      <c r="D45" s="110">
        <v>25.7916329131955</v>
      </c>
      <c r="E45" s="110">
        <v>61.970702803015001</v>
      </c>
      <c r="F45" s="45">
        <v>-7.6940580221350396</v>
      </c>
      <c r="G45" s="86" t="s">
        <v>89</v>
      </c>
      <c r="H45" s="108">
        <v>1.7799098107062399</v>
      </c>
      <c r="I45" s="108">
        <v>0.98812873315814909</v>
      </c>
      <c r="J45" s="108">
        <v>59.5160104810845</v>
      </c>
      <c r="K45" s="118"/>
      <c r="L45" s="118"/>
      <c r="M45" s="116"/>
    </row>
    <row r="46" spans="1:13" ht="14.4">
      <c r="A46" s="37">
        <v>38168</v>
      </c>
      <c r="B46" s="29">
        <v>87.840431222441595</v>
      </c>
      <c r="C46" s="110">
        <v>13.288580142907399</v>
      </c>
      <c r="D46" s="110">
        <v>30.025244246089201</v>
      </c>
      <c r="E46" s="110">
        <v>61.309944733669695</v>
      </c>
      <c r="F46" s="45">
        <v>-8.3106075536016508</v>
      </c>
      <c r="G46" s="86" t="s">
        <v>89</v>
      </c>
      <c r="H46" s="108">
        <v>1.7596596665634401</v>
      </c>
      <c r="I46" s="108">
        <v>1.14085237758993</v>
      </c>
      <c r="J46" s="108">
        <v>64.728348211012005</v>
      </c>
      <c r="K46" s="118"/>
      <c r="L46" s="118"/>
      <c r="M46" s="116"/>
    </row>
    <row r="47" spans="1:13" ht="14.4">
      <c r="A47" s="37">
        <v>38260</v>
      </c>
      <c r="B47" s="29">
        <v>93.8592861755196</v>
      </c>
      <c r="C47" s="110">
        <v>23.382530091095898</v>
      </c>
      <c r="D47" s="110">
        <v>32.2806934115331</v>
      </c>
      <c r="E47" s="110">
        <v>45.6313023578317</v>
      </c>
      <c r="F47" s="45">
        <v>-8.6893549122447702</v>
      </c>
      <c r="G47" s="86" t="s">
        <v>89</v>
      </c>
      <c r="H47" s="108">
        <v>1.8302545318144101</v>
      </c>
      <c r="I47" s="108">
        <v>1.2990947753820901</v>
      </c>
      <c r="J47" s="108">
        <v>62.795112619272999</v>
      </c>
      <c r="K47" s="118"/>
      <c r="L47" s="118"/>
      <c r="M47" s="116"/>
    </row>
    <row r="48" spans="1:13" ht="14.4">
      <c r="A48" s="37">
        <v>38352</v>
      </c>
      <c r="B48" s="29">
        <v>96.524505259524105</v>
      </c>
      <c r="C48" s="110">
        <v>30.4887389487421</v>
      </c>
      <c r="D48" s="110">
        <v>24.034803961182298</v>
      </c>
      <c r="E48" s="110">
        <v>38.2113746168868</v>
      </c>
      <c r="F48" s="45">
        <v>-7.8354882586227204</v>
      </c>
      <c r="G48" s="86" t="s">
        <v>89</v>
      </c>
      <c r="H48" s="108">
        <v>1.8780236983767999</v>
      </c>
      <c r="I48" s="108">
        <v>1.3657846979150601</v>
      </c>
      <c r="J48" s="108">
        <v>74.618168063319899</v>
      </c>
      <c r="K48" s="118"/>
      <c r="L48" s="118"/>
      <c r="M48" s="116"/>
    </row>
    <row r="49" spans="1:13" ht="14.4">
      <c r="A49" s="37">
        <v>38442</v>
      </c>
      <c r="B49" s="29">
        <v>103.73842569156299</v>
      </c>
      <c r="C49" s="110">
        <v>40.429981134038897</v>
      </c>
      <c r="D49" s="110">
        <v>27.893004601999998</v>
      </c>
      <c r="E49" s="110">
        <v>36.613168671722704</v>
      </c>
      <c r="F49" s="45">
        <v>-7.0625635073461597</v>
      </c>
      <c r="G49" s="86" t="s">
        <v>89</v>
      </c>
      <c r="H49" s="108">
        <v>1.93721789390079</v>
      </c>
      <c r="I49" s="108">
        <v>1.49248994171682</v>
      </c>
      <c r="J49" s="108">
        <v>97.427800142923999</v>
      </c>
      <c r="K49" s="118"/>
      <c r="L49" s="118"/>
      <c r="M49" s="116"/>
    </row>
    <row r="50" spans="1:13" ht="14.4">
      <c r="A50" s="37">
        <v>38533</v>
      </c>
      <c r="B50" s="29">
        <v>105.78051870581101</v>
      </c>
      <c r="C50" s="110">
        <v>38.970938848613301</v>
      </c>
      <c r="D50" s="110">
        <v>31.907841253934897</v>
      </c>
      <c r="E50" s="110">
        <v>38.4005950089892</v>
      </c>
      <c r="F50" s="45">
        <v>-6.8117334433843704</v>
      </c>
      <c r="G50" s="86" t="s">
        <v>89</v>
      </c>
      <c r="H50" s="108">
        <v>1.9704402870941302</v>
      </c>
      <c r="I50" s="108">
        <v>1.5772246528899601</v>
      </c>
      <c r="J50" s="108">
        <v>116.907546881115</v>
      </c>
      <c r="K50" s="118"/>
      <c r="L50" s="118"/>
      <c r="M50" s="116"/>
    </row>
    <row r="51" spans="1:13" ht="14.4">
      <c r="A51" s="37">
        <v>38625</v>
      </c>
      <c r="B51" s="29">
        <v>111.551452705796</v>
      </c>
      <c r="C51" s="110">
        <v>37.455781049663102</v>
      </c>
      <c r="D51" s="110">
        <v>37.461995033407206</v>
      </c>
      <c r="E51" s="110">
        <v>44.926641763273302</v>
      </c>
      <c r="F51" s="45">
        <v>-7.2097854851588403</v>
      </c>
      <c r="G51" s="86" t="s">
        <v>89</v>
      </c>
      <c r="H51" s="108">
        <v>2.01227689534544</v>
      </c>
      <c r="I51" s="108">
        <v>1.67778601589882</v>
      </c>
      <c r="J51" s="108">
        <v>132.186572378037</v>
      </c>
      <c r="K51" s="118"/>
      <c r="L51" s="118"/>
      <c r="M51" s="116"/>
    </row>
    <row r="52" spans="1:13" ht="14.4">
      <c r="A52" s="37">
        <v>38717</v>
      </c>
      <c r="B52" s="29">
        <v>129.30818123676599</v>
      </c>
      <c r="C52" s="110">
        <v>55.7166950560961</v>
      </c>
      <c r="D52" s="110">
        <v>37.758254038492197</v>
      </c>
      <c r="E52" s="110">
        <v>48.124874105892502</v>
      </c>
      <c r="F52" s="45">
        <v>-7.3876344591848797</v>
      </c>
      <c r="G52" s="86" t="s">
        <v>89</v>
      </c>
      <c r="H52" s="108">
        <v>2.10273783146399</v>
      </c>
      <c r="I52" s="108">
        <v>1.81891270647129</v>
      </c>
      <c r="J52" s="108">
        <v>142.425861577841</v>
      </c>
      <c r="K52" s="118"/>
      <c r="L52" s="118"/>
      <c r="M52" s="116"/>
    </row>
    <row r="53" spans="1:13" ht="14.4">
      <c r="A53" s="37">
        <v>38807</v>
      </c>
      <c r="B53" s="29">
        <v>131.502190276162</v>
      </c>
      <c r="C53" s="110">
        <v>46.504186529467297</v>
      </c>
      <c r="D53" s="110">
        <v>43.808351288778105</v>
      </c>
      <c r="E53" s="110">
        <v>54.497070993238808</v>
      </c>
      <c r="F53" s="45">
        <v>-8.5726880338405707</v>
      </c>
      <c r="G53" s="86" t="s">
        <v>89</v>
      </c>
      <c r="H53" s="108">
        <v>2.3328839449591201</v>
      </c>
      <c r="I53" s="108">
        <v>2.0131293520497797</v>
      </c>
      <c r="J53" s="108">
        <v>127.47800111433601</v>
      </c>
      <c r="K53" s="118"/>
      <c r="L53" s="118"/>
      <c r="M53" s="116"/>
    </row>
    <row r="54" spans="1:13" ht="14.4">
      <c r="A54" s="37">
        <v>38898</v>
      </c>
      <c r="B54" s="29">
        <v>133.17600634521099</v>
      </c>
      <c r="C54" s="110">
        <v>48.089483804327799</v>
      </c>
      <c r="D54" s="110">
        <v>41.203371034135699</v>
      </c>
      <c r="E54" s="110">
        <v>57.057026179056706</v>
      </c>
      <c r="F54" s="45">
        <v>-8.9454640824765104</v>
      </c>
      <c r="G54" s="86" t="s">
        <v>89</v>
      </c>
      <c r="H54" s="108">
        <v>2.57952552835145</v>
      </c>
      <c r="I54" s="108">
        <v>2.2926546704242301</v>
      </c>
      <c r="J54" s="108">
        <v>122.35594239155002</v>
      </c>
      <c r="K54" s="118"/>
      <c r="L54" s="118"/>
      <c r="M54" s="116"/>
    </row>
    <row r="55" spans="1:13" ht="14.4">
      <c r="A55" s="37">
        <v>38990</v>
      </c>
      <c r="B55" s="29">
        <v>133.84675002974799</v>
      </c>
      <c r="C55" s="110">
        <v>42.174403725728595</v>
      </c>
      <c r="D55" s="110">
        <v>37.9318085058609</v>
      </c>
      <c r="E55" s="110">
        <v>52.713172250530306</v>
      </c>
      <c r="F55" s="45">
        <v>-9.9547101385218895</v>
      </c>
      <c r="G55" s="86" t="s">
        <v>89</v>
      </c>
      <c r="H55" s="108">
        <v>2.7667427737926999</v>
      </c>
      <c r="I55" s="108">
        <v>2.5346887727112901</v>
      </c>
      <c r="J55" s="108">
        <v>117.460660859226</v>
      </c>
      <c r="K55" s="118"/>
      <c r="L55" s="118"/>
      <c r="M55" s="116"/>
    </row>
    <row r="56" spans="1:13" ht="14.4">
      <c r="A56" s="37">
        <v>39082</v>
      </c>
      <c r="B56" s="29">
        <v>140.47189777511301</v>
      </c>
      <c r="C56" s="110">
        <v>30.964784789418797</v>
      </c>
      <c r="D56" s="110">
        <v>37.124434627878799</v>
      </c>
      <c r="E56" s="110">
        <v>49.4553619982876</v>
      </c>
      <c r="F56" s="45">
        <v>-10.61954481447</v>
      </c>
      <c r="G56" s="86" t="s">
        <v>89</v>
      </c>
      <c r="H56" s="108">
        <v>3.0938841483456301</v>
      </c>
      <c r="I56" s="108">
        <v>2.89210107519061</v>
      </c>
      <c r="J56" s="108">
        <v>132.44100338789599</v>
      </c>
      <c r="K56" s="118"/>
      <c r="L56" s="118"/>
      <c r="M56" s="116"/>
    </row>
    <row r="57" spans="1:13" ht="14.4">
      <c r="A57" s="37">
        <v>39172</v>
      </c>
      <c r="B57" s="29">
        <v>141.997549503133</v>
      </c>
      <c r="C57" s="110">
        <v>28.468643655809402</v>
      </c>
      <c r="D57" s="110">
        <v>48.237184815221099</v>
      </c>
      <c r="E57" s="110">
        <v>42.983111071355999</v>
      </c>
      <c r="F57" s="45">
        <v>-12.1692181289747</v>
      </c>
      <c r="G57" s="86" t="s">
        <v>89</v>
      </c>
      <c r="H57" s="108">
        <v>3.4792914852741199</v>
      </c>
      <c r="I57" s="108">
        <v>3.2737435069407197</v>
      </c>
      <c r="J57" s="108">
        <v>150.699415717893</v>
      </c>
      <c r="K57" s="118"/>
      <c r="L57" s="118"/>
      <c r="M57" s="116"/>
    </row>
    <row r="58" spans="1:13" ht="14.4">
      <c r="A58" s="37">
        <v>39263</v>
      </c>
      <c r="B58" s="29">
        <v>144.77679176639401</v>
      </c>
      <c r="C58" s="110">
        <v>32.562620423892099</v>
      </c>
      <c r="D58" s="110">
        <v>47.193832920814899</v>
      </c>
      <c r="E58" s="110">
        <v>39.317037891635401</v>
      </c>
      <c r="F58" s="45">
        <v>-14.0801408864497</v>
      </c>
      <c r="G58" s="86" t="s">
        <v>89</v>
      </c>
      <c r="H58" s="108">
        <v>3.9895381806236396</v>
      </c>
      <c r="I58" s="108">
        <v>3.6431260560344096</v>
      </c>
      <c r="J58" s="108">
        <v>148.67270943694101</v>
      </c>
      <c r="K58" s="118"/>
      <c r="L58" s="118"/>
      <c r="M58" s="116"/>
    </row>
    <row r="59" spans="1:13" ht="14.4">
      <c r="A59" s="37">
        <v>39355</v>
      </c>
      <c r="B59" s="29">
        <v>143.68672940045701</v>
      </c>
      <c r="C59" s="110">
        <v>28.277612462804104</v>
      </c>
      <c r="D59" s="110">
        <v>47.1142122563706</v>
      </c>
      <c r="E59" s="110">
        <v>38.635900755910498</v>
      </c>
      <c r="F59" s="45">
        <v>-14.4284531573516</v>
      </c>
      <c r="G59" s="86" t="s">
        <v>89</v>
      </c>
      <c r="H59" s="108">
        <v>4.40813146522457</v>
      </c>
      <c r="I59" s="108">
        <v>4.1630866133141504</v>
      </c>
      <c r="J59" s="108">
        <v>164.72284671436901</v>
      </c>
      <c r="K59" s="118"/>
      <c r="L59" s="118"/>
      <c r="M59" s="116"/>
    </row>
    <row r="60" spans="1:13" ht="14.4">
      <c r="A60" s="37">
        <v>39447</v>
      </c>
      <c r="B60" s="29">
        <v>139.31099228449901</v>
      </c>
      <c r="C60" s="110">
        <v>17.6957653181925</v>
      </c>
      <c r="D60" s="110">
        <v>43.438288213654701</v>
      </c>
      <c r="E60" s="110">
        <v>34.527801023940704</v>
      </c>
      <c r="F60" s="45">
        <v>-15.3294833721998</v>
      </c>
      <c r="G60" s="86" t="s">
        <v>89</v>
      </c>
      <c r="H60" s="108">
        <v>4.9428296169151302</v>
      </c>
      <c r="I60" s="108">
        <v>4.5650578733003302</v>
      </c>
      <c r="J60" s="108">
        <v>161.68127185305701</v>
      </c>
      <c r="K60" s="118"/>
      <c r="L60" s="118"/>
      <c r="M60" s="116"/>
    </row>
    <row r="61" spans="1:13" ht="14.4">
      <c r="A61" s="37">
        <v>39538</v>
      </c>
      <c r="B61" s="29">
        <v>139.27205693516601</v>
      </c>
      <c r="C61" s="110">
        <v>16.756224929993198</v>
      </c>
      <c r="D61" s="110">
        <v>29.936264166243497</v>
      </c>
      <c r="E61" s="110">
        <v>27.231527386801503</v>
      </c>
      <c r="F61" s="45">
        <v>-16.648133091426299</v>
      </c>
      <c r="G61" s="111">
        <v>11.450000000000001</v>
      </c>
      <c r="H61" s="108">
        <v>5.2987648802551002</v>
      </c>
      <c r="I61" s="108">
        <v>4.8906399123180604</v>
      </c>
      <c r="J61" s="108">
        <v>144.770175378576</v>
      </c>
      <c r="K61" s="118"/>
      <c r="L61" s="118"/>
      <c r="M61" s="116"/>
    </row>
    <row r="62" spans="1:13" ht="14.4">
      <c r="A62" s="37">
        <v>39629</v>
      </c>
      <c r="B62" s="29">
        <v>139.0052227226</v>
      </c>
      <c r="C62" s="110">
        <v>16.075581395348802</v>
      </c>
      <c r="D62" s="110">
        <v>20.394981080205099</v>
      </c>
      <c r="E62" s="110">
        <v>21.008729208690898</v>
      </c>
      <c r="F62" s="45">
        <v>-16.3356819307904</v>
      </c>
      <c r="G62" s="111">
        <v>10.77</v>
      </c>
      <c r="H62" s="108">
        <v>5.40577023281217</v>
      </c>
      <c r="I62" s="108">
        <v>4.9198897022318802</v>
      </c>
      <c r="J62" s="108">
        <v>130.29989775438199</v>
      </c>
      <c r="K62" s="118"/>
      <c r="L62" s="118"/>
      <c r="M62" s="116"/>
    </row>
    <row r="63" spans="1:13" ht="14.4">
      <c r="A63" s="37">
        <v>39721</v>
      </c>
      <c r="B63" s="29">
        <v>128.563685563749</v>
      </c>
      <c r="C63" s="110">
        <v>7.0273589411202906</v>
      </c>
      <c r="D63" s="110">
        <v>14.5284864226608</v>
      </c>
      <c r="E63" s="110">
        <v>14.226717157314001</v>
      </c>
      <c r="F63" s="45">
        <v>-15.6099341405423</v>
      </c>
      <c r="G63" s="111">
        <v>11.35</v>
      </c>
      <c r="H63" s="108">
        <v>5.7265540044266805</v>
      </c>
      <c r="I63" s="108">
        <v>5.1614568380561101</v>
      </c>
      <c r="J63" s="108">
        <v>120.645634480599</v>
      </c>
      <c r="K63" s="118"/>
      <c r="L63" s="118"/>
      <c r="M63" s="116"/>
    </row>
    <row r="64" spans="1:13" ht="14.4">
      <c r="A64" s="37">
        <v>39813</v>
      </c>
      <c r="B64" s="29">
        <v>117.62848111202</v>
      </c>
      <c r="C64" s="110">
        <v>-2.49916247906196</v>
      </c>
      <c r="D64" s="110">
        <v>4.3142717505052</v>
      </c>
      <c r="E64" s="110">
        <v>7.50498375335098</v>
      </c>
      <c r="F64" s="45">
        <v>-13.2274684714993</v>
      </c>
      <c r="G64" s="111">
        <v>11.58</v>
      </c>
      <c r="H64" s="108">
        <v>6.12225416371873</v>
      </c>
      <c r="I64" s="108">
        <v>5.6656728200014506</v>
      </c>
      <c r="J64" s="108">
        <v>64.202940260839597</v>
      </c>
      <c r="K64" s="118"/>
      <c r="L64" s="118"/>
      <c r="M64" s="116"/>
    </row>
    <row r="65" spans="1:13" ht="14.4">
      <c r="A65" s="37">
        <v>39903</v>
      </c>
      <c r="B65" s="29">
        <v>96.037099788748606</v>
      </c>
      <c r="C65" s="110">
        <v>-24.580281324949699</v>
      </c>
      <c r="D65" s="110">
        <v>-9.898874959099329</v>
      </c>
      <c r="E65" s="110">
        <v>1.23262968447945</v>
      </c>
      <c r="F65" s="45">
        <v>-9.0974312995213999</v>
      </c>
      <c r="G65" s="111">
        <v>12.1</v>
      </c>
      <c r="H65" s="108">
        <v>6.1382477324762599</v>
      </c>
      <c r="I65" s="108">
        <v>6.17301133607931</v>
      </c>
      <c r="J65" s="108">
        <v>51.958056021048002</v>
      </c>
      <c r="K65" s="118"/>
      <c r="L65" s="118"/>
      <c r="M65" s="116"/>
    </row>
    <row r="66" spans="1:13" ht="14.4">
      <c r="A66" s="37">
        <v>39994</v>
      </c>
      <c r="B66" s="29">
        <v>94.144383892542507</v>
      </c>
      <c r="C66" s="110">
        <v>-31.004257450538404</v>
      </c>
      <c r="D66" s="110">
        <v>-12.679909625419</v>
      </c>
      <c r="E66" s="110">
        <v>-3.4635612902823798</v>
      </c>
      <c r="F66" s="45">
        <v>-5.1485098050201801</v>
      </c>
      <c r="G66" s="111">
        <v>11.61</v>
      </c>
      <c r="H66" s="108">
        <v>5.4938598266543499</v>
      </c>
      <c r="I66" s="108">
        <v>5.7849400323544202</v>
      </c>
      <c r="J66" s="108">
        <v>51.172805972163005</v>
      </c>
      <c r="K66" s="118"/>
      <c r="L66" s="118"/>
      <c r="M66" s="116"/>
    </row>
    <row r="67" spans="1:13" ht="14.4">
      <c r="A67" s="37">
        <v>40086</v>
      </c>
      <c r="B67" s="29">
        <v>94.417740954394205</v>
      </c>
      <c r="C67" s="110">
        <v>-32.982724548989601</v>
      </c>
      <c r="D67" s="110">
        <v>-16.927930806737702</v>
      </c>
      <c r="E67" s="110">
        <v>-6.5138110963917004</v>
      </c>
      <c r="F67" s="45">
        <v>-1.8648825181387301</v>
      </c>
      <c r="G67" s="111">
        <v>11.09</v>
      </c>
      <c r="H67" s="108">
        <v>5.1551708684269402</v>
      </c>
      <c r="I67" s="108">
        <v>5.5961797225760597</v>
      </c>
      <c r="J67" s="108">
        <v>71.154298510305409</v>
      </c>
      <c r="K67" s="118"/>
      <c r="L67" s="118"/>
      <c r="M67" s="116"/>
    </row>
    <row r="68" spans="1:13" ht="14.4">
      <c r="A68" s="37">
        <v>40178</v>
      </c>
      <c r="B68" s="29">
        <v>97.586879408789599</v>
      </c>
      <c r="C68" s="110">
        <v>-31.115997800989497</v>
      </c>
      <c r="D68" s="110">
        <v>-16.314823858400899</v>
      </c>
      <c r="E68" s="110">
        <v>-8.0460061017044104</v>
      </c>
      <c r="F68" s="45">
        <v>2.0370662315663099</v>
      </c>
      <c r="G68" s="111">
        <v>12.870000000000001</v>
      </c>
      <c r="H68" s="108">
        <v>4.6896374008054398</v>
      </c>
      <c r="I68" s="108">
        <v>5.5192401939198996</v>
      </c>
      <c r="J68" s="108">
        <v>81.745810187939711</v>
      </c>
      <c r="K68" s="118"/>
      <c r="L68" s="118"/>
      <c r="M68" s="116"/>
    </row>
    <row r="69" spans="1:13" ht="14.4">
      <c r="A69" s="37">
        <v>40268</v>
      </c>
      <c r="B69" s="29">
        <v>97.402825976478098</v>
      </c>
      <c r="C69" s="110">
        <v>-15.530726256983199</v>
      </c>
      <c r="D69" s="110">
        <v>-9.5362150181125891</v>
      </c>
      <c r="E69" s="110">
        <v>-6.7628649299375603</v>
      </c>
      <c r="F69" s="45">
        <v>2.4528876074677699</v>
      </c>
      <c r="G69" s="111">
        <v>13.780000000000001</v>
      </c>
      <c r="H69" s="108">
        <v>4.0447020924561699</v>
      </c>
      <c r="I69" s="108">
        <v>4.7486339752524804</v>
      </c>
      <c r="J69" s="108">
        <v>90.317958628740399</v>
      </c>
      <c r="K69" s="118"/>
      <c r="L69" s="118"/>
      <c r="M69" s="116"/>
    </row>
    <row r="70" spans="1:13" ht="14.4">
      <c r="A70" s="37">
        <v>40359</v>
      </c>
      <c r="B70" s="29">
        <v>100.390078569802</v>
      </c>
      <c r="C70" s="110">
        <v>-8.8566243194192307</v>
      </c>
      <c r="D70" s="110">
        <v>-8.5344324293469711</v>
      </c>
      <c r="E70" s="110">
        <v>-7.4045977473253393</v>
      </c>
      <c r="F70" s="45">
        <v>3.03344498302733</v>
      </c>
      <c r="G70" s="111">
        <v>13.239999999999998</v>
      </c>
      <c r="H70" s="108">
        <v>3.6747047463517002</v>
      </c>
      <c r="I70" s="108">
        <v>4.4297189387604901</v>
      </c>
      <c r="J70" s="108">
        <v>93.460411787944892</v>
      </c>
      <c r="K70" s="118"/>
      <c r="L70" s="118"/>
      <c r="M70" s="116"/>
    </row>
    <row r="71" spans="1:13" ht="14.4">
      <c r="A71" s="37">
        <v>40451</v>
      </c>
      <c r="B71" s="29">
        <v>100.09863219876</v>
      </c>
      <c r="C71" s="110">
        <v>-5.1840578331589304</v>
      </c>
      <c r="D71" s="110">
        <v>-7.9153965402670305</v>
      </c>
      <c r="E71" s="110">
        <v>-9.3153043387359311</v>
      </c>
      <c r="F71" s="45">
        <v>2.7347516807107102</v>
      </c>
      <c r="G71" s="111">
        <v>13.99</v>
      </c>
      <c r="H71" s="108">
        <v>3.3790518848011901</v>
      </c>
      <c r="I71" s="108">
        <v>4.2428503558055697</v>
      </c>
      <c r="J71" s="108">
        <v>98.060439408916395</v>
      </c>
      <c r="K71" s="118"/>
      <c r="L71" s="118"/>
      <c r="M71" s="116"/>
    </row>
    <row r="72" spans="1:13" ht="14.4">
      <c r="A72" s="37">
        <v>40543</v>
      </c>
      <c r="B72" s="29">
        <v>102.10846325495901</v>
      </c>
      <c r="C72" s="110">
        <v>1.35674381484436</v>
      </c>
      <c r="D72" s="110">
        <v>-8.4135922567933701</v>
      </c>
      <c r="E72" s="110">
        <v>-10.978807216331001</v>
      </c>
      <c r="F72" s="45">
        <v>0.21677377900895201</v>
      </c>
      <c r="G72" s="111">
        <v>14.829999999999998</v>
      </c>
      <c r="H72" s="108">
        <v>3.2409037746660796</v>
      </c>
      <c r="I72" s="108">
        <v>4.1061252857604202</v>
      </c>
      <c r="J72" s="108">
        <v>118.16119017439799</v>
      </c>
      <c r="K72" s="118"/>
      <c r="L72" s="118"/>
      <c r="M72" s="116"/>
    </row>
    <row r="73" spans="1:13" ht="14.4">
      <c r="A73" s="37">
        <v>40633</v>
      </c>
      <c r="B73" s="29">
        <v>105.733398135982</v>
      </c>
      <c r="C73" s="110">
        <v>7.7838827838828006</v>
      </c>
      <c r="D73" s="110">
        <v>-9.6796173129989604</v>
      </c>
      <c r="E73" s="110">
        <v>-9.9365130755687794</v>
      </c>
      <c r="F73" s="45">
        <v>-1.2320895785419299</v>
      </c>
      <c r="G73" s="111">
        <v>15.049999999999999</v>
      </c>
      <c r="H73" s="108">
        <v>3.0607053998541698</v>
      </c>
      <c r="I73" s="108">
        <v>3.8749552870862596</v>
      </c>
      <c r="J73" s="108">
        <v>121.412450672966</v>
      </c>
      <c r="K73" s="118"/>
      <c r="L73" s="118"/>
      <c r="M73" s="116"/>
    </row>
    <row r="74" spans="1:13" ht="14.4">
      <c r="A74" s="37">
        <v>40724</v>
      </c>
      <c r="B74" s="29">
        <v>104.019094380251</v>
      </c>
      <c r="C74" s="110">
        <v>6.2724014336917406</v>
      </c>
      <c r="D74" s="110">
        <v>-8.6754554103698514</v>
      </c>
      <c r="E74" s="110">
        <v>-9.5830242872775688</v>
      </c>
      <c r="F74" s="45">
        <v>-2.46257876026531</v>
      </c>
      <c r="G74" s="111">
        <v>14.11</v>
      </c>
      <c r="H74" s="108">
        <v>3.0531399189104897</v>
      </c>
      <c r="I74" s="108">
        <v>3.87378501449767</v>
      </c>
      <c r="J74" s="108">
        <v>115.68563315391</v>
      </c>
      <c r="K74" s="118"/>
      <c r="L74" s="118"/>
      <c r="M74" s="116"/>
    </row>
    <row r="75" spans="1:13" ht="14.4">
      <c r="A75" s="37">
        <v>40816</v>
      </c>
      <c r="B75" s="29">
        <v>102.057993883069</v>
      </c>
      <c r="C75" s="110">
        <v>6.8318619582664306</v>
      </c>
      <c r="D75" s="110">
        <v>-5.3322576874005501</v>
      </c>
      <c r="E75" s="110">
        <v>-6.5034878217735193</v>
      </c>
      <c r="F75" s="45">
        <v>-2.8008540693880302</v>
      </c>
      <c r="G75" s="111">
        <v>13.489999999999998</v>
      </c>
      <c r="H75" s="108">
        <v>3.1223058862094599</v>
      </c>
      <c r="I75" s="108">
        <v>3.9457991778414603</v>
      </c>
      <c r="J75" s="108">
        <v>111.53701588315501</v>
      </c>
      <c r="K75" s="118"/>
      <c r="L75" s="118"/>
      <c r="M75" s="116"/>
    </row>
    <row r="76" spans="1:13" ht="14.4">
      <c r="A76" s="37">
        <v>40908</v>
      </c>
      <c r="B76" s="29">
        <v>100.99561062890299</v>
      </c>
      <c r="C76" s="110">
        <v>5.56102362204724</v>
      </c>
      <c r="D76" s="110">
        <v>-6.0608321132818501</v>
      </c>
      <c r="E76" s="110">
        <v>-5.0732582614016799</v>
      </c>
      <c r="F76" s="45">
        <v>-3.67067030643517</v>
      </c>
      <c r="G76" s="111">
        <v>14.24</v>
      </c>
      <c r="H76" s="108">
        <v>3.0218550446148602</v>
      </c>
      <c r="I76" s="108">
        <v>3.7568413447493003</v>
      </c>
      <c r="J76" s="108">
        <v>95.639696482494799</v>
      </c>
      <c r="K76" s="118"/>
      <c r="L76" s="118"/>
      <c r="M76" s="116"/>
    </row>
    <row r="77" spans="1:13" ht="14.4">
      <c r="A77" s="37">
        <v>40999</v>
      </c>
      <c r="B77" s="29">
        <v>98.857884558013893</v>
      </c>
      <c r="C77" s="110">
        <v>0.89681865382797898</v>
      </c>
      <c r="D77" s="110">
        <v>-5.2079606410158599</v>
      </c>
      <c r="E77" s="110">
        <v>-5.30008127060748</v>
      </c>
      <c r="F77" s="45">
        <v>-4.3564517860301697</v>
      </c>
      <c r="G77" s="111">
        <v>15.75</v>
      </c>
      <c r="H77" s="108">
        <v>2.7148782326688301</v>
      </c>
      <c r="I77" s="108">
        <v>3.4725301158434299</v>
      </c>
      <c r="J77" s="108">
        <v>93.739564585602395</v>
      </c>
      <c r="K77" s="118"/>
      <c r="L77" s="118"/>
      <c r="M77" s="116"/>
    </row>
    <row r="78" spans="1:13" ht="14.4">
      <c r="A78" s="37">
        <v>41090</v>
      </c>
      <c r="B78" s="29">
        <v>95.602649809969407</v>
      </c>
      <c r="C78" s="110">
        <v>-0.92748735244517699</v>
      </c>
      <c r="D78" s="110">
        <v>-3.97190678218226</v>
      </c>
      <c r="E78" s="110">
        <v>-4.1223028405034796</v>
      </c>
      <c r="F78" s="45">
        <v>-2.9838770337730902</v>
      </c>
      <c r="G78" s="111">
        <v>14.729999999999999</v>
      </c>
      <c r="H78" s="108">
        <v>2.54687995186528</v>
      </c>
      <c r="I78" s="108">
        <v>3.2726242204616498</v>
      </c>
      <c r="J78" s="108">
        <v>98.982776357667106</v>
      </c>
      <c r="K78" s="118"/>
      <c r="L78" s="118"/>
      <c r="M78" s="116"/>
    </row>
    <row r="79" spans="1:13" ht="14.4">
      <c r="A79" s="37">
        <v>41182</v>
      </c>
      <c r="B79" s="29">
        <v>95.411271107365806</v>
      </c>
      <c r="C79" s="110">
        <v>0.30049769931450498</v>
      </c>
      <c r="D79" s="110">
        <v>-5.2980812162331397</v>
      </c>
      <c r="E79" s="110">
        <v>-5.21582157620474</v>
      </c>
      <c r="F79" s="45">
        <v>-2.9863031917142799</v>
      </c>
      <c r="G79" s="111">
        <v>15.24</v>
      </c>
      <c r="H79" s="108">
        <v>2.318868646681</v>
      </c>
      <c r="I79" s="108">
        <v>2.9741861561795999</v>
      </c>
      <c r="J79" s="108">
        <v>103.344699623368</v>
      </c>
      <c r="K79" s="118"/>
      <c r="L79" s="118"/>
      <c r="M79" s="116"/>
    </row>
    <row r="80" spans="1:13" ht="14.4">
      <c r="A80" s="37">
        <v>41274</v>
      </c>
      <c r="B80" s="29">
        <v>94.355654149832006</v>
      </c>
      <c r="C80" s="110">
        <v>-1.1748251748251801</v>
      </c>
      <c r="D80" s="110">
        <v>-1.3894508294608701</v>
      </c>
      <c r="E80" s="110">
        <v>-4.1608654400844607</v>
      </c>
      <c r="F80" s="45">
        <v>-1.5712584356175401</v>
      </c>
      <c r="G80" s="111">
        <v>15.65</v>
      </c>
      <c r="H80" s="108">
        <v>2.1249294537155099</v>
      </c>
      <c r="I80" s="108">
        <v>2.6861218678849701</v>
      </c>
      <c r="J80" s="108">
        <v>104.09856935955399</v>
      </c>
      <c r="K80" s="118"/>
      <c r="L80" s="118"/>
      <c r="M80" s="116"/>
    </row>
    <row r="81" spans="1:13" ht="14.4">
      <c r="A81" s="37">
        <v>41364</v>
      </c>
      <c r="B81" s="29">
        <v>94.007580826942601</v>
      </c>
      <c r="C81" s="110">
        <v>-0.149700598802393</v>
      </c>
      <c r="D81" s="110">
        <v>0.81158221501449401</v>
      </c>
      <c r="E81" s="110">
        <v>-3.07508220097237</v>
      </c>
      <c r="F81" s="45">
        <v>0.44063403612205598</v>
      </c>
      <c r="G81" s="111">
        <v>17.29</v>
      </c>
      <c r="H81" s="108">
        <v>2.0194729293999298</v>
      </c>
      <c r="I81" s="108">
        <v>2.4733832098755602</v>
      </c>
      <c r="J81" s="108">
        <v>111.96039440239201</v>
      </c>
      <c r="K81" s="118"/>
      <c r="L81" s="118"/>
      <c r="M81" s="116"/>
    </row>
    <row r="82" spans="1:13" ht="14.4">
      <c r="A82" s="37">
        <v>41455</v>
      </c>
      <c r="B82" s="29">
        <v>92.984306212508301</v>
      </c>
      <c r="C82" s="110">
        <v>2.4208037825058999</v>
      </c>
      <c r="D82" s="110">
        <v>-1.6452749795704098</v>
      </c>
      <c r="E82" s="110">
        <v>-3.0422678284413402</v>
      </c>
      <c r="F82" s="45">
        <v>0.52464459919265705</v>
      </c>
      <c r="G82" s="111">
        <v>17.39</v>
      </c>
      <c r="H82" s="108">
        <v>1.9399658528758201</v>
      </c>
      <c r="I82" s="108">
        <v>2.36117146725325</v>
      </c>
      <c r="J82" s="108">
        <v>118.218866688676</v>
      </c>
      <c r="K82" s="118"/>
      <c r="L82" s="118"/>
      <c r="M82" s="116"/>
    </row>
    <row r="83" spans="1:13" ht="14.4">
      <c r="A83" s="37">
        <v>41547</v>
      </c>
      <c r="B83" s="29">
        <v>89.813862563399596</v>
      </c>
      <c r="C83" s="110">
        <v>-0.37449676996534903</v>
      </c>
      <c r="D83" s="110">
        <v>-0.127157340125028</v>
      </c>
      <c r="E83" s="110">
        <v>-2.0545355003749401</v>
      </c>
      <c r="F83" s="45">
        <v>1.2836798845374999</v>
      </c>
      <c r="G83" s="111">
        <v>17.36</v>
      </c>
      <c r="H83" s="108">
        <v>1.89064045322344</v>
      </c>
      <c r="I83" s="108">
        <v>2.2891723284761101</v>
      </c>
      <c r="J83" s="108">
        <v>123.55572109007899</v>
      </c>
      <c r="K83" s="118"/>
      <c r="L83" s="118"/>
      <c r="M83" s="116"/>
    </row>
    <row r="84" spans="1:13" ht="14.4">
      <c r="A84" s="37">
        <v>41639</v>
      </c>
      <c r="B84" s="29">
        <v>92.053945904290799</v>
      </c>
      <c r="C84" s="110">
        <v>2.9908481932257902</v>
      </c>
      <c r="D84" s="110">
        <v>-0.33581240672763102</v>
      </c>
      <c r="E84" s="110">
        <v>-3.1268257734114</v>
      </c>
      <c r="F84" s="45">
        <v>1.6853246060898299</v>
      </c>
      <c r="G84" s="111">
        <v>17.57</v>
      </c>
      <c r="H84" s="108">
        <v>1.8483954390094199</v>
      </c>
      <c r="I84" s="108">
        <v>2.2284526440988901</v>
      </c>
      <c r="J84" s="108">
        <v>123.701100990199</v>
      </c>
      <c r="K84" s="118"/>
      <c r="L84" s="118"/>
      <c r="M84" s="116"/>
    </row>
    <row r="85" spans="1:13" ht="14.4">
      <c r="A85" s="37">
        <v>41729</v>
      </c>
      <c r="B85" s="29">
        <v>91.877534126731803</v>
      </c>
      <c r="C85" s="110">
        <v>3.8605697151424296</v>
      </c>
      <c r="D85" s="110">
        <v>-1.5937755390375401</v>
      </c>
      <c r="E85" s="110">
        <v>-2.8020316206648901</v>
      </c>
      <c r="F85" s="45">
        <v>1.94150121524297</v>
      </c>
      <c r="G85" s="111">
        <v>19.91</v>
      </c>
      <c r="H85" s="108">
        <v>1.7895092271366899</v>
      </c>
      <c r="I85" s="108">
        <v>2.1265984119079198</v>
      </c>
      <c r="J85" s="108">
        <v>133.737261619051</v>
      </c>
      <c r="K85" s="118"/>
      <c r="L85" s="118"/>
      <c r="M85" s="116"/>
    </row>
    <row r="86" spans="1:13" ht="14.4">
      <c r="A86" s="37">
        <v>41820</v>
      </c>
      <c r="B86" s="29">
        <v>92.847378738936598</v>
      </c>
      <c r="C86" s="110">
        <v>6.4813959929830895</v>
      </c>
      <c r="D86" s="110">
        <v>0.72953378743416597</v>
      </c>
      <c r="E86" s="110">
        <v>-1.6049881679596301</v>
      </c>
      <c r="F86" s="45">
        <v>1.6038790241626</v>
      </c>
      <c r="G86" s="111">
        <v>20.41</v>
      </c>
      <c r="H86" s="108">
        <v>1.7833482602863</v>
      </c>
      <c r="I86" s="108">
        <v>2.09119469564923</v>
      </c>
      <c r="J86" s="108">
        <v>137.177779793177</v>
      </c>
      <c r="K86" s="118"/>
      <c r="L86" s="118"/>
      <c r="M86" s="116"/>
    </row>
    <row r="87" spans="1:13" ht="14.4">
      <c r="A87" s="37">
        <v>41912</v>
      </c>
      <c r="B87" s="29">
        <v>93.2568193560314</v>
      </c>
      <c r="C87" s="110">
        <v>10.140024433793799</v>
      </c>
      <c r="D87" s="110">
        <v>-0.93700729899588409</v>
      </c>
      <c r="E87" s="110">
        <v>-2.1818086857375003</v>
      </c>
      <c r="F87" s="45">
        <v>3.1799174167120201</v>
      </c>
      <c r="G87" s="111">
        <v>20.69</v>
      </c>
      <c r="H87" s="108">
        <v>1.7163010977435298</v>
      </c>
      <c r="I87" s="108">
        <v>2.0524172382549599</v>
      </c>
      <c r="J87" s="108">
        <v>138.521072806668</v>
      </c>
      <c r="K87" s="118"/>
      <c r="L87" s="118"/>
      <c r="M87" s="116"/>
    </row>
    <row r="88" spans="1:13" ht="14.4">
      <c r="A88" s="37">
        <v>42004</v>
      </c>
      <c r="B88" s="29">
        <v>91.294961458029704</v>
      </c>
      <c r="C88" s="110">
        <v>5.2674972517405596</v>
      </c>
      <c r="D88" s="110">
        <v>-2.3671177705586199</v>
      </c>
      <c r="E88" s="110">
        <v>-1.8533396016106201</v>
      </c>
      <c r="F88" s="45">
        <v>3.4634352166176399</v>
      </c>
      <c r="G88" s="111">
        <v>21.29</v>
      </c>
      <c r="H88" s="108">
        <v>1.6346129630628699</v>
      </c>
      <c r="I88" s="108">
        <v>1.95225490340811</v>
      </c>
      <c r="J88" s="108">
        <v>135.509677265856</v>
      </c>
      <c r="K88" s="118"/>
      <c r="L88" s="118"/>
      <c r="M88" s="116"/>
    </row>
    <row r="89" spans="1:13" ht="14.4">
      <c r="A89" s="37">
        <v>42094</v>
      </c>
      <c r="B89" s="70">
        <v>90.637121852163304</v>
      </c>
      <c r="C89" s="111">
        <v>4.4568747744496404</v>
      </c>
      <c r="D89" s="111">
        <v>0.67952166262317204</v>
      </c>
      <c r="E89" s="110">
        <v>-0.94689578486647497</v>
      </c>
      <c r="F89" s="73">
        <v>2.32209847049451</v>
      </c>
      <c r="G89" s="111">
        <v>22.900000000000002</v>
      </c>
      <c r="H89" s="70">
        <v>1.5318427093820202</v>
      </c>
      <c r="I89" s="70">
        <v>1.8268883342225199</v>
      </c>
      <c r="J89" s="108">
        <v>141.46517980594001</v>
      </c>
      <c r="K89" s="118"/>
      <c r="L89" s="118"/>
      <c r="M89" s="116"/>
    </row>
    <row r="90" spans="1:13" ht="14.4">
      <c r="A90" s="37">
        <v>42185</v>
      </c>
      <c r="B90" s="70">
        <v>90.843317525843304</v>
      </c>
      <c r="C90" s="111">
        <v>3.4856498742738196</v>
      </c>
      <c r="D90" s="111">
        <v>1.2602673694661302</v>
      </c>
      <c r="E90" s="110">
        <v>-0.30376720493541204</v>
      </c>
      <c r="F90" s="73">
        <v>0.58116778264727698</v>
      </c>
      <c r="G90" s="111">
        <v>23.82</v>
      </c>
      <c r="H90" s="70">
        <v>1.51349129824799</v>
      </c>
      <c r="I90" s="70">
        <v>1.7948683068011999</v>
      </c>
      <c r="J90" s="108">
        <v>148.40977470010802</v>
      </c>
      <c r="K90" s="118"/>
      <c r="L90" s="118"/>
      <c r="M90" s="116"/>
    </row>
    <row r="91" spans="1:13" ht="14.4">
      <c r="A91" s="37">
        <v>42277</v>
      </c>
      <c r="B91" s="70">
        <v>90.299321760956303</v>
      </c>
      <c r="C91" s="111">
        <v>3.4300341296928396</v>
      </c>
      <c r="D91" s="111">
        <v>3.8338889560498504</v>
      </c>
      <c r="E91" s="110">
        <v>2.1159439039033501</v>
      </c>
      <c r="F91" s="73">
        <v>-1.60926081466082</v>
      </c>
      <c r="G91" s="111">
        <v>24.29</v>
      </c>
      <c r="H91" s="70">
        <v>1.5049400714998802</v>
      </c>
      <c r="I91" s="70">
        <v>1.7890007483080599</v>
      </c>
      <c r="J91" s="108">
        <v>147.18454747090598</v>
      </c>
      <c r="K91" s="118"/>
      <c r="L91" s="118"/>
      <c r="M91" s="116"/>
    </row>
    <row r="92" spans="1:13" ht="14.4">
      <c r="A92" s="37">
        <v>42369</v>
      </c>
      <c r="B92" s="70">
        <v>88.137118022712002</v>
      </c>
      <c r="C92" s="111">
        <v>3.2982334000522204</v>
      </c>
      <c r="D92" s="111">
        <v>5.34675811242899</v>
      </c>
      <c r="E92" s="110">
        <v>3.3208994402924499</v>
      </c>
      <c r="F92" s="73">
        <v>-2.4344169263592002</v>
      </c>
      <c r="G92" s="111">
        <v>24.85</v>
      </c>
      <c r="H92" s="70">
        <v>1.46867039771103</v>
      </c>
      <c r="I92" s="70">
        <v>1.7840990877571499</v>
      </c>
      <c r="J92" s="108">
        <v>144.17473558913701</v>
      </c>
      <c r="K92" s="118"/>
      <c r="L92" s="118"/>
      <c r="M92" s="116"/>
    </row>
    <row r="93" spans="1:13" ht="14.4">
      <c r="A93" s="37">
        <v>42460</v>
      </c>
      <c r="B93" s="70">
        <v>87.193531718801793</v>
      </c>
      <c r="C93" s="111">
        <v>3.3770944895491399</v>
      </c>
      <c r="D93" s="111">
        <v>6.52273376982592</v>
      </c>
      <c r="E93" s="110">
        <v>5.1616524074621797</v>
      </c>
      <c r="F93" s="73">
        <v>-1.9843540543921701</v>
      </c>
      <c r="G93" s="111">
        <v>20.22</v>
      </c>
      <c r="H93" s="70">
        <v>1.4601890197677201</v>
      </c>
      <c r="I93" s="70">
        <v>1.7407522924497301</v>
      </c>
      <c r="J93" s="108">
        <v>146.51111299569902</v>
      </c>
      <c r="K93" s="118"/>
      <c r="L93" s="118"/>
      <c r="M93" s="116"/>
    </row>
    <row r="94" spans="1:13" ht="14.4">
      <c r="A94" s="37">
        <v>42551</v>
      </c>
      <c r="B94" s="70">
        <v>87.076615988708895</v>
      </c>
      <c r="C94" s="111">
        <v>3.4017595307917801</v>
      </c>
      <c r="D94" s="111">
        <v>8.7863062624400996</v>
      </c>
      <c r="E94" s="110">
        <v>6.0583179307763304</v>
      </c>
      <c r="F94" s="73">
        <v>-1.41635952080602</v>
      </c>
      <c r="G94" s="111">
        <v>19.32</v>
      </c>
      <c r="H94" s="70">
        <v>1.4894884146340199</v>
      </c>
      <c r="I94" s="70">
        <v>1.7558061065427899</v>
      </c>
      <c r="J94" s="108">
        <v>151.40221366815101</v>
      </c>
      <c r="K94" s="118"/>
      <c r="L94" s="118"/>
      <c r="M94" s="116"/>
    </row>
    <row r="95" spans="1:13" ht="14.4">
      <c r="A95" s="37">
        <v>42643</v>
      </c>
      <c r="B95" s="70">
        <v>88.142318957776197</v>
      </c>
      <c r="C95" s="111">
        <v>5.3044052136611102</v>
      </c>
      <c r="D95" s="111">
        <v>9.5137696612671103</v>
      </c>
      <c r="E95" s="110">
        <v>6.6308409911557105</v>
      </c>
      <c r="F95" s="73">
        <v>-1.29168117523246</v>
      </c>
      <c r="G95" s="111">
        <v>19.41</v>
      </c>
      <c r="H95" s="70">
        <v>1.5034233239718799</v>
      </c>
      <c r="I95" s="70">
        <v>1.73169527466531</v>
      </c>
      <c r="J95" s="108">
        <v>159.959291504818</v>
      </c>
      <c r="K95" s="118"/>
      <c r="L95" s="118"/>
      <c r="M95" s="116"/>
    </row>
    <row r="96" spans="1:13" ht="14.4">
      <c r="A96" s="37">
        <v>42735</v>
      </c>
      <c r="B96" s="70">
        <v>88.931261858304097</v>
      </c>
      <c r="C96" s="111">
        <v>9.4945240101094992</v>
      </c>
      <c r="D96" s="111">
        <v>8.4116997635444104</v>
      </c>
      <c r="E96" s="110">
        <v>6.3975795617797298</v>
      </c>
      <c r="F96" s="73">
        <v>-1.0705103455737499</v>
      </c>
      <c r="G96" s="111">
        <v>19.37</v>
      </c>
      <c r="H96" s="70">
        <v>1.47793740298821</v>
      </c>
      <c r="I96" s="70">
        <v>1.69405213274912</v>
      </c>
      <c r="J96" s="108">
        <v>165.43993309781899</v>
      </c>
      <c r="K96" s="118"/>
      <c r="L96" s="118"/>
      <c r="M96" s="116"/>
    </row>
    <row r="97" spans="1:13" ht="14.4">
      <c r="A97" s="37">
        <v>42825</v>
      </c>
      <c r="B97" s="70">
        <v>88.510161211318007</v>
      </c>
      <c r="C97" s="111">
        <v>10.216248504591601</v>
      </c>
      <c r="D97" s="111">
        <v>5.1737757050544797</v>
      </c>
      <c r="E97" s="110">
        <v>4.50308684634384</v>
      </c>
      <c r="F97" s="73">
        <v>-1.0791119888654399</v>
      </c>
      <c r="G97" s="111">
        <v>20.03</v>
      </c>
      <c r="H97" s="70">
        <v>1.43854945051481</v>
      </c>
      <c r="I97" s="70">
        <v>1.67853949235425</v>
      </c>
      <c r="J97" s="108">
        <v>168.08811730732799</v>
      </c>
      <c r="K97" s="118"/>
      <c r="L97" s="118"/>
      <c r="M97" s="116"/>
    </row>
    <row r="98" spans="1:13" ht="14.4">
      <c r="A98" s="37">
        <v>42916</v>
      </c>
      <c r="B98" s="70">
        <v>88.063394990015297</v>
      </c>
      <c r="C98" s="111">
        <v>10.214239112185899</v>
      </c>
      <c r="D98" s="111">
        <v>3.5656316651470901</v>
      </c>
      <c r="E98" s="110">
        <v>3.0772505507551102</v>
      </c>
      <c r="F98" s="73">
        <v>-0.49149216843176402</v>
      </c>
      <c r="G98" s="111">
        <v>19.84</v>
      </c>
      <c r="H98" s="70">
        <v>1.4520397420042199</v>
      </c>
      <c r="I98" s="70">
        <v>1.63979308936155</v>
      </c>
      <c r="J98" s="108">
        <v>174.19718056468801</v>
      </c>
      <c r="K98" s="118"/>
      <c r="L98" s="118"/>
      <c r="M98" s="116"/>
    </row>
    <row r="99" spans="1:13" ht="14.4">
      <c r="A99" s="37">
        <v>43008</v>
      </c>
      <c r="B99" s="70">
        <v>87.930680772882994</v>
      </c>
      <c r="C99" s="111">
        <v>8.544512552474739</v>
      </c>
      <c r="D99" s="111">
        <v>3.5472066793529504</v>
      </c>
      <c r="E99" s="110">
        <v>2.5410454410223298</v>
      </c>
      <c r="F99" s="73">
        <v>-7.1405697855604897E-2</v>
      </c>
      <c r="G99" s="111">
        <v>22.13</v>
      </c>
      <c r="H99" s="70">
        <v>1.46181055530174</v>
      </c>
      <c r="I99" s="70">
        <v>1.65371403137984</v>
      </c>
      <c r="J99" s="108">
        <v>189.706332951988</v>
      </c>
      <c r="K99" s="118"/>
      <c r="L99" s="118"/>
      <c r="M99" s="116"/>
    </row>
    <row r="100" spans="1:13" ht="14.4">
      <c r="A100" s="37">
        <v>43100</v>
      </c>
      <c r="B100" s="70">
        <v>87.297670389671794</v>
      </c>
      <c r="C100" s="111">
        <v>6.8628346888421898</v>
      </c>
      <c r="D100" s="111">
        <v>6.4539821829745003</v>
      </c>
      <c r="E100" s="110">
        <v>2.1543408564022402</v>
      </c>
      <c r="F100" s="73">
        <v>0.546736623222147</v>
      </c>
      <c r="G100" s="111">
        <v>19.05</v>
      </c>
      <c r="H100" s="70">
        <v>1.4778354283316701</v>
      </c>
      <c r="I100" s="70">
        <v>1.6270788419686901</v>
      </c>
      <c r="J100" s="108">
        <v>195.74611338860001</v>
      </c>
      <c r="K100" s="118"/>
      <c r="L100" s="118"/>
      <c r="M100" s="116"/>
    </row>
    <row r="101" spans="1:13" ht="14.4">
      <c r="A101" s="37">
        <v>43190</v>
      </c>
      <c r="B101" s="69">
        <v>86.939056479620007</v>
      </c>
      <c r="C101" s="111">
        <v>7.8419015035563007</v>
      </c>
      <c r="D101" s="111">
        <v>4.7518561419974903</v>
      </c>
      <c r="E101" s="110">
        <v>3.0189020326289699</v>
      </c>
      <c r="F101" s="73">
        <v>0.51785611108094898</v>
      </c>
      <c r="G101" s="111">
        <v>19.59</v>
      </c>
      <c r="H101" s="70">
        <v>1.46131126696021</v>
      </c>
      <c r="I101" s="70">
        <v>1.5996507636788899</v>
      </c>
      <c r="J101" s="108">
        <v>202.95143485940699</v>
      </c>
      <c r="K101" s="118"/>
      <c r="L101" s="118"/>
      <c r="M101" s="117"/>
    </row>
    <row r="102" spans="1:13" ht="14.4">
      <c r="A102" s="37">
        <v>43281</v>
      </c>
      <c r="B102" s="69">
        <v>86.717092310946498</v>
      </c>
      <c r="C102" s="111">
        <v>7.4048201187565592</v>
      </c>
      <c r="D102" s="111">
        <v>7.5488543720876908</v>
      </c>
      <c r="E102" s="110">
        <v>6.2434677638481402</v>
      </c>
      <c r="F102" s="73">
        <v>0.41426861971182599</v>
      </c>
      <c r="G102" s="111">
        <v>18.97</v>
      </c>
      <c r="H102" s="70">
        <v>1.48207907099472</v>
      </c>
      <c r="I102" s="70">
        <v>1.6072581615459498</v>
      </c>
      <c r="J102" s="108">
        <v>211.60200148424798</v>
      </c>
      <c r="K102" s="118"/>
      <c r="M102" s="117"/>
    </row>
    <row r="103" spans="1:13" ht="14.4">
      <c r="A103" s="37">
        <v>43373</v>
      </c>
      <c r="B103" s="69">
        <v>85.738554126556394</v>
      </c>
      <c r="C103" s="111">
        <v>6.5918052460140304</v>
      </c>
      <c r="D103" s="111">
        <v>6.43123043305755</v>
      </c>
      <c r="E103" s="110">
        <v>3.3418841126115302</v>
      </c>
      <c r="F103" s="73">
        <v>0.34853175728978097</v>
      </c>
      <c r="G103" s="111">
        <v>18.8</v>
      </c>
      <c r="H103" s="70">
        <v>1.5285441633541299</v>
      </c>
      <c r="I103" s="70">
        <v>1.6043971759858202</v>
      </c>
      <c r="J103" s="108">
        <v>210.50744318085898</v>
      </c>
      <c r="K103" s="118"/>
      <c r="L103"/>
      <c r="M103" s="117"/>
    </row>
    <row r="104" spans="1:13" ht="14.4">
      <c r="A104" s="37">
        <v>43465</v>
      </c>
      <c r="B104" s="69">
        <v>85.616262691558902</v>
      </c>
      <c r="C104" s="111">
        <v>7.3969557037796898</v>
      </c>
      <c r="D104" s="113">
        <v>4.8448516651935902</v>
      </c>
      <c r="E104" s="110">
        <v>3.7167659999861997</v>
      </c>
      <c r="F104" s="73">
        <v>0.29027918707114098</v>
      </c>
      <c r="G104" s="111">
        <v>18.579999999999998</v>
      </c>
      <c r="H104" s="70">
        <v>1.5171070987769499</v>
      </c>
      <c r="I104" s="70">
        <v>1.6249957946987699</v>
      </c>
      <c r="J104" s="108">
        <v>192.809764491338</v>
      </c>
      <c r="K104" s="118"/>
      <c r="L104" s="124"/>
      <c r="M104" s="117"/>
    </row>
    <row r="105" spans="1:13" ht="14.4">
      <c r="A105" s="37">
        <v>43555</v>
      </c>
      <c r="B105" s="69">
        <v>85.311931331888701</v>
      </c>
      <c r="C105" s="111">
        <v>7.8644180998496998</v>
      </c>
      <c r="D105" s="111">
        <v>6.9804232509292197</v>
      </c>
      <c r="E105" s="110">
        <v>3.1689462192389897</v>
      </c>
      <c r="F105" s="73">
        <v>1.3103866220734699</v>
      </c>
      <c r="G105" s="111">
        <v>19.739999999999998</v>
      </c>
      <c r="H105" s="70">
        <v>1.5288056206046099</v>
      </c>
      <c r="I105" s="70">
        <v>1.6276799202090901</v>
      </c>
      <c r="J105" s="108">
        <v>192.40163151835</v>
      </c>
      <c r="K105" s="118"/>
      <c r="L105" s="124"/>
      <c r="M105" s="117"/>
    </row>
    <row r="106" spans="1:13" ht="14.4">
      <c r="A106" s="37">
        <v>43646</v>
      </c>
      <c r="B106" s="69">
        <v>83.561980372795603</v>
      </c>
      <c r="C106" s="111">
        <v>6.5934959349593703</v>
      </c>
      <c r="D106" s="111">
        <v>5.4428768095174007</v>
      </c>
      <c r="E106" s="110">
        <v>-5.9443743053211297E-2</v>
      </c>
      <c r="F106" s="73">
        <v>1.7099355541094901</v>
      </c>
      <c r="G106" s="111">
        <v>19.55</v>
      </c>
      <c r="H106" s="70">
        <v>1.57249178973662</v>
      </c>
      <c r="I106" s="70">
        <v>1.6285168134082502</v>
      </c>
      <c r="J106" s="108">
        <v>201.87975642653001</v>
      </c>
      <c r="K106" s="119"/>
      <c r="L106" s="124"/>
      <c r="M106" s="117"/>
    </row>
    <row r="107" spans="1:13" ht="14.4">
      <c r="A107" s="37">
        <v>43738</v>
      </c>
      <c r="B107" s="69">
        <v>82.759421777770697</v>
      </c>
      <c r="C107" s="111">
        <v>6.4414957780458595</v>
      </c>
      <c r="D107" s="111">
        <v>4.5065029571414703</v>
      </c>
      <c r="E107" s="110">
        <v>1.54388031039924</v>
      </c>
      <c r="F107" s="73">
        <v>2.37814123926157</v>
      </c>
      <c r="G107" s="111">
        <v>19.03</v>
      </c>
      <c r="H107" s="70">
        <v>1.6242971266480302</v>
      </c>
      <c r="I107" s="70">
        <v>1.63169139047935</v>
      </c>
      <c r="J107" s="108">
        <v>205.44492029248497</v>
      </c>
      <c r="K107" s="119"/>
      <c r="L107" s="124"/>
      <c r="M107" s="117"/>
    </row>
    <row r="108" spans="1:13" ht="14.4">
      <c r="A108" s="37">
        <v>43830</v>
      </c>
      <c r="B108" s="69">
        <v>82.038797490944503</v>
      </c>
      <c r="C108" s="111">
        <v>6.5132574249542303</v>
      </c>
      <c r="D108" s="111">
        <v>4.3173144101298799</v>
      </c>
      <c r="E108" s="110">
        <v>1.1459882448493699</v>
      </c>
      <c r="F108" s="73">
        <v>3.4842908615023598</v>
      </c>
      <c r="G108" s="111">
        <v>23.69</v>
      </c>
      <c r="H108" s="70">
        <v>1.5908053532439501</v>
      </c>
      <c r="I108" s="70">
        <v>1.6318001766413899</v>
      </c>
      <c r="J108" s="108">
        <v>210.53136165325799</v>
      </c>
      <c r="K108" s="119"/>
      <c r="L108" s="124"/>
      <c r="M108" s="117"/>
    </row>
    <row r="109" spans="1:13" ht="14.4">
      <c r="A109" s="37">
        <v>43921</v>
      </c>
      <c r="B109" s="69">
        <v>81.376508276542296</v>
      </c>
      <c r="C109" s="111">
        <v>6.2383900928792499</v>
      </c>
      <c r="D109" s="111">
        <v>3.6874730544596002</v>
      </c>
      <c r="E109" s="110">
        <v>0.77702114723563398</v>
      </c>
      <c r="F109" s="73">
        <v>4.7581115839390904</v>
      </c>
      <c r="G109" s="111">
        <v>23.13</v>
      </c>
      <c r="H109" s="70">
        <v>1.60131912842244</v>
      </c>
      <c r="I109" s="70">
        <v>1.6078709621659799</v>
      </c>
      <c r="J109" s="108">
        <v>209.01937867076498</v>
      </c>
      <c r="K109" s="119"/>
      <c r="L109" s="124"/>
      <c r="M109" s="117"/>
    </row>
    <row r="110" spans="1:13" ht="14.4">
      <c r="A110" s="37">
        <v>44012</v>
      </c>
      <c r="B110" s="69">
        <v>82.386878733618005</v>
      </c>
      <c r="C110" s="111">
        <v>6.9712455190298099</v>
      </c>
      <c r="D110" s="111">
        <v>0.25112351455556203</v>
      </c>
      <c r="E110" s="110">
        <v>-1.2234384431847301</v>
      </c>
      <c r="F110" s="73">
        <v>6.2199965940137103</v>
      </c>
      <c r="G110" s="111">
        <v>23.08</v>
      </c>
      <c r="H110" s="70">
        <v>1.7305371725972198</v>
      </c>
      <c r="I110" s="70">
        <v>1.7269320821771801</v>
      </c>
      <c r="J110" s="108">
        <v>208.43231243500702</v>
      </c>
      <c r="K110" s="119"/>
      <c r="L110" s="124"/>
      <c r="M110" s="117"/>
    </row>
    <row r="111" spans="1:13" ht="14.4">
      <c r="A111" s="37">
        <v>44104</v>
      </c>
      <c r="B111" s="69">
        <v>82.445872706819301</v>
      </c>
      <c r="C111" s="111">
        <v>6.4143245693562596</v>
      </c>
      <c r="D111" s="111">
        <v>-0.55836847818426694</v>
      </c>
      <c r="E111" s="110">
        <v>-2.1323048415780201</v>
      </c>
      <c r="F111" s="73">
        <v>7.2801890133862504</v>
      </c>
      <c r="G111" s="111">
        <v>22.45</v>
      </c>
      <c r="H111" s="70">
        <v>1.65634764096998</v>
      </c>
      <c r="I111" s="70">
        <v>1.7146298826957702</v>
      </c>
      <c r="J111" s="86">
        <v>230.24429694288102</v>
      </c>
      <c r="K111" s="118"/>
      <c r="L111" s="124"/>
      <c r="M111" s="114"/>
    </row>
    <row r="112" spans="1:13" ht="14.4">
      <c r="A112" s="37">
        <v>44196</v>
      </c>
      <c r="B112" s="69">
        <v>84.812720953715001</v>
      </c>
      <c r="C112" s="70">
        <v>9.4042012409358797</v>
      </c>
      <c r="D112" s="70">
        <v>-0.27690238558022401</v>
      </c>
      <c r="E112" s="86">
        <v>-2.3552095715687198</v>
      </c>
      <c r="F112" s="73">
        <v>7.3383433982165398</v>
      </c>
      <c r="G112" s="111">
        <v>23.98</v>
      </c>
      <c r="H112" s="70">
        <v>1.60258730311388</v>
      </c>
      <c r="I112" s="70">
        <v>1.6276302702932399</v>
      </c>
      <c r="J112" s="86">
        <v>232.76910193096998</v>
      </c>
      <c r="K112" s="118"/>
      <c r="L112" s="124"/>
    </row>
    <row r="113" spans="1:12" ht="14.4">
      <c r="A113" s="37">
        <v>44286</v>
      </c>
      <c r="B113" s="69">
        <v>86.605390027780601</v>
      </c>
      <c r="C113" s="70">
        <v>11.969983972023799</v>
      </c>
      <c r="D113" s="70">
        <v>0.29124926314996102</v>
      </c>
      <c r="E113" s="86">
        <v>-2.0775592514410897</v>
      </c>
      <c r="F113" s="73">
        <v>6.9339533439618597</v>
      </c>
      <c r="G113" s="111">
        <v>24.52</v>
      </c>
      <c r="H113" s="111">
        <v>1.6038174855680198</v>
      </c>
      <c r="I113" s="111">
        <v>1.6021722799259799</v>
      </c>
      <c r="J113" s="112">
        <v>255.73195302295599</v>
      </c>
      <c r="L113" s="124"/>
    </row>
    <row r="114" spans="1:12" ht="14.4">
      <c r="A114" s="37">
        <v>44377</v>
      </c>
      <c r="B114" s="69">
        <v>85.807620101997401</v>
      </c>
      <c r="C114" s="70">
        <v>13.2762923351158</v>
      </c>
      <c r="D114" s="70">
        <v>2.50267066207741</v>
      </c>
      <c r="E114" s="112">
        <v>-8.1294912799489902E-2</v>
      </c>
      <c r="F114" s="73">
        <v>5.0086244162550901</v>
      </c>
      <c r="G114" s="111">
        <v>23.1</v>
      </c>
      <c r="H114" s="111">
        <v>1.59248121203398</v>
      </c>
      <c r="I114" s="70">
        <v>1.58307115780431</v>
      </c>
      <c r="J114" s="112">
        <v>269.54908686868902</v>
      </c>
      <c r="L114" s="124"/>
    </row>
    <row r="115" spans="1:12" ht="14.4">
      <c r="A115" s="37">
        <v>44469</v>
      </c>
      <c r="B115" s="69">
        <v>88.002864791736897</v>
      </c>
      <c r="C115" s="70">
        <v>18.878239261625801</v>
      </c>
      <c r="D115" s="70">
        <v>2.8200581987272102</v>
      </c>
      <c r="E115" s="112">
        <v>0.51742888827650502</v>
      </c>
      <c r="F115" s="73">
        <v>3.0276114776556602</v>
      </c>
      <c r="G115" s="111">
        <v>22.6</v>
      </c>
      <c r="H115" s="111">
        <v>1.57787010156893</v>
      </c>
      <c r="I115" s="70">
        <v>1.60813597782298</v>
      </c>
      <c r="J115" s="112">
        <v>290.93459095219004</v>
      </c>
      <c r="L115" s="124"/>
    </row>
    <row r="116" spans="1:12" ht="14.4">
      <c r="A116" s="37">
        <v>44561</v>
      </c>
      <c r="E116" s="112">
        <v>1.15844577867001</v>
      </c>
      <c r="J116" s="112">
        <v>284.93591673541698</v>
      </c>
      <c r="L116" s="124"/>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09375" defaultRowHeight="13.2"/>
  <cols>
    <col min="1" max="1" width="9.109375" style="94"/>
    <col min="2" max="2" width="19.44140625" style="94" customWidth="1"/>
    <col min="3" max="16384" width="9.109375" style="94"/>
  </cols>
  <sheetData>
    <row r="2" spans="1:2">
      <c r="B2" s="94" t="s">
        <v>101</v>
      </c>
    </row>
    <row r="3" spans="1:2">
      <c r="A3" s="95">
        <v>35155</v>
      </c>
      <c r="B3" s="94">
        <v>0</v>
      </c>
    </row>
    <row r="4" spans="1:2">
      <c r="A4" s="95">
        <v>35246</v>
      </c>
      <c r="B4" s="94">
        <v>0</v>
      </c>
    </row>
    <row r="5" spans="1:2">
      <c r="A5" s="95">
        <v>35338</v>
      </c>
      <c r="B5" s="94">
        <v>0</v>
      </c>
    </row>
    <row r="6" spans="1:2">
      <c r="A6" s="95">
        <v>35430</v>
      </c>
      <c r="B6" s="94">
        <v>0</v>
      </c>
    </row>
    <row r="7" spans="1:2">
      <c r="A7" s="95">
        <v>35520</v>
      </c>
      <c r="B7" s="94">
        <v>0</v>
      </c>
    </row>
    <row r="8" spans="1:2">
      <c r="A8" s="95">
        <v>35611</v>
      </c>
      <c r="B8" s="94">
        <v>0</v>
      </c>
    </row>
    <row r="9" spans="1:2">
      <c r="A9" s="95">
        <v>35703</v>
      </c>
      <c r="B9" s="94">
        <v>0</v>
      </c>
    </row>
    <row r="10" spans="1:2">
      <c r="A10" s="95">
        <v>35795</v>
      </c>
      <c r="B10" s="94">
        <v>0</v>
      </c>
    </row>
    <row r="11" spans="1:2">
      <c r="A11" s="95">
        <v>35885</v>
      </c>
      <c r="B11" s="94">
        <v>0</v>
      </c>
    </row>
    <row r="12" spans="1:2">
      <c r="A12" s="95">
        <v>35976</v>
      </c>
      <c r="B12" s="94">
        <v>0</v>
      </c>
    </row>
    <row r="13" spans="1:2">
      <c r="A13" s="95">
        <v>36068</v>
      </c>
      <c r="B13" s="94">
        <v>0</v>
      </c>
    </row>
    <row r="14" spans="1:2">
      <c r="A14" s="95">
        <v>36160</v>
      </c>
      <c r="B14" s="94">
        <v>0</v>
      </c>
    </row>
    <row r="15" spans="1:2">
      <c r="A15" s="95">
        <v>36250</v>
      </c>
      <c r="B15" s="94">
        <v>0</v>
      </c>
    </row>
    <row r="16" spans="1:2">
      <c r="A16" s="95">
        <v>36341</v>
      </c>
      <c r="B16" s="94">
        <v>0</v>
      </c>
    </row>
    <row r="17" spans="1:2">
      <c r="A17" s="95">
        <v>36433</v>
      </c>
      <c r="B17" s="94">
        <v>0</v>
      </c>
    </row>
    <row r="18" spans="1:2">
      <c r="A18" s="95">
        <v>36525</v>
      </c>
      <c r="B18" s="94">
        <v>0</v>
      </c>
    </row>
    <row r="19" spans="1:2">
      <c r="A19" s="95">
        <v>36616</v>
      </c>
      <c r="B19" s="94">
        <v>0</v>
      </c>
    </row>
    <row r="20" spans="1:2">
      <c r="A20" s="95">
        <v>36707</v>
      </c>
      <c r="B20" s="94">
        <v>0</v>
      </c>
    </row>
    <row r="21" spans="1:2">
      <c r="A21" s="95">
        <v>36799</v>
      </c>
      <c r="B21" s="94">
        <v>0</v>
      </c>
    </row>
    <row r="22" spans="1:2">
      <c r="A22" s="95">
        <v>36891</v>
      </c>
      <c r="B22" s="94">
        <v>0</v>
      </c>
    </row>
    <row r="23" spans="1:2">
      <c r="A23" s="95">
        <v>36981</v>
      </c>
      <c r="B23" s="94">
        <v>0</v>
      </c>
    </row>
    <row r="24" spans="1:2">
      <c r="A24" s="95">
        <v>37072</v>
      </c>
      <c r="B24" s="94">
        <v>0</v>
      </c>
    </row>
    <row r="25" spans="1:2">
      <c r="A25" s="95">
        <v>37164</v>
      </c>
      <c r="B25" s="94">
        <v>0</v>
      </c>
    </row>
    <row r="26" spans="1:2">
      <c r="A26" s="95">
        <v>37256</v>
      </c>
      <c r="B26" s="94">
        <v>0</v>
      </c>
    </row>
    <row r="27" spans="1:2">
      <c r="A27" s="95">
        <v>37346</v>
      </c>
      <c r="B27" s="94">
        <v>0</v>
      </c>
    </row>
    <row r="28" spans="1:2">
      <c r="A28" s="95">
        <v>37437</v>
      </c>
      <c r="B28" s="94">
        <v>0</v>
      </c>
    </row>
    <row r="29" spans="1:2">
      <c r="A29" s="95">
        <v>37529</v>
      </c>
      <c r="B29" s="94">
        <v>0</v>
      </c>
    </row>
    <row r="30" spans="1:2">
      <c r="A30" s="95">
        <v>37621</v>
      </c>
      <c r="B30" s="94">
        <v>0</v>
      </c>
    </row>
    <row r="31" spans="1:2">
      <c r="A31" s="95">
        <v>37711</v>
      </c>
      <c r="B31" s="94">
        <v>0</v>
      </c>
    </row>
    <row r="32" spans="1:2">
      <c r="A32" s="95">
        <v>37802</v>
      </c>
      <c r="B32" s="94">
        <v>0</v>
      </c>
    </row>
    <row r="33" spans="1:2">
      <c r="A33" s="95">
        <v>37894</v>
      </c>
      <c r="B33" s="94">
        <v>0</v>
      </c>
    </row>
    <row r="34" spans="1:2">
      <c r="A34" s="95">
        <v>37986</v>
      </c>
      <c r="B34" s="94">
        <v>0</v>
      </c>
    </row>
    <row r="35" spans="1:2">
      <c r="A35" s="95">
        <v>38077</v>
      </c>
      <c r="B35" s="94">
        <v>0</v>
      </c>
    </row>
    <row r="36" spans="1:2">
      <c r="A36" s="95">
        <v>38168</v>
      </c>
      <c r="B36" s="94">
        <v>0</v>
      </c>
    </row>
    <row r="37" spans="1:2">
      <c r="A37" s="95">
        <v>38260</v>
      </c>
      <c r="B37" s="94">
        <v>0</v>
      </c>
    </row>
    <row r="38" spans="1:2">
      <c r="A38" s="95">
        <v>38352</v>
      </c>
      <c r="B38" s="94">
        <v>0</v>
      </c>
    </row>
    <row r="39" spans="1:2">
      <c r="A39" s="95">
        <v>38442</v>
      </c>
      <c r="B39" s="94">
        <v>0</v>
      </c>
    </row>
    <row r="40" spans="1:2">
      <c r="A40" s="95">
        <v>38533</v>
      </c>
      <c r="B40" s="94">
        <v>0</v>
      </c>
    </row>
    <row r="41" spans="1:2">
      <c r="A41" s="95">
        <v>38625</v>
      </c>
      <c r="B41" s="94">
        <v>0</v>
      </c>
    </row>
    <row r="42" spans="1:2">
      <c r="A42" s="95">
        <v>38717</v>
      </c>
      <c r="B42" s="94">
        <v>0</v>
      </c>
    </row>
    <row r="43" spans="1:2">
      <c r="A43" s="95">
        <v>38807</v>
      </c>
      <c r="B43" s="94">
        <v>0</v>
      </c>
    </row>
    <row r="44" spans="1:2">
      <c r="A44" s="95">
        <v>38898</v>
      </c>
      <c r="B44" s="94">
        <v>0</v>
      </c>
    </row>
    <row r="45" spans="1:2">
      <c r="A45" s="95">
        <v>38990</v>
      </c>
      <c r="B45" s="94">
        <v>0</v>
      </c>
    </row>
    <row r="46" spans="1:2">
      <c r="A46" s="95">
        <v>39082</v>
      </c>
      <c r="B46" s="94">
        <v>0</v>
      </c>
    </row>
    <row r="47" spans="1:2">
      <c r="A47" s="95">
        <v>39172</v>
      </c>
      <c r="B47" s="94">
        <v>0</v>
      </c>
    </row>
    <row r="48" spans="1:2">
      <c r="A48" s="95">
        <v>39263</v>
      </c>
      <c r="B48" s="94">
        <v>0</v>
      </c>
    </row>
    <row r="49" spans="1:2">
      <c r="A49" s="95">
        <v>39355</v>
      </c>
      <c r="B49" s="94">
        <v>0</v>
      </c>
    </row>
    <row r="50" spans="1:2">
      <c r="A50" s="95">
        <v>39447</v>
      </c>
      <c r="B50" s="94">
        <v>0</v>
      </c>
    </row>
    <row r="51" spans="1:2">
      <c r="A51" s="95">
        <v>39538</v>
      </c>
      <c r="B51" s="94">
        <v>0</v>
      </c>
    </row>
    <row r="52" spans="1:2">
      <c r="A52" s="95">
        <v>39629</v>
      </c>
      <c r="B52" s="94">
        <v>0</v>
      </c>
    </row>
    <row r="53" spans="1:2">
      <c r="A53" s="95">
        <v>39721</v>
      </c>
      <c r="B53" s="94">
        <v>0</v>
      </c>
    </row>
    <row r="54" spans="1:2">
      <c r="A54" s="95">
        <v>39813</v>
      </c>
      <c r="B54" s="94">
        <v>5</v>
      </c>
    </row>
    <row r="55" spans="1:2">
      <c r="A55" s="95">
        <v>39903</v>
      </c>
      <c r="B55" s="94">
        <v>5</v>
      </c>
    </row>
    <row r="56" spans="1:2">
      <c r="A56" s="95">
        <v>39994</v>
      </c>
      <c r="B56" s="94">
        <v>5</v>
      </c>
    </row>
    <row r="57" spans="1:2">
      <c r="A57" s="95">
        <v>40086</v>
      </c>
      <c r="B57" s="94">
        <v>5</v>
      </c>
    </row>
    <row r="58" spans="1:2">
      <c r="A58" s="95">
        <v>40178</v>
      </c>
      <c r="B58" s="94">
        <v>5</v>
      </c>
    </row>
    <row r="59" spans="1:2">
      <c r="A59" s="95">
        <v>40268</v>
      </c>
      <c r="B59" s="94">
        <v>5</v>
      </c>
    </row>
    <row r="60" spans="1:2">
      <c r="A60" s="95">
        <v>40359</v>
      </c>
      <c r="B60" s="94">
        <v>5</v>
      </c>
    </row>
    <row r="61" spans="1:2">
      <c r="A61" s="95">
        <v>40451</v>
      </c>
      <c r="B61" s="94">
        <v>5</v>
      </c>
    </row>
    <row r="62" spans="1:2">
      <c r="A62" s="95">
        <v>40543</v>
      </c>
      <c r="B62" s="94">
        <v>5</v>
      </c>
    </row>
    <row r="63" spans="1:2">
      <c r="A63" s="95">
        <v>40633</v>
      </c>
      <c r="B63" s="94">
        <v>0</v>
      </c>
    </row>
    <row r="64" spans="1:2">
      <c r="A64" s="95">
        <v>40724</v>
      </c>
      <c r="B64" s="94">
        <v>0</v>
      </c>
    </row>
    <row r="65" spans="1:2">
      <c r="A65" s="95">
        <v>40816</v>
      </c>
      <c r="B65" s="94">
        <v>0</v>
      </c>
    </row>
    <row r="66" spans="1:2">
      <c r="A66" s="95">
        <v>40908</v>
      </c>
      <c r="B66" s="94">
        <v>0</v>
      </c>
    </row>
    <row r="67" spans="1:2">
      <c r="A67" s="95">
        <v>40999</v>
      </c>
      <c r="B67" s="94">
        <v>0</v>
      </c>
    </row>
    <row r="68" spans="1:2">
      <c r="A68" s="95">
        <v>41090</v>
      </c>
      <c r="B68" s="94">
        <v>0</v>
      </c>
    </row>
    <row r="69" spans="1:2">
      <c r="A69" s="95">
        <v>41182</v>
      </c>
      <c r="B69" s="94">
        <v>0</v>
      </c>
    </row>
    <row r="70" spans="1:2">
      <c r="A70" s="95">
        <v>41274</v>
      </c>
      <c r="B70" s="94">
        <v>0</v>
      </c>
    </row>
    <row r="71" spans="1:2">
      <c r="A71" s="95">
        <v>41364</v>
      </c>
      <c r="B71" s="94">
        <v>0</v>
      </c>
    </row>
    <row r="72" spans="1:2">
      <c r="A72" s="95">
        <v>41455</v>
      </c>
      <c r="B72" s="94">
        <v>0</v>
      </c>
    </row>
    <row r="73" spans="1:2">
      <c r="A73" s="95">
        <v>41547</v>
      </c>
      <c r="B73" s="94">
        <v>0</v>
      </c>
    </row>
    <row r="74" spans="1:2">
      <c r="A74" s="95">
        <v>41639</v>
      </c>
      <c r="B74" s="94">
        <v>0</v>
      </c>
    </row>
    <row r="75" spans="1:2">
      <c r="A75" s="95">
        <v>41729</v>
      </c>
      <c r="B75" s="94">
        <v>0</v>
      </c>
    </row>
    <row r="76" spans="1:2">
      <c r="A76" s="95">
        <v>41820</v>
      </c>
      <c r="B76" s="94">
        <v>0</v>
      </c>
    </row>
    <row r="77" spans="1:2">
      <c r="A77" s="95">
        <v>41912</v>
      </c>
      <c r="B77" s="94">
        <v>0</v>
      </c>
    </row>
    <row r="78" spans="1:2">
      <c r="A78" s="95">
        <v>42004</v>
      </c>
      <c r="B78" s="94">
        <v>0</v>
      </c>
    </row>
    <row r="79" spans="1:2">
      <c r="A79" s="95">
        <v>42094</v>
      </c>
      <c r="B79" s="94">
        <v>0</v>
      </c>
    </row>
    <row r="80" spans="1:2">
      <c r="A80" s="95">
        <v>42185</v>
      </c>
      <c r="B80" s="94">
        <v>0</v>
      </c>
    </row>
    <row r="81" spans="1:2">
      <c r="A81" s="95">
        <v>42277</v>
      </c>
      <c r="B81" s="94">
        <v>0</v>
      </c>
    </row>
    <row r="82" spans="1:2">
      <c r="A82" s="95">
        <v>42369</v>
      </c>
      <c r="B82" s="94">
        <v>0</v>
      </c>
    </row>
    <row r="83" spans="1:2">
      <c r="A83" s="95">
        <v>42460</v>
      </c>
      <c r="B83" s="94">
        <v>0</v>
      </c>
    </row>
    <row r="84" spans="1:2">
      <c r="A84" s="95">
        <v>42551</v>
      </c>
      <c r="B84" s="94">
        <v>0</v>
      </c>
    </row>
    <row r="85" spans="1:2">
      <c r="A85" s="95">
        <v>42643</v>
      </c>
      <c r="B85" s="94">
        <v>0</v>
      </c>
    </row>
    <row r="86" spans="1:2">
      <c r="A86" s="95">
        <v>42735</v>
      </c>
      <c r="B86" s="94">
        <v>0</v>
      </c>
    </row>
    <row r="87" spans="1:2">
      <c r="A87" s="95">
        <v>42825</v>
      </c>
      <c r="B87" s="94">
        <v>0</v>
      </c>
    </row>
    <row r="88" spans="1:2">
      <c r="A88" s="95">
        <v>42916</v>
      </c>
      <c r="B88" s="94">
        <v>0</v>
      </c>
    </row>
    <row r="89" spans="1:2">
      <c r="A89" s="95">
        <v>43008</v>
      </c>
      <c r="B89" s="94">
        <v>0</v>
      </c>
    </row>
    <row r="90" spans="1:2">
      <c r="A90" s="95">
        <v>43100</v>
      </c>
      <c r="B90" s="94">
        <v>0</v>
      </c>
    </row>
    <row r="91" spans="1:2">
      <c r="A91" s="95">
        <v>43190</v>
      </c>
      <c r="B91" s="94">
        <v>0</v>
      </c>
    </row>
    <row r="92" spans="1:2">
      <c r="A92" s="95">
        <v>43281</v>
      </c>
      <c r="B92" s="94">
        <v>0</v>
      </c>
    </row>
    <row r="93" spans="1:2">
      <c r="A93" s="95">
        <v>43373</v>
      </c>
      <c r="B93" s="94">
        <v>0</v>
      </c>
    </row>
    <row r="94" spans="1:2">
      <c r="A94" s="95">
        <v>43465</v>
      </c>
      <c r="B94" s="9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4"/>
  <sheetViews>
    <sheetView zoomScaleNormal="100" workbookViewId="0">
      <selection activeCell="D13" sqref="D13"/>
    </sheetView>
  </sheetViews>
  <sheetFormatPr defaultColWidth="8.88671875" defaultRowHeight="13.2"/>
  <cols>
    <col min="1" max="1" width="34.88671875" style="82" customWidth="1"/>
    <col min="2" max="5" width="25.109375" style="83" customWidth="1"/>
    <col min="6" max="16384" width="8.88671875" style="77"/>
  </cols>
  <sheetData>
    <row r="1" spans="1:5" s="1" customFormat="1" ht="13.8">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16.8" customHeight="1">
      <c r="A4" s="122" t="s">
        <v>112</v>
      </c>
      <c r="B4" s="93" t="s">
        <v>88</v>
      </c>
      <c r="C4" s="96" t="s">
        <v>113</v>
      </c>
    </row>
    <row r="5" spans="1:5" s="1" customFormat="1">
      <c r="A5" s="101"/>
      <c r="B5" s="32"/>
      <c r="C5" s="32"/>
    </row>
    <row r="6" spans="1:5">
      <c r="A6" s="80"/>
      <c r="B6" s="81"/>
      <c r="C6" s="81"/>
      <c r="D6" s="77"/>
      <c r="E6" s="77"/>
    </row>
    <row r="7" spans="1:5">
      <c r="A7" s="91" t="s">
        <v>95</v>
      </c>
      <c r="B7" s="92"/>
      <c r="C7" s="92"/>
      <c r="D7" s="77"/>
      <c r="E7" s="77"/>
    </row>
    <row r="8" spans="1:5">
      <c r="A8" s="34" t="s">
        <v>1</v>
      </c>
      <c r="B8" s="36" t="s">
        <v>6</v>
      </c>
      <c r="C8" s="36" t="s">
        <v>2</v>
      </c>
      <c r="D8" s="77"/>
      <c r="E8" s="77"/>
    </row>
    <row r="9" spans="1:5">
      <c r="A9" s="85" t="s">
        <v>112</v>
      </c>
      <c r="B9" s="93" t="s">
        <v>88</v>
      </c>
      <c r="C9" s="96" t="s">
        <v>113</v>
      </c>
      <c r="D9" s="77"/>
      <c r="E9" s="77"/>
    </row>
    <row r="10" spans="1:5">
      <c r="A10" s="85" t="s">
        <v>111</v>
      </c>
      <c r="B10" s="93" t="s">
        <v>88</v>
      </c>
      <c r="C10" s="96">
        <v>44377</v>
      </c>
      <c r="D10" s="77"/>
      <c r="E10" s="77"/>
    </row>
    <row r="11" spans="1:5">
      <c r="A11" s="85" t="s">
        <v>110</v>
      </c>
      <c r="B11" s="93" t="s">
        <v>88</v>
      </c>
      <c r="C11" s="96">
        <v>44286</v>
      </c>
      <c r="D11" s="77"/>
      <c r="E11" s="77"/>
    </row>
    <row r="12" spans="1:5">
      <c r="A12" s="85" t="s">
        <v>109</v>
      </c>
      <c r="B12" s="93" t="s">
        <v>88</v>
      </c>
      <c r="C12" s="96">
        <v>44196</v>
      </c>
      <c r="D12" s="77"/>
      <c r="E12" s="77"/>
    </row>
    <row r="13" spans="1:5">
      <c r="A13" s="85" t="s">
        <v>108</v>
      </c>
      <c r="B13" s="93" t="s">
        <v>88</v>
      </c>
      <c r="C13" s="96">
        <v>44105</v>
      </c>
      <c r="D13" s="77"/>
      <c r="E13" s="77"/>
    </row>
    <row r="14" spans="1:5">
      <c r="A14" s="85" t="s">
        <v>106</v>
      </c>
      <c r="B14" s="93" t="s">
        <v>88</v>
      </c>
      <c r="C14" s="96">
        <v>44008</v>
      </c>
      <c r="D14" s="77"/>
      <c r="E14" s="77"/>
    </row>
    <row r="15" spans="1:5" s="33" customFormat="1" ht="15.6" customHeight="1">
      <c r="A15" s="85" t="s">
        <v>107</v>
      </c>
      <c r="B15" s="93" t="s">
        <v>88</v>
      </c>
      <c r="C15" s="96">
        <v>43922</v>
      </c>
    </row>
    <row r="16" spans="1:5">
      <c r="A16" s="85" t="s">
        <v>105</v>
      </c>
      <c r="B16" s="93" t="s">
        <v>100</v>
      </c>
      <c r="C16" s="96">
        <v>43830</v>
      </c>
      <c r="D16" s="77"/>
      <c r="E16" s="77"/>
    </row>
    <row r="17" spans="1:5">
      <c r="A17" s="85" t="s">
        <v>104</v>
      </c>
      <c r="B17" s="93" t="s">
        <v>100</v>
      </c>
      <c r="C17" s="96">
        <v>43738</v>
      </c>
      <c r="D17" s="77"/>
      <c r="E17" s="77"/>
    </row>
    <row r="18" spans="1:5">
      <c r="A18" s="85" t="s">
        <v>103</v>
      </c>
      <c r="B18" s="93" t="s">
        <v>100</v>
      </c>
      <c r="C18" s="96">
        <v>43646</v>
      </c>
      <c r="D18" s="77"/>
      <c r="E18" s="77"/>
    </row>
    <row r="19" spans="1:5">
      <c r="A19" s="85" t="s">
        <v>102</v>
      </c>
      <c r="B19" s="93" t="s">
        <v>100</v>
      </c>
      <c r="C19" s="96">
        <v>43646</v>
      </c>
      <c r="D19" s="77"/>
      <c r="E19" s="77"/>
    </row>
    <row r="20" spans="1:5">
      <c r="A20" s="85">
        <v>43454</v>
      </c>
      <c r="B20" s="93" t="s">
        <v>100</v>
      </c>
      <c r="C20" s="96">
        <v>43646</v>
      </c>
    </row>
    <row r="21" spans="1:5">
      <c r="A21" s="85">
        <v>43368</v>
      </c>
      <c r="B21" s="93" t="s">
        <v>100</v>
      </c>
      <c r="C21" s="96">
        <v>43646</v>
      </c>
    </row>
    <row r="22" spans="1:5">
      <c r="A22" s="85">
        <v>43271</v>
      </c>
      <c r="B22" s="93" t="s">
        <v>100</v>
      </c>
      <c r="C22" s="96">
        <v>43646</v>
      </c>
    </row>
    <row r="23" spans="1:5">
      <c r="A23" s="85">
        <v>43188</v>
      </c>
      <c r="B23" s="93" t="s">
        <v>97</v>
      </c>
      <c r="C23" s="96" t="s">
        <v>98</v>
      </c>
    </row>
    <row r="24" spans="1:5">
      <c r="A24" s="85" t="s">
        <v>99</v>
      </c>
      <c r="B24" s="93" t="s">
        <v>97</v>
      </c>
      <c r="C24" s="96" t="s">
        <v>98</v>
      </c>
    </row>
    <row r="25" spans="1:5">
      <c r="A25" s="85" t="s">
        <v>96</v>
      </c>
      <c r="B25" s="65" t="s">
        <v>88</v>
      </c>
      <c r="C25" s="85">
        <v>43008</v>
      </c>
    </row>
    <row r="26" spans="1:5">
      <c r="A26" s="85">
        <v>42914</v>
      </c>
      <c r="B26" s="65" t="s">
        <v>88</v>
      </c>
      <c r="C26" s="85">
        <v>42916</v>
      </c>
    </row>
    <row r="27" spans="1:5">
      <c r="A27" s="85">
        <v>42823</v>
      </c>
      <c r="B27" s="65" t="s">
        <v>88</v>
      </c>
      <c r="C27" s="85">
        <v>42825</v>
      </c>
    </row>
    <row r="28" spans="1:5">
      <c r="A28" s="85">
        <v>42726</v>
      </c>
      <c r="B28" s="65" t="s">
        <v>88</v>
      </c>
      <c r="C28" s="85">
        <v>42735</v>
      </c>
    </row>
    <row r="29" spans="1:5">
      <c r="A29" s="85">
        <v>42642</v>
      </c>
      <c r="B29" s="65" t="s">
        <v>88</v>
      </c>
      <c r="C29" s="85">
        <v>42643</v>
      </c>
    </row>
    <row r="30" spans="1:5">
      <c r="A30" s="85">
        <v>42550</v>
      </c>
      <c r="B30" s="65" t="s">
        <v>88</v>
      </c>
      <c r="C30" s="85">
        <v>42551</v>
      </c>
    </row>
    <row r="31" spans="1:5">
      <c r="A31" s="85">
        <v>42458</v>
      </c>
      <c r="B31" s="65" t="s">
        <v>88</v>
      </c>
      <c r="C31" s="85">
        <v>42460</v>
      </c>
    </row>
    <row r="32" spans="1:5">
      <c r="A32" s="85">
        <v>42360</v>
      </c>
      <c r="B32" s="65" t="s">
        <v>88</v>
      </c>
      <c r="C32" s="85">
        <v>42369</v>
      </c>
    </row>
    <row r="33" spans="1:3">
      <c r="A33" s="85">
        <v>42265</v>
      </c>
      <c r="B33" s="65" t="s">
        <v>88</v>
      </c>
      <c r="C33" s="85">
        <v>42277</v>
      </c>
    </row>
    <row r="34" spans="1:3">
      <c r="A34" s="85">
        <v>42174</v>
      </c>
      <c r="B34" s="65" t="s">
        <v>88</v>
      </c>
      <c r="C34" s="85">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8"/>
  <sheetViews>
    <sheetView zoomScale="80" zoomScaleNormal="80" workbookViewId="0">
      <pane ySplit="14" topLeftCell="A109" activePane="bottomLeft" state="frozen"/>
      <selection activeCell="B1" sqref="B1"/>
      <selection pane="bottomLeft" activeCell="B36" sqref="B36:E118"/>
    </sheetView>
  </sheetViews>
  <sheetFormatPr defaultColWidth="8.88671875" defaultRowHeight="13.2"/>
  <cols>
    <col min="1" max="1" width="50.5546875" style="82" customWidth="1"/>
    <col min="2" max="5" width="25.109375" style="83" customWidth="1"/>
    <col min="6" max="16384" width="8.88671875" style="77"/>
  </cols>
  <sheetData>
    <row r="1" spans="1:5" s="1" customFormat="1" ht="13.8">
      <c r="A1" s="13" t="s">
        <v>7</v>
      </c>
      <c r="B1" s="3"/>
      <c r="C1" s="4"/>
      <c r="D1" s="4"/>
      <c r="E1" s="4"/>
    </row>
    <row r="2" spans="1:5" s="1" customFormat="1">
      <c r="A2" s="17" t="s">
        <v>8</v>
      </c>
      <c r="B2" s="15"/>
      <c r="C2" s="16"/>
      <c r="D2" s="16"/>
      <c r="E2" s="16"/>
    </row>
    <row r="3" spans="1:5" s="1" customFormat="1" ht="130.5" customHeight="1">
      <c r="A3" s="125" t="s">
        <v>87</v>
      </c>
      <c r="B3" s="125"/>
      <c r="C3" s="125"/>
      <c r="D3" s="125"/>
      <c r="E3" s="125"/>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2" t="s">
        <v>89</v>
      </c>
      <c r="D9" s="20">
        <v>2.5</v>
      </c>
      <c r="E9" s="62"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7" t="s">
        <v>89</v>
      </c>
      <c r="C15" s="67" t="s">
        <v>89</v>
      </c>
      <c r="D15" s="67" t="s">
        <v>89</v>
      </c>
      <c r="E15" s="67" t="s">
        <v>89</v>
      </c>
    </row>
    <row r="16" spans="1:5" s="1" customFormat="1">
      <c r="A16" s="37">
        <v>35155</v>
      </c>
      <c r="B16" s="67" t="s">
        <v>89</v>
      </c>
      <c r="C16" s="67" t="s">
        <v>89</v>
      </c>
      <c r="D16" s="67" t="s">
        <v>89</v>
      </c>
      <c r="E16" s="67" t="s">
        <v>89</v>
      </c>
    </row>
    <row r="17" spans="1:5" s="1" customFormat="1">
      <c r="A17" s="37">
        <v>35246</v>
      </c>
      <c r="B17" s="67" t="s">
        <v>89</v>
      </c>
      <c r="C17" s="67" t="s">
        <v>89</v>
      </c>
      <c r="D17" s="67" t="s">
        <v>89</v>
      </c>
      <c r="E17" s="67" t="s">
        <v>89</v>
      </c>
    </row>
    <row r="18" spans="1:5" s="1" customFormat="1">
      <c r="A18" s="37">
        <v>35338</v>
      </c>
      <c r="B18" s="67" t="s">
        <v>89</v>
      </c>
      <c r="C18" s="67" t="s">
        <v>89</v>
      </c>
      <c r="D18" s="67" t="s">
        <v>89</v>
      </c>
      <c r="E18" s="67" t="s">
        <v>89</v>
      </c>
    </row>
    <row r="19" spans="1:5" s="1" customFormat="1">
      <c r="A19" s="37">
        <v>35430</v>
      </c>
      <c r="B19" s="67" t="s">
        <v>89</v>
      </c>
      <c r="C19" s="67" t="s">
        <v>89</v>
      </c>
      <c r="D19" s="67" t="s">
        <v>89</v>
      </c>
      <c r="E19" s="67" t="s">
        <v>89</v>
      </c>
    </row>
    <row r="20" spans="1:5" s="1" customFormat="1">
      <c r="A20" s="37">
        <v>35520</v>
      </c>
      <c r="B20" s="67" t="s">
        <v>89</v>
      </c>
      <c r="C20" s="67" t="s">
        <v>89</v>
      </c>
      <c r="D20" s="67" t="s">
        <v>89</v>
      </c>
      <c r="E20" s="67" t="s">
        <v>89</v>
      </c>
    </row>
    <row r="21" spans="1:5" s="1" customFormat="1">
      <c r="A21" s="37">
        <v>35611</v>
      </c>
      <c r="B21" s="67" t="s">
        <v>89</v>
      </c>
      <c r="C21" s="67" t="s">
        <v>89</v>
      </c>
      <c r="D21" s="67" t="s">
        <v>89</v>
      </c>
      <c r="E21" s="67" t="s">
        <v>89</v>
      </c>
    </row>
    <row r="22" spans="1:5" s="1" customFormat="1">
      <c r="A22" s="37">
        <v>35703</v>
      </c>
      <c r="B22" s="67" t="s">
        <v>89</v>
      </c>
      <c r="C22" s="67" t="s">
        <v>89</v>
      </c>
      <c r="D22" s="67" t="s">
        <v>89</v>
      </c>
      <c r="E22" s="67" t="s">
        <v>89</v>
      </c>
    </row>
    <row r="23" spans="1:5" s="1" customFormat="1">
      <c r="A23" s="37">
        <v>35795</v>
      </c>
      <c r="B23" s="67" t="s">
        <v>89</v>
      </c>
      <c r="C23" s="67" t="s">
        <v>89</v>
      </c>
      <c r="D23" s="67" t="s">
        <v>89</v>
      </c>
      <c r="E23" s="67" t="s">
        <v>89</v>
      </c>
    </row>
    <row r="24" spans="1:5" s="1" customFormat="1">
      <c r="A24" s="37">
        <v>35885</v>
      </c>
      <c r="B24" s="67" t="s">
        <v>89</v>
      </c>
      <c r="C24" s="67" t="s">
        <v>89</v>
      </c>
      <c r="D24" s="67" t="s">
        <v>89</v>
      </c>
      <c r="E24" s="67" t="s">
        <v>89</v>
      </c>
    </row>
    <row r="25" spans="1:5" s="1" customFormat="1">
      <c r="A25" s="37">
        <v>35976</v>
      </c>
      <c r="B25" s="67" t="s">
        <v>89</v>
      </c>
      <c r="C25" s="67" t="s">
        <v>89</v>
      </c>
      <c r="D25" s="67" t="s">
        <v>89</v>
      </c>
      <c r="E25" s="67" t="s">
        <v>89</v>
      </c>
    </row>
    <row r="26" spans="1:5" s="1" customFormat="1">
      <c r="A26" s="37">
        <v>36068</v>
      </c>
      <c r="B26" s="67" t="s">
        <v>89</v>
      </c>
      <c r="C26" s="67" t="s">
        <v>89</v>
      </c>
      <c r="D26" s="67" t="s">
        <v>89</v>
      </c>
      <c r="E26" s="67" t="s">
        <v>89</v>
      </c>
    </row>
    <row r="27" spans="1:5" s="1" customFormat="1">
      <c r="A27" s="37">
        <v>36160</v>
      </c>
      <c r="B27" s="67" t="s">
        <v>89</v>
      </c>
      <c r="C27" s="67" t="s">
        <v>89</v>
      </c>
      <c r="D27" s="67" t="s">
        <v>89</v>
      </c>
      <c r="E27" s="67" t="s">
        <v>89</v>
      </c>
    </row>
    <row r="28" spans="1:5" s="1" customFormat="1">
      <c r="A28" s="37">
        <v>36250</v>
      </c>
      <c r="B28" s="67" t="s">
        <v>89</v>
      </c>
      <c r="C28" s="67" t="s">
        <v>89</v>
      </c>
      <c r="D28" s="67" t="s">
        <v>89</v>
      </c>
      <c r="E28" s="67" t="s">
        <v>89</v>
      </c>
    </row>
    <row r="29" spans="1:5" s="1" customFormat="1">
      <c r="A29" s="37">
        <v>36341</v>
      </c>
      <c r="B29" s="67" t="s">
        <v>89</v>
      </c>
      <c r="C29" s="67" t="s">
        <v>89</v>
      </c>
      <c r="D29" s="67" t="s">
        <v>89</v>
      </c>
      <c r="E29" s="67" t="s">
        <v>89</v>
      </c>
    </row>
    <row r="30" spans="1:5" s="1" customFormat="1">
      <c r="A30" s="37">
        <v>36433</v>
      </c>
      <c r="B30" s="67" t="s">
        <v>89</v>
      </c>
      <c r="C30" s="67" t="s">
        <v>89</v>
      </c>
      <c r="D30" s="67" t="s">
        <v>89</v>
      </c>
      <c r="E30" s="67" t="s">
        <v>89</v>
      </c>
    </row>
    <row r="31" spans="1:5" s="1" customFormat="1">
      <c r="A31" s="37">
        <v>36525</v>
      </c>
      <c r="B31" s="67" t="s">
        <v>89</v>
      </c>
      <c r="C31" s="67" t="s">
        <v>89</v>
      </c>
      <c r="D31" s="67" t="s">
        <v>89</v>
      </c>
      <c r="E31" s="67" t="s">
        <v>89</v>
      </c>
    </row>
    <row r="32" spans="1:5" s="1" customFormat="1">
      <c r="A32" s="37">
        <v>36616</v>
      </c>
      <c r="B32" s="67" t="s">
        <v>89</v>
      </c>
      <c r="C32" s="67" t="s">
        <v>89</v>
      </c>
      <c r="D32" s="67" t="s">
        <v>89</v>
      </c>
      <c r="E32" s="67" t="s">
        <v>89</v>
      </c>
    </row>
    <row r="33" spans="1:5" s="1" customFormat="1">
      <c r="A33" s="37">
        <v>36707</v>
      </c>
      <c r="B33" s="67" t="s">
        <v>89</v>
      </c>
      <c r="C33" s="67" t="s">
        <v>89</v>
      </c>
      <c r="D33" s="67" t="s">
        <v>89</v>
      </c>
      <c r="E33" s="67" t="s">
        <v>89</v>
      </c>
    </row>
    <row r="34" spans="1:5" s="1" customFormat="1">
      <c r="A34" s="37">
        <v>36799</v>
      </c>
      <c r="B34" s="67" t="s">
        <v>89</v>
      </c>
      <c r="C34" s="67" t="s">
        <v>89</v>
      </c>
      <c r="D34" s="67" t="s">
        <v>89</v>
      </c>
      <c r="E34" s="67" t="s">
        <v>89</v>
      </c>
    </row>
    <row r="35" spans="1:5" s="1" customFormat="1">
      <c r="A35" s="37">
        <v>36891</v>
      </c>
      <c r="B35" s="67" t="s">
        <v>89</v>
      </c>
      <c r="C35" s="67" t="s">
        <v>89</v>
      </c>
      <c r="D35" s="67" t="s">
        <v>89</v>
      </c>
      <c r="E35" s="67" t="s">
        <v>89</v>
      </c>
    </row>
    <row r="36" spans="1:5" s="1" customFormat="1">
      <c r="A36" s="37">
        <v>36981</v>
      </c>
      <c r="B36" s="29">
        <v>9.0008561169220194E-2</v>
      </c>
      <c r="C36" s="29">
        <v>9.0008561169220194E-2</v>
      </c>
      <c r="D36" s="29">
        <v>0</v>
      </c>
      <c r="E36" s="29">
        <v>0</v>
      </c>
    </row>
    <row r="37" spans="1:5" s="1" customFormat="1">
      <c r="A37" s="37">
        <v>37072</v>
      </c>
      <c r="B37" s="29">
        <v>0</v>
      </c>
      <c r="C37" s="29">
        <v>0</v>
      </c>
      <c r="D37" s="29">
        <v>0</v>
      </c>
      <c r="E37" s="29">
        <v>0</v>
      </c>
    </row>
    <row r="38" spans="1:5" s="1" customFormat="1">
      <c r="A38" s="37">
        <v>37164</v>
      </c>
      <c r="B38" s="29">
        <v>0</v>
      </c>
      <c r="C38" s="29">
        <v>0</v>
      </c>
      <c r="D38" s="29">
        <v>0</v>
      </c>
      <c r="E38" s="29">
        <v>0</v>
      </c>
    </row>
    <row r="39" spans="1:5" s="1" customFormat="1">
      <c r="A39" s="37">
        <v>37256</v>
      </c>
      <c r="B39" s="29">
        <v>0</v>
      </c>
      <c r="C39" s="29">
        <v>0</v>
      </c>
      <c r="D39" s="29">
        <v>0</v>
      </c>
      <c r="E39" s="29">
        <v>0</v>
      </c>
    </row>
    <row r="40" spans="1:5" s="1" customFormat="1">
      <c r="A40" s="37">
        <v>37346</v>
      </c>
      <c r="B40" s="29">
        <v>0</v>
      </c>
      <c r="C40" s="29">
        <v>0</v>
      </c>
      <c r="D40" s="29">
        <v>0</v>
      </c>
      <c r="E40" s="29">
        <v>0</v>
      </c>
    </row>
    <row r="41" spans="1:5" s="1" customFormat="1">
      <c r="A41" s="37">
        <v>37437</v>
      </c>
      <c r="B41" s="29">
        <v>0</v>
      </c>
      <c r="C41" s="29">
        <v>0</v>
      </c>
      <c r="D41" s="29">
        <v>0</v>
      </c>
      <c r="E41" s="29">
        <v>0</v>
      </c>
    </row>
    <row r="42" spans="1:5" s="1" customFormat="1">
      <c r="A42" s="37">
        <v>37529</v>
      </c>
      <c r="B42" s="29">
        <v>6.8827813942640106E-2</v>
      </c>
      <c r="C42" s="29">
        <v>6.8827813942640106E-2</v>
      </c>
      <c r="D42" s="29">
        <v>0</v>
      </c>
      <c r="E42" s="29">
        <v>0</v>
      </c>
    </row>
    <row r="43" spans="1:5" s="1" customFormat="1">
      <c r="A43" s="37">
        <v>37621</v>
      </c>
      <c r="B43" s="29">
        <v>0</v>
      </c>
      <c r="C43" s="29">
        <v>0</v>
      </c>
      <c r="D43" s="29">
        <v>0</v>
      </c>
      <c r="E43" s="29">
        <v>0</v>
      </c>
    </row>
    <row r="44" spans="1:5" s="1" customFormat="1">
      <c r="A44" s="37">
        <v>37711</v>
      </c>
      <c r="B44" s="29">
        <v>0</v>
      </c>
      <c r="C44" s="29">
        <v>0</v>
      </c>
      <c r="D44" s="29">
        <v>0</v>
      </c>
      <c r="E44" s="29">
        <v>0</v>
      </c>
    </row>
    <row r="45" spans="1:5" s="1" customFormat="1">
      <c r="A45" s="37">
        <v>37802</v>
      </c>
      <c r="B45" s="29">
        <v>0</v>
      </c>
      <c r="C45" s="29">
        <v>0</v>
      </c>
      <c r="D45" s="29">
        <v>0</v>
      </c>
      <c r="E45" s="29">
        <v>0</v>
      </c>
    </row>
    <row r="46" spans="1:5" s="1" customFormat="1">
      <c r="A46" s="37">
        <v>37894</v>
      </c>
      <c r="B46" s="29">
        <v>0</v>
      </c>
      <c r="C46" s="29">
        <v>0</v>
      </c>
      <c r="D46" s="29">
        <v>0</v>
      </c>
      <c r="E46" s="29">
        <v>0</v>
      </c>
    </row>
    <row r="47" spans="1:5" s="1" customFormat="1">
      <c r="A47" s="37">
        <v>37986</v>
      </c>
      <c r="B47" s="29">
        <v>0.742913109149552</v>
      </c>
      <c r="C47" s="29">
        <v>0.742913109149552</v>
      </c>
      <c r="D47" s="29">
        <v>0</v>
      </c>
      <c r="E47" s="29">
        <v>0</v>
      </c>
    </row>
    <row r="48" spans="1:5" s="1" customFormat="1">
      <c r="A48" s="37">
        <v>38077</v>
      </c>
      <c r="B48" s="29">
        <v>0.51327859301210699</v>
      </c>
      <c r="C48" s="29">
        <v>0.51327859301210699</v>
      </c>
      <c r="D48" s="29">
        <v>0</v>
      </c>
      <c r="E48" s="29">
        <v>0</v>
      </c>
    </row>
    <row r="49" spans="1:5" s="1" customFormat="1">
      <c r="A49" s="37">
        <v>38168</v>
      </c>
      <c r="B49" s="29">
        <v>0.86246889374923297</v>
      </c>
      <c r="C49" s="29">
        <v>0.86246889374923297</v>
      </c>
      <c r="D49" s="29">
        <v>0.27091400652627901</v>
      </c>
      <c r="E49" s="29">
        <v>0.27091400652627901</v>
      </c>
    </row>
    <row r="50" spans="1:5" s="1" customFormat="1">
      <c r="A50" s="37">
        <v>38260</v>
      </c>
      <c r="B50" s="29">
        <v>0.93265876354256405</v>
      </c>
      <c r="C50" s="29">
        <v>0.93265876354256405</v>
      </c>
      <c r="D50" s="29">
        <v>0.42079837796555197</v>
      </c>
      <c r="E50" s="29">
        <v>0.42079837796555197</v>
      </c>
    </row>
    <row r="51" spans="1:5" s="1" customFormat="1">
      <c r="A51" s="37">
        <v>38352</v>
      </c>
      <c r="B51" s="29">
        <v>1.22377412999118</v>
      </c>
      <c r="C51" s="29">
        <v>1.22377412999118</v>
      </c>
      <c r="D51" s="29">
        <v>0.77161499750878404</v>
      </c>
      <c r="E51" s="29">
        <v>0.77161499750878404</v>
      </c>
    </row>
    <row r="52" spans="1:5" s="1" customFormat="1">
      <c r="A52" s="37">
        <v>38442</v>
      </c>
      <c r="B52" s="29">
        <v>1.20177275174534</v>
      </c>
      <c r="C52" s="29">
        <v>1.20177275174534</v>
      </c>
      <c r="D52" s="29">
        <v>0.78468418104762305</v>
      </c>
      <c r="E52" s="29">
        <v>0.78468418104762305</v>
      </c>
    </row>
    <row r="53" spans="1:5" s="1" customFormat="1">
      <c r="A53" s="37">
        <v>38533</v>
      </c>
      <c r="B53" s="29">
        <v>1.7118111111971199</v>
      </c>
      <c r="C53" s="29">
        <v>1.7118111111971199</v>
      </c>
      <c r="D53" s="29">
        <v>1.36863772234101</v>
      </c>
      <c r="E53" s="29">
        <v>1.36863772234101</v>
      </c>
    </row>
    <row r="54" spans="1:5" s="1" customFormat="1">
      <c r="A54" s="37">
        <v>38625</v>
      </c>
      <c r="B54" s="29">
        <v>2.0174359120508898</v>
      </c>
      <c r="C54" s="29">
        <v>2.0174359120508898</v>
      </c>
      <c r="D54" s="29">
        <v>1.7643882298295701</v>
      </c>
      <c r="E54" s="29">
        <v>1.7643882298295701</v>
      </c>
    </row>
    <row r="55" spans="1:5" s="1" customFormat="1">
      <c r="A55" s="37">
        <v>38717</v>
      </c>
      <c r="B55" s="29">
        <v>2.2609009287280202</v>
      </c>
      <c r="C55" s="29">
        <v>2.2609009287280202</v>
      </c>
      <c r="D55" s="29">
        <v>2.0941305528805199</v>
      </c>
      <c r="E55" s="29">
        <v>2.0941305528805199</v>
      </c>
    </row>
    <row r="56" spans="1:5" s="1" customFormat="1">
      <c r="A56" s="37">
        <v>38807</v>
      </c>
      <c r="B56" s="29">
        <v>2.5</v>
      </c>
      <c r="C56" s="29">
        <v>2.68799744384087</v>
      </c>
      <c r="D56" s="29">
        <v>2.5</v>
      </c>
      <c r="E56" s="29">
        <v>2.6368643435709802</v>
      </c>
    </row>
    <row r="57" spans="1:5" s="1" customFormat="1">
      <c r="A57" s="37">
        <v>38898</v>
      </c>
      <c r="B57" s="29">
        <v>2.5</v>
      </c>
      <c r="C57" s="29">
        <v>3.0021027518905798</v>
      </c>
      <c r="D57" s="29">
        <v>2.5</v>
      </c>
      <c r="E57" s="29">
        <v>3.0513865511977101</v>
      </c>
    </row>
    <row r="58" spans="1:5" s="1" customFormat="1">
      <c r="A58" s="37">
        <v>38990</v>
      </c>
      <c r="B58" s="29">
        <v>2.5</v>
      </c>
      <c r="C58" s="29">
        <v>3.0659543441575501</v>
      </c>
      <c r="D58" s="29">
        <v>2.5</v>
      </c>
      <c r="E58" s="29">
        <v>3.1638682952871799</v>
      </c>
    </row>
    <row r="59" spans="1:5" s="1" customFormat="1">
      <c r="A59" s="37">
        <v>39082</v>
      </c>
      <c r="B59" s="29">
        <v>2.5</v>
      </c>
      <c r="C59" s="29">
        <v>3.3861264700921798</v>
      </c>
      <c r="D59" s="29">
        <v>2.5</v>
      </c>
      <c r="E59" s="29">
        <v>3.5292191588414301</v>
      </c>
    </row>
    <row r="60" spans="1:5" s="1" customFormat="1">
      <c r="A60" s="37">
        <v>39172</v>
      </c>
      <c r="B60" s="29">
        <v>2.5</v>
      </c>
      <c r="C60" s="29">
        <v>5.1142454818234198</v>
      </c>
      <c r="D60" s="29">
        <v>2.5</v>
      </c>
      <c r="E60" s="29">
        <v>5.5581682618995503</v>
      </c>
    </row>
    <row r="61" spans="1:5" s="1" customFormat="1">
      <c r="A61" s="37">
        <v>39263</v>
      </c>
      <c r="B61" s="29">
        <v>2.5</v>
      </c>
      <c r="C61" s="29">
        <v>4.9271003452220397</v>
      </c>
      <c r="D61" s="29">
        <v>2.5</v>
      </c>
      <c r="E61" s="29">
        <v>5.5599598327373201</v>
      </c>
    </row>
    <row r="62" spans="1:5" s="1" customFormat="1">
      <c r="A62" s="37">
        <v>39355</v>
      </c>
      <c r="B62" s="29">
        <v>2.5</v>
      </c>
      <c r="C62" s="29">
        <v>4.8385337584693202</v>
      </c>
      <c r="D62" s="29">
        <v>2.5</v>
      </c>
      <c r="E62" s="29">
        <v>5.5555167697094801</v>
      </c>
    </row>
    <row r="63" spans="1:5" s="1" customFormat="1">
      <c r="A63" s="37">
        <v>39447</v>
      </c>
      <c r="B63" s="29">
        <v>2.5</v>
      </c>
      <c r="C63" s="29">
        <v>4.8621599514608898</v>
      </c>
      <c r="D63" s="29">
        <v>2.5</v>
      </c>
      <c r="E63" s="29">
        <v>5.5512576895195398</v>
      </c>
    </row>
    <row r="64" spans="1:5" s="1" customFormat="1">
      <c r="A64" s="37">
        <v>39538</v>
      </c>
      <c r="B64" s="29">
        <v>2.5</v>
      </c>
      <c r="C64" s="29">
        <v>5.5673077683339196</v>
      </c>
      <c r="D64" s="29">
        <v>2.5</v>
      </c>
      <c r="E64" s="29">
        <v>6.2371815720132897</v>
      </c>
    </row>
    <row r="65" spans="1:5" s="1" customFormat="1">
      <c r="A65" s="37">
        <v>39629</v>
      </c>
      <c r="B65" s="29">
        <v>2.5</v>
      </c>
      <c r="C65" s="29">
        <v>4.4939657936001298</v>
      </c>
      <c r="D65" s="29">
        <v>2.5</v>
      </c>
      <c r="E65" s="29">
        <v>4.9059939543085003</v>
      </c>
    </row>
    <row r="66" spans="1:5" s="1" customFormat="1">
      <c r="A66" s="37">
        <v>39721</v>
      </c>
      <c r="B66" s="29">
        <v>2.5</v>
      </c>
      <c r="C66" s="29">
        <v>4.2036874552716501</v>
      </c>
      <c r="D66" s="29">
        <v>2.5</v>
      </c>
      <c r="E66" s="29">
        <v>4.2822548483164304</v>
      </c>
    </row>
    <row r="67" spans="1:5" s="1" customFormat="1">
      <c r="A67" s="37">
        <v>39813</v>
      </c>
      <c r="B67" s="29">
        <v>2.5</v>
      </c>
      <c r="C67" s="29">
        <v>2.96284532761995</v>
      </c>
      <c r="D67" s="29">
        <v>2.45990642984161</v>
      </c>
      <c r="E67" s="29">
        <v>2.45990642984161</v>
      </c>
    </row>
    <row r="68" spans="1:5" s="1" customFormat="1">
      <c r="A68" s="37">
        <v>39903</v>
      </c>
      <c r="B68" s="29">
        <v>2.2651488705235701</v>
      </c>
      <c r="C68" s="29">
        <v>2.2651488705235701</v>
      </c>
      <c r="D68" s="29">
        <v>1.08171775918859</v>
      </c>
      <c r="E68" s="29">
        <v>1.08171775918859</v>
      </c>
    </row>
    <row r="69" spans="1:5" s="1" customFormat="1">
      <c r="A69" s="37">
        <v>39994</v>
      </c>
      <c r="B69" s="29">
        <v>2.40973009920909</v>
      </c>
      <c r="C69" s="29">
        <v>2.40973009920909</v>
      </c>
      <c r="D69" s="29">
        <v>0.72395700330892998</v>
      </c>
      <c r="E69" s="29">
        <v>0.72395700330892998</v>
      </c>
    </row>
    <row r="70" spans="1:5" s="1" customFormat="1">
      <c r="A70" s="37">
        <v>40086</v>
      </c>
      <c r="B70" s="29">
        <v>2.5</v>
      </c>
      <c r="C70" s="29">
        <v>2.85047751076335</v>
      </c>
      <c r="D70" s="29">
        <v>0.88774714436943203</v>
      </c>
      <c r="E70" s="29">
        <v>0.88774714436943203</v>
      </c>
    </row>
    <row r="71" spans="1:5" s="1" customFormat="1">
      <c r="A71" s="37">
        <v>40178</v>
      </c>
      <c r="B71" s="29">
        <v>2.5</v>
      </c>
      <c r="C71" s="29">
        <v>3.0029154488209802</v>
      </c>
      <c r="D71" s="29">
        <v>0.946633907230785</v>
      </c>
      <c r="E71" s="29">
        <v>0.946633907230785</v>
      </c>
    </row>
    <row r="72" spans="1:5" s="1" customFormat="1">
      <c r="A72" s="37">
        <v>40268</v>
      </c>
      <c r="B72" s="29">
        <v>2.5</v>
      </c>
      <c r="C72" s="29">
        <v>2.7997630826125701</v>
      </c>
      <c r="D72" s="29">
        <v>0.68760593826330396</v>
      </c>
      <c r="E72" s="29">
        <v>0.68760593826330396</v>
      </c>
    </row>
    <row r="73" spans="1:5" s="1" customFormat="1">
      <c r="A73" s="37">
        <v>40359</v>
      </c>
      <c r="B73" s="29">
        <v>1.98764066385549</v>
      </c>
      <c r="C73" s="29">
        <v>1.98764066385549</v>
      </c>
      <c r="D73" s="29">
        <v>0</v>
      </c>
      <c r="E73" s="29">
        <v>0</v>
      </c>
    </row>
    <row r="74" spans="1:5" s="1" customFormat="1">
      <c r="A74" s="37">
        <v>40451</v>
      </c>
      <c r="B74" s="29">
        <v>1.0134851201744599</v>
      </c>
      <c r="C74" s="29">
        <v>1.0134851201744599</v>
      </c>
      <c r="D74" s="29">
        <v>0</v>
      </c>
      <c r="E74" s="29">
        <v>0</v>
      </c>
    </row>
    <row r="75" spans="1:5" s="1" customFormat="1">
      <c r="A75" s="37">
        <v>40543</v>
      </c>
      <c r="B75" s="29">
        <v>2.8333446064543401E-3</v>
      </c>
      <c r="C75" s="29">
        <v>2.8333446064543401E-3</v>
      </c>
      <c r="D75" s="29">
        <v>0</v>
      </c>
      <c r="E75" s="29">
        <v>0</v>
      </c>
    </row>
    <row r="76" spans="1:5" s="1" customFormat="1">
      <c r="A76" s="37">
        <v>40633</v>
      </c>
      <c r="B76" s="29">
        <v>0</v>
      </c>
      <c r="C76" s="29">
        <v>0</v>
      </c>
      <c r="D76" s="29">
        <v>0</v>
      </c>
      <c r="E76" s="29">
        <v>0</v>
      </c>
    </row>
    <row r="77" spans="1:5" s="1" customFormat="1">
      <c r="A77" s="37">
        <v>40724</v>
      </c>
      <c r="B77" s="29">
        <v>0</v>
      </c>
      <c r="C77" s="29">
        <v>0</v>
      </c>
      <c r="D77" s="29">
        <v>0</v>
      </c>
      <c r="E77" s="29">
        <v>0</v>
      </c>
    </row>
    <row r="78" spans="1:5" s="1" customFormat="1">
      <c r="A78" s="37">
        <v>40816</v>
      </c>
      <c r="B78" s="29">
        <v>0</v>
      </c>
      <c r="C78" s="29">
        <v>0</v>
      </c>
      <c r="D78" s="29">
        <v>0</v>
      </c>
      <c r="E78" s="29">
        <v>0</v>
      </c>
    </row>
    <row r="79" spans="1:5" s="1" customFormat="1">
      <c r="A79" s="37">
        <v>40908</v>
      </c>
      <c r="B79" s="29">
        <v>0</v>
      </c>
      <c r="C79" s="29">
        <v>0</v>
      </c>
      <c r="D79" s="29">
        <v>0</v>
      </c>
      <c r="E79" s="29">
        <v>0</v>
      </c>
    </row>
    <row r="80" spans="1:5" s="1" customFormat="1">
      <c r="A80" s="37">
        <v>40999</v>
      </c>
      <c r="B80" s="29">
        <v>0</v>
      </c>
      <c r="C80" s="29">
        <v>0</v>
      </c>
      <c r="D80" s="29">
        <v>0</v>
      </c>
      <c r="E80" s="29">
        <v>0</v>
      </c>
    </row>
    <row r="81" spans="1:5" s="1" customFormat="1">
      <c r="A81" s="37">
        <v>41090</v>
      </c>
      <c r="B81" s="29">
        <v>0</v>
      </c>
      <c r="C81" s="29">
        <v>0</v>
      </c>
      <c r="D81" s="29">
        <v>0</v>
      </c>
      <c r="E81" s="29">
        <v>0</v>
      </c>
    </row>
    <row r="82" spans="1:5" s="1" customFormat="1">
      <c r="A82" s="37">
        <v>41182</v>
      </c>
      <c r="B82" s="29">
        <v>0</v>
      </c>
      <c r="C82" s="29">
        <v>0</v>
      </c>
      <c r="D82" s="29">
        <v>0</v>
      </c>
      <c r="E82" s="29">
        <v>0</v>
      </c>
    </row>
    <row r="83" spans="1:5" s="1" customFormat="1">
      <c r="A83" s="37">
        <v>41274</v>
      </c>
      <c r="B83" s="29">
        <v>0</v>
      </c>
      <c r="C83" s="29">
        <v>0</v>
      </c>
      <c r="D83" s="29">
        <v>0</v>
      </c>
      <c r="E83" s="29">
        <v>0</v>
      </c>
    </row>
    <row r="84" spans="1:5" s="1" customFormat="1">
      <c r="A84" s="37">
        <v>41364</v>
      </c>
      <c r="B84" s="29">
        <v>0</v>
      </c>
      <c r="C84" s="29">
        <v>0</v>
      </c>
      <c r="D84" s="29">
        <v>0</v>
      </c>
      <c r="E84" s="29">
        <v>0</v>
      </c>
    </row>
    <row r="85" spans="1:5" s="1" customFormat="1">
      <c r="A85" s="37">
        <v>41455</v>
      </c>
      <c r="B85" s="29">
        <v>0</v>
      </c>
      <c r="C85" s="29">
        <v>0</v>
      </c>
      <c r="D85" s="29">
        <v>0</v>
      </c>
      <c r="E85" s="29">
        <v>0</v>
      </c>
    </row>
    <row r="86" spans="1:5" s="1" customFormat="1">
      <c r="A86" s="37">
        <v>41547</v>
      </c>
      <c r="B86" s="29">
        <v>0</v>
      </c>
      <c r="C86" s="29">
        <v>0</v>
      </c>
      <c r="D86" s="29">
        <v>0</v>
      </c>
      <c r="E86" s="29">
        <v>0</v>
      </c>
    </row>
    <row r="87" spans="1:5" s="1" customFormat="1">
      <c r="A87" s="37">
        <v>41639</v>
      </c>
      <c r="B87" s="29">
        <v>0</v>
      </c>
      <c r="C87" s="29">
        <v>0</v>
      </c>
      <c r="D87" s="29">
        <v>0</v>
      </c>
      <c r="E87" s="29">
        <v>0</v>
      </c>
    </row>
    <row r="88" spans="1:5" s="1" customFormat="1">
      <c r="A88" s="37">
        <v>41729</v>
      </c>
      <c r="B88" s="29">
        <v>0</v>
      </c>
      <c r="C88" s="29">
        <v>0</v>
      </c>
      <c r="D88" s="29">
        <v>0</v>
      </c>
      <c r="E88" s="29">
        <v>0</v>
      </c>
    </row>
    <row r="89" spans="1:5" s="1" customFormat="1">
      <c r="A89" s="37">
        <v>41820</v>
      </c>
      <c r="B89" s="29">
        <v>0</v>
      </c>
      <c r="C89" s="29">
        <v>0</v>
      </c>
      <c r="D89" s="29">
        <v>0</v>
      </c>
      <c r="E89" s="29">
        <v>0</v>
      </c>
    </row>
    <row r="90" spans="1:5" s="1" customFormat="1">
      <c r="A90" s="37">
        <v>41912</v>
      </c>
      <c r="B90" s="29">
        <v>0</v>
      </c>
      <c r="C90" s="29">
        <v>0</v>
      </c>
      <c r="D90" s="29">
        <v>0</v>
      </c>
      <c r="E90" s="29">
        <v>0</v>
      </c>
    </row>
    <row r="91" spans="1:5" s="1" customFormat="1">
      <c r="A91" s="37">
        <v>42004</v>
      </c>
      <c r="B91" s="29">
        <v>0</v>
      </c>
      <c r="C91" s="29">
        <v>0</v>
      </c>
      <c r="D91" s="29">
        <v>0</v>
      </c>
      <c r="E91" s="29">
        <v>0</v>
      </c>
    </row>
    <row r="92" spans="1:5" s="1" customFormat="1">
      <c r="A92" s="37">
        <v>42094</v>
      </c>
      <c r="B92" s="68">
        <v>0</v>
      </c>
      <c r="C92" s="68">
        <v>0</v>
      </c>
      <c r="D92" s="68">
        <v>0</v>
      </c>
      <c r="E92" s="68">
        <v>0</v>
      </c>
    </row>
    <row r="93" spans="1:5" s="1" customFormat="1">
      <c r="A93" s="37">
        <v>42185</v>
      </c>
      <c r="B93" s="29">
        <v>0</v>
      </c>
      <c r="C93" s="29">
        <v>0</v>
      </c>
      <c r="D93" s="29">
        <v>0</v>
      </c>
      <c r="E93" s="29">
        <v>0</v>
      </c>
    </row>
    <row r="94" spans="1:5">
      <c r="A94" s="37">
        <v>42277</v>
      </c>
      <c r="B94" s="29">
        <v>0</v>
      </c>
      <c r="C94" s="29">
        <v>0</v>
      </c>
      <c r="D94" s="29">
        <v>0</v>
      </c>
      <c r="E94" s="29">
        <v>0</v>
      </c>
    </row>
    <row r="95" spans="1:5">
      <c r="A95" s="37">
        <v>42369</v>
      </c>
      <c r="B95" s="29">
        <v>0</v>
      </c>
      <c r="C95" s="29">
        <v>0</v>
      </c>
      <c r="D95" s="29">
        <v>0</v>
      </c>
      <c r="E95" s="29">
        <v>0</v>
      </c>
    </row>
    <row r="96" spans="1:5">
      <c r="A96" s="37">
        <v>42460</v>
      </c>
      <c r="B96" s="29">
        <v>0</v>
      </c>
      <c r="C96" s="29">
        <v>0</v>
      </c>
      <c r="D96" s="29">
        <v>0</v>
      </c>
      <c r="E96" s="29">
        <v>0</v>
      </c>
    </row>
    <row r="97" spans="1:5">
      <c r="A97" s="37">
        <v>42551</v>
      </c>
      <c r="B97" s="29">
        <v>0</v>
      </c>
      <c r="C97" s="29">
        <v>0</v>
      </c>
      <c r="D97" s="29">
        <v>0</v>
      </c>
      <c r="E97" s="29">
        <v>0</v>
      </c>
    </row>
    <row r="98" spans="1:5">
      <c r="A98" s="37">
        <v>42643</v>
      </c>
      <c r="B98" s="29">
        <v>0</v>
      </c>
      <c r="C98" s="29">
        <v>0</v>
      </c>
      <c r="D98" s="29">
        <v>0</v>
      </c>
      <c r="E98" s="29">
        <v>0</v>
      </c>
    </row>
    <row r="99" spans="1:5">
      <c r="A99" s="37">
        <v>42735</v>
      </c>
      <c r="B99" s="29">
        <v>0</v>
      </c>
      <c r="C99" s="29">
        <v>0</v>
      </c>
      <c r="D99" s="29">
        <v>0</v>
      </c>
      <c r="E99" s="29">
        <v>0</v>
      </c>
    </row>
    <row r="100" spans="1:5">
      <c r="A100" s="37">
        <v>42825</v>
      </c>
      <c r="B100" s="29">
        <v>0</v>
      </c>
      <c r="C100" s="29">
        <v>0</v>
      </c>
      <c r="D100" s="29">
        <v>0</v>
      </c>
      <c r="E100" s="29">
        <v>0</v>
      </c>
    </row>
    <row r="101" spans="1:5">
      <c r="A101" s="37">
        <v>42916</v>
      </c>
      <c r="B101" s="29">
        <v>0</v>
      </c>
      <c r="C101" s="29">
        <v>0</v>
      </c>
      <c r="D101" s="29">
        <v>0</v>
      </c>
      <c r="E101" s="29">
        <v>0</v>
      </c>
    </row>
    <row r="102" spans="1:5">
      <c r="A102" s="37">
        <v>43008</v>
      </c>
      <c r="B102" s="29">
        <v>0</v>
      </c>
      <c r="C102" s="29">
        <v>0</v>
      </c>
      <c r="D102" s="29">
        <v>0</v>
      </c>
      <c r="E102" s="29">
        <v>0</v>
      </c>
    </row>
    <row r="103" spans="1:5">
      <c r="A103" s="37">
        <v>43100</v>
      </c>
      <c r="B103" s="29">
        <v>0</v>
      </c>
      <c r="C103" s="29">
        <v>0</v>
      </c>
      <c r="D103" s="29">
        <v>0</v>
      </c>
      <c r="E103" s="29">
        <v>0</v>
      </c>
    </row>
    <row r="104" spans="1:5">
      <c r="A104" s="37">
        <v>43190</v>
      </c>
      <c r="B104" s="29">
        <v>0</v>
      </c>
      <c r="C104" s="29">
        <v>0</v>
      </c>
      <c r="D104" s="29">
        <v>0</v>
      </c>
      <c r="E104" s="29">
        <v>0</v>
      </c>
    </row>
    <row r="105" spans="1:5">
      <c r="A105" s="37">
        <v>43281</v>
      </c>
      <c r="B105" s="29">
        <v>0</v>
      </c>
      <c r="C105" s="29">
        <v>0</v>
      </c>
      <c r="D105" s="29">
        <v>0</v>
      </c>
      <c r="E105" s="29">
        <v>0</v>
      </c>
    </row>
    <row r="106" spans="1:5">
      <c r="A106" s="37">
        <v>43373</v>
      </c>
      <c r="B106" s="29">
        <v>0</v>
      </c>
      <c r="C106" s="29">
        <v>0</v>
      </c>
      <c r="D106" s="29">
        <v>0</v>
      </c>
      <c r="E106" s="29">
        <v>0</v>
      </c>
    </row>
    <row r="107" spans="1:5">
      <c r="A107" s="37">
        <v>43465</v>
      </c>
      <c r="B107" s="29">
        <v>0</v>
      </c>
      <c r="C107" s="29">
        <v>0</v>
      </c>
      <c r="D107" s="29">
        <v>0</v>
      </c>
      <c r="E107" s="29">
        <v>0</v>
      </c>
    </row>
    <row r="108" spans="1:5">
      <c r="A108" s="37">
        <v>43555</v>
      </c>
      <c r="B108" s="29">
        <v>0</v>
      </c>
      <c r="C108" s="29">
        <v>0</v>
      </c>
      <c r="D108" s="29">
        <v>0</v>
      </c>
      <c r="E108" s="29">
        <v>0</v>
      </c>
    </row>
    <row r="109" spans="1:5">
      <c r="A109" s="37">
        <v>43646</v>
      </c>
      <c r="B109" s="29">
        <v>0</v>
      </c>
      <c r="C109" s="29">
        <v>0</v>
      </c>
      <c r="D109" s="29">
        <v>0</v>
      </c>
      <c r="E109" s="29">
        <v>0</v>
      </c>
    </row>
    <row r="110" spans="1:5">
      <c r="A110" s="37">
        <v>43738</v>
      </c>
      <c r="B110" s="29">
        <v>0</v>
      </c>
      <c r="C110" s="29">
        <v>0</v>
      </c>
      <c r="D110" s="29">
        <v>0</v>
      </c>
      <c r="E110" s="29">
        <v>0</v>
      </c>
    </row>
    <row r="111" spans="1:5">
      <c r="A111" s="37">
        <v>43830</v>
      </c>
      <c r="B111" s="29">
        <v>0</v>
      </c>
      <c r="C111" s="29">
        <v>0</v>
      </c>
      <c r="D111" s="29">
        <v>0</v>
      </c>
      <c r="E111" s="29">
        <v>0</v>
      </c>
    </row>
    <row r="112" spans="1:5">
      <c r="A112" s="37">
        <v>43921</v>
      </c>
      <c r="B112" s="29">
        <v>0</v>
      </c>
      <c r="C112" s="29">
        <v>0</v>
      </c>
      <c r="D112" s="29">
        <v>0</v>
      </c>
      <c r="E112" s="29">
        <v>0</v>
      </c>
    </row>
    <row r="113" spans="1:5">
      <c r="A113" s="37">
        <v>44012</v>
      </c>
      <c r="B113" s="29">
        <v>0</v>
      </c>
      <c r="C113" s="29">
        <v>0</v>
      </c>
      <c r="D113" s="29">
        <v>0</v>
      </c>
      <c r="E113" s="29">
        <v>0</v>
      </c>
    </row>
    <row r="114" spans="1:5">
      <c r="A114" s="37">
        <v>44104</v>
      </c>
      <c r="B114" s="29">
        <v>0</v>
      </c>
      <c r="C114" s="29">
        <v>0</v>
      </c>
      <c r="D114" s="29">
        <v>0</v>
      </c>
      <c r="E114" s="29">
        <v>0</v>
      </c>
    </row>
    <row r="115" spans="1:5">
      <c r="A115" s="37">
        <v>44196</v>
      </c>
      <c r="B115" s="29">
        <v>0</v>
      </c>
      <c r="C115" s="29">
        <v>0</v>
      </c>
      <c r="D115" s="29">
        <v>0</v>
      </c>
      <c r="E115" s="29">
        <v>0</v>
      </c>
    </row>
    <row r="116" spans="1:5">
      <c r="A116" s="37">
        <v>44286</v>
      </c>
      <c r="B116" s="29">
        <v>0</v>
      </c>
      <c r="C116" s="29">
        <v>0</v>
      </c>
      <c r="D116" s="29">
        <v>0</v>
      </c>
      <c r="E116" s="29">
        <v>0</v>
      </c>
    </row>
    <row r="117" spans="1:5">
      <c r="A117" s="37">
        <v>44377</v>
      </c>
      <c r="B117" s="29">
        <v>0</v>
      </c>
      <c r="C117" s="29">
        <v>0</v>
      </c>
      <c r="D117" s="29">
        <v>0</v>
      </c>
      <c r="E117" s="29">
        <v>0</v>
      </c>
    </row>
    <row r="118" spans="1:5">
      <c r="A118" s="37">
        <v>44469</v>
      </c>
      <c r="B118" s="29">
        <v>0</v>
      </c>
      <c r="C118" s="29">
        <v>0</v>
      </c>
      <c r="D118" s="29">
        <v>0</v>
      </c>
      <c r="E118" s="29">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4"/>
  <sheetViews>
    <sheetView zoomScaleNormal="100" workbookViewId="0">
      <pane ySplit="6" topLeftCell="A103" activePane="bottomLeft" state="frozen"/>
      <selection activeCell="B1" sqref="B1"/>
      <selection pane="bottomLeft" activeCell="C116" sqref="C116"/>
    </sheetView>
  </sheetViews>
  <sheetFormatPr defaultColWidth="8.88671875" defaultRowHeight="13.2"/>
  <cols>
    <col min="1" max="1" width="24" style="82" customWidth="1"/>
    <col min="2" max="4" width="24" style="83" customWidth="1"/>
    <col min="5" max="5" width="8.88671875" style="77"/>
    <col min="6" max="7" width="13" style="77" customWidth="1"/>
    <col min="8" max="16384" width="8.88671875" style="77"/>
  </cols>
  <sheetData>
    <row r="1" spans="1:11" s="1" customFormat="1" ht="13.8">
      <c r="A1" s="13" t="s">
        <v>71</v>
      </c>
      <c r="B1" s="3"/>
      <c r="C1" s="4"/>
      <c r="D1" s="42"/>
    </row>
    <row r="2" spans="1:11" s="1" customFormat="1">
      <c r="A2" s="17" t="s">
        <v>8</v>
      </c>
      <c r="B2" s="15"/>
      <c r="C2" s="16"/>
      <c r="D2" s="43"/>
    </row>
    <row r="3" spans="1:11" s="1" customFormat="1" ht="99" customHeight="1">
      <c r="A3" s="125" t="s">
        <v>78</v>
      </c>
      <c r="B3" s="125"/>
      <c r="C3" s="125"/>
      <c r="D3" s="125"/>
    </row>
    <row r="4" spans="1:11" s="1" customFormat="1">
      <c r="A4" s="2"/>
      <c r="B4" s="3"/>
      <c r="C4" s="4"/>
      <c r="D4" s="42"/>
    </row>
    <row r="5" spans="1:11" s="5" customFormat="1" ht="42.75" customHeight="1">
      <c r="A5" s="14"/>
      <c r="B5" s="36" t="s">
        <v>32</v>
      </c>
      <c r="C5" s="63" t="s">
        <v>76</v>
      </c>
      <c r="D5" s="44" t="s">
        <v>35</v>
      </c>
      <c r="F5" s="89" t="s">
        <v>92</v>
      </c>
      <c r="G5" s="89" t="s">
        <v>93</v>
      </c>
    </row>
    <row r="6" spans="1:11" s="55" customFormat="1" ht="17.25" customHeight="1">
      <c r="A6" s="52" t="s">
        <v>13</v>
      </c>
      <c r="B6" s="53" t="s">
        <v>12</v>
      </c>
      <c r="C6" s="54" t="s">
        <v>12</v>
      </c>
      <c r="D6" s="56" t="s">
        <v>31</v>
      </c>
      <c r="F6" s="90" t="s">
        <v>94</v>
      </c>
      <c r="G6" s="90" t="s">
        <v>94</v>
      </c>
    </row>
    <row r="7" spans="1:11" s="1" customFormat="1">
      <c r="A7" s="37">
        <v>34789</v>
      </c>
      <c r="B7" s="29"/>
      <c r="C7" s="66"/>
      <c r="D7" s="66"/>
      <c r="F7" s="71"/>
      <c r="G7" s="74">
        <v>1548.2184875459136</v>
      </c>
      <c r="H7" s="120"/>
      <c r="I7" s="120"/>
      <c r="J7" s="109"/>
      <c r="K7" s="102"/>
    </row>
    <row r="8" spans="1:11" s="1" customFormat="1">
      <c r="A8" s="37">
        <v>34880</v>
      </c>
      <c r="B8" s="29"/>
      <c r="C8" s="66"/>
      <c r="D8" s="66"/>
      <c r="F8" s="71"/>
      <c r="G8" s="74">
        <v>1822.0960368822782</v>
      </c>
      <c r="H8" s="120"/>
      <c r="I8" s="120"/>
      <c r="J8" s="109"/>
      <c r="K8" s="109"/>
    </row>
    <row r="9" spans="1:11" s="1" customFormat="1">
      <c r="A9" s="37">
        <v>34972</v>
      </c>
      <c r="B9" s="29"/>
      <c r="C9" s="66"/>
      <c r="D9" s="66"/>
      <c r="F9" s="71"/>
      <c r="G9" s="74">
        <v>2223.6381403220025</v>
      </c>
      <c r="H9" s="120"/>
      <c r="I9" s="120"/>
      <c r="J9" s="109"/>
      <c r="K9" s="109"/>
    </row>
    <row r="10" spans="1:11" s="1" customFormat="1">
      <c r="A10" s="37">
        <v>35064</v>
      </c>
      <c r="B10" s="29">
        <v>21.377193931591499</v>
      </c>
      <c r="C10" s="66"/>
      <c r="D10" s="66"/>
      <c r="F10" s="71">
        <v>1659.0700000000002</v>
      </c>
      <c r="G10" s="74">
        <v>2166.9817465160017</v>
      </c>
      <c r="H10" s="120"/>
      <c r="I10" s="120"/>
      <c r="J10" s="109"/>
      <c r="K10" s="109"/>
    </row>
    <row r="11" spans="1:11" s="1" customFormat="1">
      <c r="A11" s="37">
        <v>35155</v>
      </c>
      <c r="B11" s="29">
        <v>23.641111153824198</v>
      </c>
      <c r="C11" s="66"/>
      <c r="D11" s="66"/>
      <c r="F11" s="71">
        <v>1942.3699999999974</v>
      </c>
      <c r="G11" s="74">
        <v>2003.3530561245684</v>
      </c>
      <c r="H11" s="120"/>
      <c r="I11" s="120"/>
      <c r="J11" s="109"/>
      <c r="K11" s="109"/>
    </row>
    <row r="12" spans="1:11" s="1" customFormat="1">
      <c r="A12" s="37">
        <v>35246</v>
      </c>
      <c r="B12" s="29">
        <v>22.9426199271103</v>
      </c>
      <c r="C12" s="66"/>
      <c r="D12" s="66"/>
      <c r="F12" s="71">
        <v>1993.13</v>
      </c>
      <c r="G12" s="74">
        <v>2293.483007283121</v>
      </c>
      <c r="H12" s="120"/>
      <c r="I12" s="120"/>
      <c r="J12" s="109"/>
      <c r="K12" s="109"/>
    </row>
    <row r="13" spans="1:11" s="1" customFormat="1">
      <c r="A13" s="37">
        <v>35338</v>
      </c>
      <c r="B13" s="29">
        <v>22.285167531471899</v>
      </c>
      <c r="C13" s="66"/>
      <c r="D13" s="66"/>
      <c r="F13" s="71">
        <v>2058.2200000000003</v>
      </c>
      <c r="G13" s="74">
        <v>2772.0113445724774</v>
      </c>
      <c r="H13" s="120"/>
      <c r="I13" s="120"/>
      <c r="J13" s="109"/>
      <c r="K13" s="109"/>
    </row>
    <row r="14" spans="1:11" s="1" customFormat="1">
      <c r="A14" s="37">
        <v>35430</v>
      </c>
      <c r="B14" s="29">
        <v>21.990702884215199</v>
      </c>
      <c r="C14" s="66"/>
      <c r="D14" s="66"/>
      <c r="F14" s="71">
        <v>2135.5499999999975</v>
      </c>
      <c r="G14" s="74">
        <v>2642.3019411062533</v>
      </c>
      <c r="H14" s="120"/>
      <c r="I14" s="120"/>
      <c r="J14" s="109"/>
      <c r="K14" s="109"/>
    </row>
    <row r="15" spans="1:11" s="1" customFormat="1">
      <c r="A15" s="37">
        <v>35520</v>
      </c>
      <c r="B15" s="29">
        <v>22.8042538023365</v>
      </c>
      <c r="C15" s="66"/>
      <c r="D15" s="66"/>
      <c r="F15" s="71">
        <v>2315.73</v>
      </c>
      <c r="G15" s="74">
        <v>2447.0196465218864</v>
      </c>
      <c r="H15" s="120"/>
      <c r="I15" s="120"/>
      <c r="J15" s="109"/>
      <c r="K15" s="109"/>
    </row>
    <row r="16" spans="1:11" s="1" customFormat="1">
      <c r="A16" s="37">
        <v>35611</v>
      </c>
      <c r="B16" s="29">
        <v>22.323452959343999</v>
      </c>
      <c r="C16" s="66"/>
      <c r="D16" s="66"/>
      <c r="F16" s="71">
        <v>2392.98</v>
      </c>
      <c r="G16" s="74">
        <v>2858.245281609532</v>
      </c>
      <c r="H16" s="120"/>
      <c r="I16" s="120"/>
      <c r="J16" s="109"/>
      <c r="K16" s="109"/>
    </row>
    <row r="17" spans="1:11" s="1" customFormat="1">
      <c r="A17" s="37">
        <v>35703</v>
      </c>
      <c r="B17" s="29">
        <v>22.724134861020499</v>
      </c>
      <c r="C17" s="66"/>
      <c r="D17" s="66"/>
      <c r="F17" s="71">
        <v>2534.2099999999969</v>
      </c>
      <c r="G17" s="74">
        <v>3204.496852875724</v>
      </c>
      <c r="H17" s="120"/>
      <c r="I17" s="120"/>
      <c r="J17" s="109"/>
      <c r="K17" s="109"/>
    </row>
    <row r="18" spans="1:11" s="1" customFormat="1">
      <c r="A18" s="37">
        <v>35795</v>
      </c>
      <c r="B18" s="29">
        <v>24.258271303566701</v>
      </c>
      <c r="C18" s="66"/>
      <c r="D18" s="66"/>
      <c r="F18" s="71">
        <v>2843.6599999999971</v>
      </c>
      <c r="G18" s="74">
        <v>3212.6728657761237</v>
      </c>
      <c r="H18" s="120"/>
      <c r="I18" s="120"/>
      <c r="J18" s="109"/>
      <c r="K18" s="109"/>
    </row>
    <row r="19" spans="1:11" s="1" customFormat="1">
      <c r="A19" s="37">
        <v>35885</v>
      </c>
      <c r="B19" s="29">
        <v>23.9245480950784</v>
      </c>
      <c r="C19" s="66"/>
      <c r="D19" s="66"/>
      <c r="F19" s="71">
        <v>2898.45</v>
      </c>
      <c r="G19" s="74">
        <v>2839.5473742891336</v>
      </c>
      <c r="H19" s="120"/>
      <c r="I19" s="120"/>
      <c r="J19" s="109"/>
      <c r="K19" s="109"/>
    </row>
    <row r="20" spans="1:11" s="1" customFormat="1">
      <c r="A20" s="37">
        <v>35976</v>
      </c>
      <c r="B20" s="29">
        <v>24.898797370489</v>
      </c>
      <c r="C20" s="66"/>
      <c r="D20" s="66"/>
      <c r="F20" s="71">
        <v>3123.7200000000003</v>
      </c>
      <c r="G20" s="74">
        <v>3288.9490832990614</v>
      </c>
      <c r="H20" s="120"/>
      <c r="I20" s="120"/>
      <c r="J20" s="109"/>
      <c r="K20" s="109"/>
    </row>
    <row r="21" spans="1:11" s="1" customFormat="1">
      <c r="A21" s="37">
        <v>36068</v>
      </c>
      <c r="B21" s="29">
        <v>25.338731304703401</v>
      </c>
      <c r="C21" s="66"/>
      <c r="D21" s="66"/>
      <c r="F21" s="71">
        <v>3249.69</v>
      </c>
      <c r="G21" s="74">
        <v>3483.8216397655815</v>
      </c>
      <c r="H21" s="120"/>
      <c r="I21" s="120"/>
      <c r="J21" s="109"/>
      <c r="K21" s="109"/>
    </row>
    <row r="22" spans="1:11" s="1" customFormat="1">
      <c r="A22" s="37">
        <v>36160</v>
      </c>
      <c r="B22" s="29">
        <v>26.4346508362833</v>
      </c>
      <c r="C22" s="66"/>
      <c r="D22" s="66"/>
      <c r="F22" s="71">
        <v>3442.0600000000004</v>
      </c>
      <c r="G22" s="74">
        <v>3408.697467850991</v>
      </c>
      <c r="H22" s="120"/>
      <c r="I22" s="120"/>
      <c r="J22" s="109"/>
      <c r="K22" s="109"/>
    </row>
    <row r="23" spans="1:11" s="1" customFormat="1">
      <c r="A23" s="37">
        <v>36250</v>
      </c>
      <c r="B23" s="29">
        <v>27.762178296970799</v>
      </c>
      <c r="C23" s="66"/>
      <c r="D23" s="66"/>
      <c r="F23" s="71">
        <v>3611.59</v>
      </c>
      <c r="G23" s="74">
        <v>2827.561436972197</v>
      </c>
      <c r="H23" s="120"/>
      <c r="I23" s="120"/>
      <c r="J23" s="109"/>
      <c r="K23" s="109"/>
    </row>
    <row r="24" spans="1:11" s="1" customFormat="1">
      <c r="A24" s="37">
        <v>36341</v>
      </c>
      <c r="B24" s="29">
        <v>27.453538392220501</v>
      </c>
      <c r="C24" s="66"/>
      <c r="D24" s="66"/>
      <c r="F24" s="71">
        <v>3576.4300000000003</v>
      </c>
      <c r="G24" s="74">
        <v>3307.1290955843665</v>
      </c>
      <c r="H24" s="120"/>
      <c r="I24" s="120"/>
      <c r="J24" s="109"/>
      <c r="K24" s="109"/>
    </row>
    <row r="25" spans="1:11" s="1" customFormat="1">
      <c r="A25" s="37">
        <v>36433</v>
      </c>
      <c r="B25" s="29">
        <v>29.769321659236599</v>
      </c>
      <c r="C25" s="66"/>
      <c r="D25" s="66"/>
      <c r="F25" s="71">
        <v>3822.75</v>
      </c>
      <c r="G25" s="74">
        <v>3297.8518630943004</v>
      </c>
      <c r="H25" s="120"/>
      <c r="I25" s="120"/>
      <c r="J25" s="109"/>
      <c r="K25" s="109"/>
    </row>
    <row r="26" spans="1:11" s="1" customFormat="1">
      <c r="A26" s="37">
        <v>36525</v>
      </c>
      <c r="B26" s="29">
        <v>30.7703496986042</v>
      </c>
      <c r="C26" s="66"/>
      <c r="D26" s="66"/>
      <c r="F26" s="71">
        <v>3911.09</v>
      </c>
      <c r="G26" s="74">
        <v>3278.0378814962351</v>
      </c>
      <c r="H26" s="120"/>
      <c r="I26" s="120"/>
      <c r="J26" s="109"/>
      <c r="K26" s="109"/>
    </row>
    <row r="27" spans="1:11" s="1" customFormat="1">
      <c r="A27" s="37">
        <v>36616</v>
      </c>
      <c r="B27" s="29">
        <v>30.072212009331999</v>
      </c>
      <c r="C27" s="66"/>
      <c r="D27" s="66"/>
      <c r="F27" s="71">
        <v>3884.0800000000004</v>
      </c>
      <c r="G27" s="74">
        <v>3032.8251915001451</v>
      </c>
      <c r="H27" s="120"/>
      <c r="I27" s="120"/>
      <c r="J27" s="109"/>
      <c r="K27" s="109"/>
    </row>
    <row r="28" spans="1:11" s="1" customFormat="1">
      <c r="A28" s="37">
        <v>36707</v>
      </c>
      <c r="B28" s="29">
        <v>30.973766297893299</v>
      </c>
      <c r="C28" s="66"/>
      <c r="D28" s="66"/>
      <c r="F28" s="71">
        <v>4021.1700000000005</v>
      </c>
      <c r="G28" s="74">
        <v>3373.7876156686457</v>
      </c>
      <c r="H28" s="120"/>
      <c r="I28" s="120"/>
      <c r="J28" s="109"/>
      <c r="K28" s="109"/>
    </row>
    <row r="29" spans="1:11" s="1" customFormat="1">
      <c r="A29" s="37">
        <v>36799</v>
      </c>
      <c r="B29" s="29">
        <v>31.2462096471805</v>
      </c>
      <c r="C29" s="66"/>
      <c r="D29" s="66"/>
      <c r="F29" s="71">
        <v>4095.6900000000005</v>
      </c>
      <c r="G29" s="74">
        <v>3423.1471730495255</v>
      </c>
      <c r="H29" s="120"/>
      <c r="I29" s="120"/>
      <c r="J29" s="109"/>
      <c r="K29" s="109"/>
    </row>
    <row r="30" spans="1:11" s="1" customFormat="1">
      <c r="A30" s="37">
        <v>36891</v>
      </c>
      <c r="B30" s="29">
        <v>31.458146130147501</v>
      </c>
      <c r="C30" s="66"/>
      <c r="D30" s="66"/>
      <c r="F30" s="71">
        <v>4200.12</v>
      </c>
      <c r="G30" s="74">
        <v>3521.6943064500115</v>
      </c>
      <c r="H30" s="120"/>
      <c r="I30" s="120"/>
      <c r="J30" s="109"/>
      <c r="K30" s="109"/>
    </row>
    <row r="31" spans="1:11" s="1" customFormat="1">
      <c r="A31" s="37">
        <v>36981</v>
      </c>
      <c r="B31" s="29">
        <v>31.302214760982</v>
      </c>
      <c r="C31" s="29">
        <v>29.014187365240499</v>
      </c>
      <c r="D31" s="46">
        <v>2.2880273957415</v>
      </c>
      <c r="F31" s="71">
        <v>4231.72</v>
      </c>
      <c r="G31" s="71">
        <v>3200.2865225049236</v>
      </c>
      <c r="H31" s="120"/>
      <c r="I31" s="120"/>
      <c r="J31" s="109"/>
      <c r="K31" s="109"/>
    </row>
    <row r="32" spans="1:11" s="1" customFormat="1">
      <c r="A32" s="37">
        <v>37072</v>
      </c>
      <c r="B32" s="29">
        <v>30.3619274360491</v>
      </c>
      <c r="C32" s="29">
        <v>29.0027108194048</v>
      </c>
      <c r="D32" s="46">
        <v>1.3592166166442201</v>
      </c>
      <c r="F32" s="71">
        <v>4166.1000000000004</v>
      </c>
      <c r="G32" s="71">
        <v>3576.332892647185</v>
      </c>
      <c r="H32" s="120"/>
      <c r="I32" s="120"/>
      <c r="J32" s="109"/>
      <c r="K32" s="109"/>
    </row>
    <row r="33" spans="1:11" s="1" customFormat="1">
      <c r="A33" s="37">
        <v>37164</v>
      </c>
      <c r="B33" s="29">
        <v>29.710071021193698</v>
      </c>
      <c r="C33" s="29">
        <v>28.863043117466201</v>
      </c>
      <c r="D33" s="46">
        <v>0.84702790372747905</v>
      </c>
      <c r="F33" s="71">
        <v>4143.95</v>
      </c>
      <c r="G33" s="71">
        <v>3649.6502433574201</v>
      </c>
      <c r="H33" s="120"/>
      <c r="I33" s="120"/>
      <c r="J33" s="109"/>
      <c r="K33" s="109"/>
    </row>
    <row r="34" spans="1:11" s="1" customFormat="1">
      <c r="A34" s="37">
        <v>37256</v>
      </c>
      <c r="B34" s="29">
        <v>30.561018903110401</v>
      </c>
      <c r="C34" s="29">
        <v>28.965970887138202</v>
      </c>
      <c r="D34" s="46">
        <v>1.5950480159722</v>
      </c>
      <c r="F34" s="71">
        <v>4332.6400000000003</v>
      </c>
      <c r="G34" s="71">
        <v>3750.7445756559896</v>
      </c>
      <c r="H34" s="120"/>
      <c r="I34" s="120"/>
      <c r="J34" s="109"/>
      <c r="K34" s="109"/>
    </row>
    <row r="35" spans="1:11" s="1" customFormat="1">
      <c r="A35" s="37">
        <v>37346</v>
      </c>
      <c r="B35" s="29">
        <v>30.403323538676698</v>
      </c>
      <c r="C35" s="29">
        <v>29.067698791852401</v>
      </c>
      <c r="D35" s="46">
        <v>1.3356247468242699</v>
      </c>
      <c r="F35" s="71">
        <v>4350.6900000000005</v>
      </c>
      <c r="G35" s="71">
        <v>3333.1880923316148</v>
      </c>
      <c r="H35" s="120"/>
      <c r="I35" s="120"/>
      <c r="J35" s="109"/>
      <c r="K35" s="109"/>
    </row>
    <row r="36" spans="1:11" s="1" customFormat="1">
      <c r="A36" s="37">
        <v>37437</v>
      </c>
      <c r="B36" s="29">
        <v>30.794299902168</v>
      </c>
      <c r="C36" s="29">
        <v>29.291648280675101</v>
      </c>
      <c r="D36" s="46">
        <v>1.50265162149288</v>
      </c>
      <c r="F36" s="71">
        <v>4484.07</v>
      </c>
      <c r="G36" s="71">
        <v>3827.7807638989229</v>
      </c>
      <c r="H36" s="120"/>
      <c r="I36" s="120"/>
      <c r="J36" s="109"/>
      <c r="K36" s="109"/>
    </row>
    <row r="37" spans="1:11" s="1" customFormat="1">
      <c r="A37" s="37">
        <v>37529</v>
      </c>
      <c r="B37" s="29">
        <v>31.971885409749198</v>
      </c>
      <c r="C37" s="29">
        <v>29.7516364051328</v>
      </c>
      <c r="D37" s="46">
        <v>2.22024900461644</v>
      </c>
      <c r="F37" s="71">
        <v>4762.3700000000008</v>
      </c>
      <c r="G37" s="71">
        <v>3983.7797145632535</v>
      </c>
      <c r="H37" s="120"/>
      <c r="I37" s="120"/>
      <c r="J37" s="109"/>
      <c r="K37" s="109"/>
    </row>
    <row r="38" spans="1:11" s="1" customFormat="1">
      <c r="A38" s="37">
        <v>37621</v>
      </c>
      <c r="B38" s="29">
        <v>31.694089177383098</v>
      </c>
      <c r="C38" s="29">
        <v>30.033029353732299</v>
      </c>
      <c r="D38" s="46">
        <v>1.66105982365086</v>
      </c>
      <c r="F38" s="71">
        <v>4811.920000000001</v>
      </c>
      <c r="G38" s="71">
        <v>4037.6407165871469</v>
      </c>
      <c r="H38" s="120"/>
      <c r="I38" s="120"/>
      <c r="J38" s="109"/>
      <c r="K38" s="109"/>
    </row>
    <row r="39" spans="1:11" s="1" customFormat="1">
      <c r="A39" s="37">
        <v>37711</v>
      </c>
      <c r="B39" s="29">
        <v>31.6068937534471</v>
      </c>
      <c r="C39" s="29">
        <v>30.231891261368201</v>
      </c>
      <c r="D39" s="46">
        <v>1.37500249207884</v>
      </c>
      <c r="F39" s="71">
        <v>4916.4000000000005</v>
      </c>
      <c r="G39" s="71">
        <v>3705.6332608478046</v>
      </c>
      <c r="H39" s="120"/>
      <c r="I39" s="120"/>
      <c r="J39" s="109"/>
      <c r="K39" s="109"/>
    </row>
    <row r="40" spans="1:11" s="1" customFormat="1">
      <c r="A40" s="37">
        <v>37802</v>
      </c>
      <c r="B40" s="29">
        <v>32.116917638714497</v>
      </c>
      <c r="C40" s="29">
        <v>30.479434148858999</v>
      </c>
      <c r="D40" s="46">
        <v>1.6374834898555799</v>
      </c>
      <c r="F40" s="71">
        <v>5092.0600000000004</v>
      </c>
      <c r="G40" s="71">
        <v>4127.7056509777285</v>
      </c>
      <c r="H40" s="120"/>
      <c r="I40" s="120"/>
      <c r="J40" s="109"/>
      <c r="K40" s="109"/>
    </row>
    <row r="41" spans="1:11" s="1" customFormat="1">
      <c r="A41" s="37">
        <v>37894</v>
      </c>
      <c r="B41" s="29">
        <v>32.218319424696602</v>
      </c>
      <c r="C41" s="29">
        <v>30.6764630163349</v>
      </c>
      <c r="D41" s="46">
        <v>1.5418564083616999</v>
      </c>
      <c r="F41" s="71">
        <v>5219.63</v>
      </c>
      <c r="G41" s="71">
        <v>4329.8343594172557</v>
      </c>
      <c r="H41" s="120"/>
      <c r="I41" s="120"/>
      <c r="J41" s="109"/>
      <c r="K41" s="109"/>
    </row>
    <row r="42" spans="1:11" s="1" customFormat="1">
      <c r="A42" s="37">
        <v>37986</v>
      </c>
      <c r="B42" s="29">
        <v>36.137966006591</v>
      </c>
      <c r="C42" s="29">
        <v>31.760644057312501</v>
      </c>
      <c r="D42" s="46">
        <v>4.37732194927856</v>
      </c>
      <c r="F42" s="71">
        <v>6016.9699999999993</v>
      </c>
      <c r="G42" s="71">
        <v>4486.8230204759329</v>
      </c>
      <c r="H42" s="120"/>
      <c r="I42" s="120"/>
      <c r="J42" s="109"/>
      <c r="K42" s="109"/>
    </row>
    <row r="43" spans="1:11" s="1" customFormat="1">
      <c r="A43" s="37">
        <v>38077</v>
      </c>
      <c r="B43" s="29">
        <v>36.291949231486797</v>
      </c>
      <c r="C43" s="29">
        <v>32.649457733848102</v>
      </c>
      <c r="D43" s="46">
        <v>3.6424914976387401</v>
      </c>
      <c r="F43" s="71">
        <v>6123.1500000000005</v>
      </c>
      <c r="G43" s="71">
        <v>3927.5607143754351</v>
      </c>
      <c r="H43" s="120"/>
      <c r="I43" s="120"/>
      <c r="J43" s="109"/>
      <c r="K43" s="109"/>
    </row>
    <row r="44" spans="1:11" s="1" customFormat="1">
      <c r="A44" s="37">
        <v>38168</v>
      </c>
      <c r="B44" s="29">
        <v>38.584190786939701</v>
      </c>
      <c r="C44" s="29">
        <v>33.824290326942197</v>
      </c>
      <c r="D44" s="46">
        <v>4.7599004599975396</v>
      </c>
      <c r="F44" s="71">
        <v>6653.630000000001</v>
      </c>
      <c r="G44" s="71">
        <v>4500.2280488189299</v>
      </c>
      <c r="H44" s="120"/>
      <c r="I44" s="120"/>
      <c r="J44" s="109"/>
      <c r="K44" s="109"/>
    </row>
    <row r="45" spans="1:11" s="1" customFormat="1">
      <c r="A45" s="37">
        <v>38260</v>
      </c>
      <c r="B45" s="29">
        <v>39.9622023769492</v>
      </c>
      <c r="C45" s="29">
        <v>34.977694333613002</v>
      </c>
      <c r="D45" s="46">
        <v>4.9845080433362003</v>
      </c>
      <c r="F45" s="71">
        <v>7061.68</v>
      </c>
      <c r="G45" s="71">
        <v>4756.2861648202615</v>
      </c>
      <c r="H45" s="120"/>
      <c r="I45" s="120"/>
      <c r="J45" s="109"/>
      <c r="K45" s="109"/>
    </row>
    <row r="46" spans="1:11" s="1" customFormat="1">
      <c r="A46" s="37">
        <v>38352</v>
      </c>
      <c r="B46" s="29">
        <v>42.144125317735799</v>
      </c>
      <c r="C46" s="29">
        <v>36.228048101764102</v>
      </c>
      <c r="D46" s="46">
        <v>5.9160772159717796</v>
      </c>
      <c r="F46" s="71">
        <v>7678.5199999999995</v>
      </c>
      <c r="G46" s="71">
        <v>5035.593749670702</v>
      </c>
      <c r="H46" s="120"/>
      <c r="I46" s="120"/>
      <c r="J46" s="109"/>
      <c r="K46" s="109"/>
    </row>
    <row r="47" spans="1:11" s="1" customFormat="1">
      <c r="A47" s="37">
        <v>38442</v>
      </c>
      <c r="B47" s="29">
        <v>43.260764688759302</v>
      </c>
      <c r="C47" s="29">
        <v>37.415091883174199</v>
      </c>
      <c r="D47" s="46">
        <v>5.8456728055851102</v>
      </c>
      <c r="F47" s="71">
        <v>8080.15</v>
      </c>
      <c r="G47" s="71">
        <v>4385.670985196507</v>
      </c>
      <c r="H47" s="120"/>
      <c r="I47" s="120"/>
      <c r="J47" s="109"/>
      <c r="K47" s="109"/>
    </row>
    <row r="48" spans="1:11" s="1" customFormat="1">
      <c r="A48" s="37">
        <v>38533</v>
      </c>
      <c r="B48" s="29">
        <v>46.452822825182999</v>
      </c>
      <c r="C48" s="29">
        <v>38.975027269352204</v>
      </c>
      <c r="D48" s="46">
        <v>7.4777955558307996</v>
      </c>
      <c r="F48" s="71">
        <v>8987.8000000000011</v>
      </c>
      <c r="G48" s="71">
        <v>5170.6812493553343</v>
      </c>
      <c r="H48" s="120"/>
      <c r="I48" s="120"/>
      <c r="J48" s="109"/>
      <c r="K48" s="109"/>
    </row>
    <row r="49" spans="1:11" s="1" customFormat="1">
      <c r="A49" s="37">
        <v>38625</v>
      </c>
      <c r="B49" s="29">
        <v>49.212716431014599</v>
      </c>
      <c r="C49" s="29">
        <v>40.756921512451797</v>
      </c>
      <c r="D49" s="46">
        <v>8.4557949185628498</v>
      </c>
      <c r="F49" s="71">
        <v>9922.630000000001</v>
      </c>
      <c r="G49" s="71">
        <v>5570.7898279923547</v>
      </c>
      <c r="H49" s="120"/>
      <c r="I49" s="120"/>
      <c r="J49" s="109"/>
      <c r="K49" s="109"/>
    </row>
    <row r="50" spans="1:11" s="1" customFormat="1">
      <c r="A50" s="37">
        <v>38717</v>
      </c>
      <c r="B50" s="29">
        <v>51.903384716667503</v>
      </c>
      <c r="C50" s="29">
        <v>42.668501744737902</v>
      </c>
      <c r="D50" s="46">
        <v>9.2348829719296699</v>
      </c>
      <c r="F50" s="71">
        <v>10889.28999999997</v>
      </c>
      <c r="G50" s="71">
        <v>5852.7806524056714</v>
      </c>
      <c r="H50" s="120"/>
      <c r="I50" s="120"/>
      <c r="J50" s="109"/>
      <c r="K50" s="109"/>
    </row>
    <row r="51" spans="1:11" s="1" customFormat="1">
      <c r="A51" s="37">
        <v>38807</v>
      </c>
      <c r="B51" s="29">
        <v>55.495295871479101</v>
      </c>
      <c r="C51" s="29">
        <v>44.893704051188301</v>
      </c>
      <c r="D51" s="46">
        <v>10.6015918202908</v>
      </c>
      <c r="F51" s="71">
        <v>12002.84</v>
      </c>
      <c r="G51" s="71">
        <v>5034.320226682722</v>
      </c>
      <c r="H51" s="120"/>
      <c r="I51" s="120"/>
      <c r="J51" s="109"/>
      <c r="K51" s="109"/>
    </row>
    <row r="52" spans="1:11" s="1" customFormat="1">
      <c r="A52" s="37">
        <v>38898</v>
      </c>
      <c r="B52" s="29">
        <v>58.846836730103703</v>
      </c>
      <c r="C52" s="29">
        <v>47.240107924053902</v>
      </c>
      <c r="D52" s="46">
        <v>11.6067288060498</v>
      </c>
      <c r="F52" s="71">
        <v>13145.549999999972</v>
      </c>
      <c r="G52" s="71">
        <v>5880.6932006507186</v>
      </c>
      <c r="H52" s="120"/>
      <c r="I52" s="120"/>
      <c r="J52" s="109"/>
      <c r="K52" s="109"/>
    </row>
    <row r="53" spans="1:11" s="1" customFormat="1">
      <c r="A53" s="37">
        <v>38990</v>
      </c>
      <c r="B53" s="29">
        <v>61.292123268416503</v>
      </c>
      <c r="C53" s="29">
        <v>49.481069367112298</v>
      </c>
      <c r="D53" s="46">
        <v>11.811053901304099</v>
      </c>
      <c r="F53" s="71">
        <v>14230.899999999972</v>
      </c>
      <c r="G53" s="71">
        <v>6450.3606212794839</v>
      </c>
      <c r="H53" s="120"/>
      <c r="I53" s="120"/>
      <c r="J53" s="109"/>
      <c r="K53" s="109"/>
    </row>
    <row r="54" spans="1:11" s="1" customFormat="1">
      <c r="A54" s="37">
        <v>39082</v>
      </c>
      <c r="B54" s="29">
        <v>64.693351542502199</v>
      </c>
      <c r="C54" s="29">
        <v>51.857746838207198</v>
      </c>
      <c r="D54" s="46">
        <v>12.835604704294999</v>
      </c>
      <c r="F54" s="71">
        <v>15560.88</v>
      </c>
      <c r="G54" s="71">
        <v>6687.9167903642265</v>
      </c>
      <c r="H54" s="120"/>
      <c r="I54" s="120"/>
      <c r="J54" s="109"/>
      <c r="K54" s="109"/>
    </row>
    <row r="55" spans="1:11" s="1" customFormat="1">
      <c r="A55" s="37">
        <v>39172</v>
      </c>
      <c r="B55" s="29">
        <v>74.125049975755601</v>
      </c>
      <c r="C55" s="29">
        <v>55.759464433920598</v>
      </c>
      <c r="D55" s="46">
        <v>18.3655855418349</v>
      </c>
      <c r="F55" s="71">
        <v>18562.97</v>
      </c>
      <c r="G55" s="71">
        <v>6023.805083737373</v>
      </c>
      <c r="H55" s="120"/>
      <c r="I55" s="120"/>
      <c r="J55" s="109"/>
      <c r="K55" s="109"/>
    </row>
    <row r="56" spans="1:11" s="1" customFormat="1">
      <c r="A56" s="37">
        <v>39263</v>
      </c>
      <c r="B56" s="29">
        <v>77.1015149628156</v>
      </c>
      <c r="C56" s="29">
        <v>59.334793858105002</v>
      </c>
      <c r="D56" s="46">
        <v>17.766721104710498</v>
      </c>
      <c r="F56" s="71">
        <v>20301.480000000003</v>
      </c>
      <c r="G56" s="71">
        <v>7168.7619890507995</v>
      </c>
      <c r="H56" s="120"/>
      <c r="I56" s="120"/>
      <c r="J56" s="109"/>
      <c r="K56" s="109"/>
    </row>
    <row r="57" spans="1:11" s="1" customFormat="1">
      <c r="A57" s="37">
        <v>39355</v>
      </c>
      <c r="B57" s="29">
        <v>80.086860330050499</v>
      </c>
      <c r="C57" s="29">
        <v>62.6035523029487</v>
      </c>
      <c r="D57" s="46">
        <v>17.483308027101799</v>
      </c>
      <c r="F57" s="71">
        <v>22189.879999999972</v>
      </c>
      <c r="G57" s="71">
        <v>7826.7828576954062</v>
      </c>
      <c r="H57" s="120"/>
      <c r="I57" s="120"/>
      <c r="J57" s="109"/>
      <c r="K57" s="109"/>
    </row>
    <row r="58" spans="1:11" s="1" customFormat="1">
      <c r="A58" s="37">
        <v>39447</v>
      </c>
      <c r="B58" s="29">
        <v>83.100954704125499</v>
      </c>
      <c r="C58" s="29">
        <v>65.542042859450603</v>
      </c>
      <c r="D58" s="46">
        <v>17.5589118446748</v>
      </c>
      <c r="F58" s="71">
        <v>24108.6</v>
      </c>
      <c r="G58" s="71">
        <v>7991.8691172840008</v>
      </c>
      <c r="H58" s="120"/>
      <c r="I58" s="120"/>
      <c r="J58" s="109"/>
      <c r="K58" s="109"/>
    </row>
    <row r="59" spans="1:11" s="1" customFormat="1">
      <c r="A59" s="37">
        <v>39538</v>
      </c>
      <c r="B59" s="29">
        <v>88.563921562430195</v>
      </c>
      <c r="C59" s="29">
        <v>68.748536703761701</v>
      </c>
      <c r="D59" s="46">
        <v>19.815384858668502</v>
      </c>
      <c r="F59" s="71">
        <v>26698.5</v>
      </c>
      <c r="G59" s="71">
        <v>7158.6088508919429</v>
      </c>
      <c r="H59" s="120"/>
      <c r="I59" s="120"/>
      <c r="J59" s="109"/>
      <c r="K59" s="109"/>
    </row>
    <row r="60" spans="1:11" s="1" customFormat="1">
      <c r="A60" s="37">
        <v>39629</v>
      </c>
      <c r="B60" s="29">
        <v>87.201683618437499</v>
      </c>
      <c r="C60" s="29">
        <v>70.820993078917098</v>
      </c>
      <c r="D60" s="46">
        <v>16.380690539520401</v>
      </c>
      <c r="F60" s="71">
        <v>27426.039999999975</v>
      </c>
      <c r="G60" s="71">
        <v>8474.0126610101961</v>
      </c>
      <c r="H60" s="120"/>
      <c r="I60" s="120"/>
      <c r="J60" s="109"/>
      <c r="K60" s="109"/>
    </row>
    <row r="61" spans="1:11" s="1" customFormat="1">
      <c r="A61" s="37">
        <v>39721</v>
      </c>
      <c r="B61" s="29">
        <v>87.943636114520302</v>
      </c>
      <c r="C61" s="29">
        <v>72.491836257651002</v>
      </c>
      <c r="D61" s="46">
        <v>15.451799856869201</v>
      </c>
      <c r="F61" s="71">
        <v>28455.83</v>
      </c>
      <c r="G61" s="71">
        <v>8732.4043745009549</v>
      </c>
      <c r="H61" s="120"/>
      <c r="I61" s="120"/>
      <c r="J61" s="109"/>
      <c r="K61" s="109"/>
    </row>
    <row r="62" spans="1:11" s="1" customFormat="1">
      <c r="A62" s="37">
        <v>39813</v>
      </c>
      <c r="B62" s="29">
        <v>84.343337126992196</v>
      </c>
      <c r="C62" s="29">
        <v>72.862232078608301</v>
      </c>
      <c r="D62" s="46">
        <v>11.4811050483838</v>
      </c>
      <c r="F62" s="71">
        <v>27546.589999999975</v>
      </c>
      <c r="G62" s="71">
        <v>8295.0406207167525</v>
      </c>
      <c r="H62" s="120"/>
      <c r="I62" s="120"/>
      <c r="J62" s="109"/>
      <c r="K62" s="109"/>
    </row>
    <row r="63" spans="1:11" s="1" customFormat="1">
      <c r="A63" s="37">
        <v>39903</v>
      </c>
      <c r="B63" s="29">
        <v>81.785779745886401</v>
      </c>
      <c r="C63" s="29">
        <v>72.537303360210998</v>
      </c>
      <c r="D63" s="46">
        <v>9.2484763856754295</v>
      </c>
      <c r="F63" s="71">
        <v>26079.32</v>
      </c>
      <c r="G63" s="71">
        <v>6385.8949875080234</v>
      </c>
      <c r="H63" s="120"/>
      <c r="I63" s="120"/>
      <c r="J63" s="109"/>
      <c r="K63" s="109"/>
    </row>
    <row r="64" spans="1:11" s="1" customFormat="1">
      <c r="A64" s="37">
        <v>39994</v>
      </c>
      <c r="B64" s="29">
        <v>82.401034140477293</v>
      </c>
      <c r="C64" s="29">
        <v>72.689897823008195</v>
      </c>
      <c r="D64" s="46">
        <v>9.7111363174690908</v>
      </c>
      <c r="F64" s="71">
        <v>25107.260000000002</v>
      </c>
      <c r="G64" s="71">
        <v>7056.2533444612782</v>
      </c>
      <c r="H64" s="120"/>
      <c r="I64" s="120"/>
      <c r="J64" s="109"/>
      <c r="K64" s="109"/>
    </row>
    <row r="65" spans="1:11" s="1" customFormat="1">
      <c r="A65" s="37">
        <v>40086</v>
      </c>
      <c r="B65" s="29">
        <v>84.735879598595304</v>
      </c>
      <c r="C65" s="29">
        <v>73.614351564152599</v>
      </c>
      <c r="D65" s="46">
        <v>11.121528034442701</v>
      </c>
      <c r="F65" s="71">
        <v>24194.639999999974</v>
      </c>
      <c r="G65" s="71">
        <v>6815.8161197968902</v>
      </c>
      <c r="H65" s="120"/>
      <c r="I65" s="120"/>
      <c r="J65" s="109"/>
      <c r="K65" s="109"/>
    </row>
    <row r="66" spans="1:11" s="1" customFormat="1">
      <c r="A66" s="37">
        <v>40178</v>
      </c>
      <c r="B66" s="29">
        <v>86.757249531648398</v>
      </c>
      <c r="C66" s="29">
        <v>75.147920095421298</v>
      </c>
      <c r="D66" s="46">
        <v>11.6093294362271</v>
      </c>
      <c r="F66" s="71">
        <v>23335.11</v>
      </c>
      <c r="G66" s="71">
        <v>6639.0500639919192</v>
      </c>
      <c r="H66" s="120"/>
      <c r="I66" s="120"/>
      <c r="J66" s="109"/>
      <c r="K66" s="109"/>
    </row>
    <row r="67" spans="1:11" s="1" customFormat="1">
      <c r="A67" s="37">
        <v>40268</v>
      </c>
      <c r="B67" s="29">
        <v>87.699203326011599</v>
      </c>
      <c r="C67" s="29">
        <v>76.739961461651305</v>
      </c>
      <c r="D67" s="46">
        <v>10.9592418643602</v>
      </c>
      <c r="F67" s="71">
        <v>23500.030000000002</v>
      </c>
      <c r="G67" s="71">
        <v>6285.0531948262278</v>
      </c>
      <c r="H67" s="120"/>
      <c r="I67" s="120"/>
      <c r="J67" s="109"/>
      <c r="K67" s="109"/>
    </row>
    <row r="68" spans="1:11" s="1" customFormat="1">
      <c r="A68" s="37">
        <v>40359</v>
      </c>
      <c r="B68" s="29">
        <v>85.942172972058401</v>
      </c>
      <c r="C68" s="29">
        <v>77.581722847720798</v>
      </c>
      <c r="D68" s="46">
        <v>8.3604501243375804</v>
      </c>
      <c r="F68" s="71">
        <v>23087.09</v>
      </c>
      <c r="G68" s="71">
        <v>7123.5973345428347</v>
      </c>
      <c r="H68" s="120"/>
      <c r="I68" s="120"/>
      <c r="J68" s="109"/>
      <c r="K68" s="109"/>
    </row>
    <row r="69" spans="1:11" s="1" customFormat="1">
      <c r="A69" s="37">
        <v>40451</v>
      </c>
      <c r="B69" s="29">
        <v>82.705426479576303</v>
      </c>
      <c r="C69" s="29">
        <v>77.462274095018003</v>
      </c>
      <c r="D69" s="46">
        <v>5.2431523845582797</v>
      </c>
      <c r="F69" s="71">
        <v>22651.550000000003</v>
      </c>
      <c r="G69" s="71">
        <v>7340.5264724816961</v>
      </c>
      <c r="H69" s="120"/>
      <c r="I69" s="120"/>
      <c r="J69" s="109"/>
      <c r="K69" s="109"/>
    </row>
    <row r="70" spans="1:11" s="1" customFormat="1">
      <c r="A70" s="37">
        <v>40543</v>
      </c>
      <c r="B70" s="29">
        <v>78.457161775569503</v>
      </c>
      <c r="C70" s="29">
        <v>76.448095072828806</v>
      </c>
      <c r="D70" s="46">
        <v>2.0090667027406499</v>
      </c>
      <c r="F70" s="71">
        <v>21994.55</v>
      </c>
      <c r="G70" s="71">
        <v>7284.6563694307806</v>
      </c>
      <c r="H70" s="120"/>
      <c r="I70" s="120"/>
      <c r="J70" s="109"/>
      <c r="K70" s="109"/>
    </row>
    <row r="71" spans="1:11" s="1" customFormat="1">
      <c r="A71" s="37">
        <v>40633</v>
      </c>
      <c r="B71" s="29">
        <v>76.496344734927703</v>
      </c>
      <c r="C71" s="29">
        <v>75.399658034868494</v>
      </c>
      <c r="D71" s="46">
        <v>1.09668670005919</v>
      </c>
      <c r="F71" s="71">
        <v>21926.53</v>
      </c>
      <c r="G71" s="71">
        <v>6914.7201201653161</v>
      </c>
      <c r="H71" s="120"/>
      <c r="I71" s="120"/>
      <c r="J71" s="109"/>
      <c r="K71" s="109"/>
    </row>
    <row r="72" spans="1:11" s="1" customFormat="1">
      <c r="A72" s="37">
        <v>40724</v>
      </c>
      <c r="B72" s="29">
        <v>74.773520256770297</v>
      </c>
      <c r="C72" s="29">
        <v>74.523214596931894</v>
      </c>
      <c r="D72" s="46">
        <v>0.250305659838431</v>
      </c>
      <c r="F72" s="71">
        <v>22078.510000000002</v>
      </c>
      <c r="G72" s="71">
        <v>7987.2744721033368</v>
      </c>
      <c r="H72" s="120"/>
      <c r="I72" s="120"/>
      <c r="J72" s="109"/>
      <c r="K72" s="109"/>
    </row>
    <row r="73" spans="1:11" s="1" customFormat="1">
      <c r="A73" s="37">
        <v>40816</v>
      </c>
      <c r="B73" s="29">
        <v>73.314194660439298</v>
      </c>
      <c r="C73" s="29">
        <v>73.876853945189893</v>
      </c>
      <c r="D73" s="46">
        <v>-0.56265928475067895</v>
      </c>
      <c r="F73" s="71">
        <v>22400.080000000002</v>
      </c>
      <c r="G73" s="71">
        <v>8366.8865950421696</v>
      </c>
      <c r="H73" s="120"/>
      <c r="I73" s="120"/>
      <c r="J73" s="109"/>
      <c r="K73" s="109"/>
    </row>
    <row r="74" spans="1:11" s="1" customFormat="1">
      <c r="A74" s="37">
        <v>40908</v>
      </c>
      <c r="B74" s="29">
        <v>68.612972122455503</v>
      </c>
      <c r="C74" s="29">
        <v>72.629507559639293</v>
      </c>
      <c r="D74" s="46">
        <v>-4.0165354371838102</v>
      </c>
      <c r="F74" s="71">
        <v>21487.63999999997</v>
      </c>
      <c r="G74" s="71">
        <v>8048.2871779516054</v>
      </c>
      <c r="H74" s="120"/>
      <c r="I74" s="120"/>
      <c r="J74" s="109"/>
      <c r="K74" s="109"/>
    </row>
    <row r="75" spans="1:11" s="1" customFormat="1">
      <c r="A75" s="37">
        <v>40999</v>
      </c>
      <c r="B75" s="29">
        <v>67.5732795223838</v>
      </c>
      <c r="C75" s="29">
        <v>71.643574946675997</v>
      </c>
      <c r="D75" s="46">
        <v>-4.0702954242922198</v>
      </c>
      <c r="F75" s="71">
        <v>21555.439999999999</v>
      </c>
      <c r="G75" s="71">
        <v>7496.9062813613591</v>
      </c>
      <c r="H75" s="120"/>
      <c r="I75" s="120"/>
      <c r="J75" s="109"/>
      <c r="K75" s="109"/>
    </row>
    <row r="76" spans="1:11" s="1" customFormat="1">
      <c r="A76" s="37">
        <v>41090</v>
      </c>
      <c r="B76" s="29">
        <v>67.616820362743596</v>
      </c>
      <c r="C76" s="29">
        <v>71.115920883318296</v>
      </c>
      <c r="D76" s="46">
        <v>-3.4991005205747099</v>
      </c>
      <c r="F76" s="71">
        <v>21806.87</v>
      </c>
      <c r="G76" s="71">
        <v>8338.5787063094012</v>
      </c>
      <c r="H76" s="120"/>
      <c r="I76" s="120"/>
      <c r="J76" s="109"/>
      <c r="K76" s="109"/>
    </row>
    <row r="77" spans="1:11" s="1" customFormat="1">
      <c r="A77" s="37">
        <v>41182</v>
      </c>
      <c r="B77" s="29">
        <v>66.601414067936304</v>
      </c>
      <c r="C77" s="29">
        <v>70.713689904836798</v>
      </c>
      <c r="D77" s="46">
        <v>-4.1122758369004897</v>
      </c>
      <c r="F77" s="71">
        <v>21886.58</v>
      </c>
      <c r="G77" s="71">
        <v>8978.262832125145</v>
      </c>
      <c r="H77" s="120"/>
      <c r="I77" s="120"/>
      <c r="J77" s="109"/>
      <c r="K77" s="109"/>
    </row>
    <row r="78" spans="1:11" s="1" customFormat="1">
      <c r="A78" s="37">
        <v>41274</v>
      </c>
      <c r="B78" s="29">
        <v>65.278011922844399</v>
      </c>
      <c r="C78" s="29">
        <v>70.344569345971706</v>
      </c>
      <c r="D78" s="46">
        <v>-5.0665574231272901</v>
      </c>
      <c r="F78" s="71">
        <v>21809.489999999998</v>
      </c>
      <c r="G78" s="71">
        <v>8596.4148943776927</v>
      </c>
      <c r="H78" s="120"/>
      <c r="I78" s="120"/>
      <c r="J78" s="109"/>
      <c r="K78" s="109"/>
    </row>
    <row r="79" spans="1:11" s="1" customFormat="1">
      <c r="A79" s="37">
        <v>41364</v>
      </c>
      <c r="B79" s="29">
        <v>66.109081528240793</v>
      </c>
      <c r="C79" s="29">
        <v>70.322013182886593</v>
      </c>
      <c r="D79" s="46">
        <v>-4.2129316546458799</v>
      </c>
      <c r="F79" s="71">
        <v>22231.699999999975</v>
      </c>
      <c r="G79" s="71">
        <v>7715.5574700142788</v>
      </c>
      <c r="H79" s="120"/>
      <c r="I79" s="120"/>
      <c r="J79" s="109"/>
      <c r="K79" s="109"/>
    </row>
    <row r="80" spans="1:11" s="1" customFormat="1">
      <c r="A80" s="37">
        <v>41455</v>
      </c>
      <c r="B80" s="29">
        <v>63.816616277441199</v>
      </c>
      <c r="C80" s="29">
        <v>69.848704401388105</v>
      </c>
      <c r="D80" s="46">
        <v>-6.03208812394685</v>
      </c>
      <c r="F80" s="71">
        <v>21745.19</v>
      </c>
      <c r="G80" s="71">
        <v>8784.2602381252618</v>
      </c>
      <c r="H80" s="120"/>
      <c r="I80" s="120"/>
      <c r="J80" s="109"/>
      <c r="K80" s="109"/>
    </row>
    <row r="81" spans="1:11" s="1" customFormat="1">
      <c r="A81" s="37">
        <v>41547</v>
      </c>
      <c r="B81" s="29">
        <v>63.482896858099998</v>
      </c>
      <c r="C81" s="29">
        <v>69.484996416209199</v>
      </c>
      <c r="D81" s="46">
        <v>-6.00209955810924</v>
      </c>
      <c r="F81" s="71">
        <v>21983.219999999972</v>
      </c>
      <c r="G81" s="71">
        <v>9532.3383795819627</v>
      </c>
      <c r="H81" s="120"/>
      <c r="I81" s="120"/>
      <c r="J81" s="109"/>
      <c r="K81" s="109"/>
    </row>
    <row r="82" spans="1:11" s="1" customFormat="1">
      <c r="A82" s="37">
        <v>41639</v>
      </c>
      <c r="B82" s="29">
        <v>62.304612478110499</v>
      </c>
      <c r="C82" s="29">
        <v>69.007914806819997</v>
      </c>
      <c r="D82" s="46">
        <v>-6.7033023287094702</v>
      </c>
      <c r="F82" s="71">
        <v>21831.25</v>
      </c>
      <c r="G82" s="71">
        <v>9007.3845364496938</v>
      </c>
      <c r="H82" s="120"/>
      <c r="I82" s="120"/>
      <c r="J82" s="109"/>
      <c r="K82" s="109"/>
    </row>
    <row r="83" spans="1:11" s="1" customFormat="1">
      <c r="A83" s="37">
        <v>41729</v>
      </c>
      <c r="B83" s="29">
        <v>61.841002527096698</v>
      </c>
      <c r="C83" s="29">
        <v>68.5707077840447</v>
      </c>
      <c r="D83" s="46">
        <v>-6.72970525694803</v>
      </c>
      <c r="F83" s="71">
        <v>21960.47</v>
      </c>
      <c r="G83" s="71">
        <v>8187.1972966735984</v>
      </c>
      <c r="H83" s="120"/>
      <c r="I83" s="120"/>
      <c r="J83" s="109"/>
      <c r="K83" s="109"/>
    </row>
    <row r="84" spans="1:11" s="1" customFormat="1">
      <c r="A84" s="37">
        <v>41820</v>
      </c>
      <c r="B84" s="29">
        <v>61.0581275332204</v>
      </c>
      <c r="C84" s="29">
        <v>68.167469219411203</v>
      </c>
      <c r="D84" s="46">
        <v>-7.1093416861907999</v>
      </c>
      <c r="F84" s="71">
        <v>21941.850000000002</v>
      </c>
      <c r="G84" s="71">
        <v>9209.0818994817837</v>
      </c>
      <c r="H84" s="120"/>
      <c r="I84" s="120"/>
      <c r="J84" s="109"/>
      <c r="K84" s="109"/>
    </row>
    <row r="85" spans="1:11" s="1" customFormat="1">
      <c r="A85" s="37">
        <v>41912</v>
      </c>
      <c r="B85" s="29">
        <v>60.1766908640898</v>
      </c>
      <c r="C85" s="29">
        <v>67.701406332214802</v>
      </c>
      <c r="D85" s="46">
        <v>-7.5247154681250503</v>
      </c>
      <c r="F85" s="71">
        <v>21846.219999999972</v>
      </c>
      <c r="G85" s="71">
        <v>9899.7947765044883</v>
      </c>
      <c r="H85" s="120"/>
      <c r="I85" s="120"/>
      <c r="J85" s="109"/>
      <c r="K85" s="109"/>
    </row>
    <row r="86" spans="1:11" s="1" customFormat="1">
      <c r="A86" s="37">
        <v>42004</v>
      </c>
      <c r="B86" s="29">
        <v>58.338314153468303</v>
      </c>
      <c r="C86" s="29">
        <v>66.989620079263005</v>
      </c>
      <c r="D86" s="46">
        <v>-8.6513059257946896</v>
      </c>
      <c r="F86" s="71">
        <v>21340.920000000002</v>
      </c>
      <c r="G86" s="71">
        <v>9285.2367999812905</v>
      </c>
      <c r="H86" s="120"/>
      <c r="I86" s="120"/>
      <c r="J86" s="109"/>
      <c r="K86" s="109"/>
    </row>
    <row r="87" spans="1:11" s="1" customFormat="1">
      <c r="A87" s="37">
        <v>42094</v>
      </c>
      <c r="B87" s="29">
        <v>59.631378358219997</v>
      </c>
      <c r="C87" s="29">
        <v>66.757116754768006</v>
      </c>
      <c r="D87" s="46">
        <v>-7.1257383965479999</v>
      </c>
      <c r="F87" s="72">
        <v>21828.73</v>
      </c>
      <c r="G87" s="72">
        <v>8211.9999512109025</v>
      </c>
      <c r="H87" s="120"/>
      <c r="I87" s="120"/>
      <c r="J87" s="109"/>
      <c r="K87" s="109"/>
    </row>
    <row r="88" spans="1:11" s="1" customFormat="1">
      <c r="A88" s="37">
        <v>42185</v>
      </c>
      <c r="B88" s="29">
        <v>60.200751384053902</v>
      </c>
      <c r="C88" s="29">
        <v>66.754409079798194</v>
      </c>
      <c r="D88" s="46">
        <v>-6.5536576957443904</v>
      </c>
      <c r="F88" s="72">
        <v>22132.15</v>
      </c>
      <c r="G88" s="72">
        <v>9366.8783756976372</v>
      </c>
      <c r="H88" s="120"/>
      <c r="I88" s="120"/>
      <c r="J88" s="109"/>
      <c r="K88" s="109"/>
    </row>
    <row r="89" spans="1:11" s="1" customFormat="1">
      <c r="A89" s="37">
        <v>42277</v>
      </c>
      <c r="B89" s="29">
        <v>60.956210137456601</v>
      </c>
      <c r="C89" s="29">
        <v>66.954068629612294</v>
      </c>
      <c r="D89" s="46">
        <v>-5.9978584921556903</v>
      </c>
      <c r="F89" s="72">
        <v>22550.9</v>
      </c>
      <c r="G89" s="72">
        <v>10131.131049254576</v>
      </c>
      <c r="H89" s="120"/>
      <c r="I89" s="120"/>
      <c r="J89" s="109"/>
      <c r="K89" s="109"/>
    </row>
    <row r="90" spans="1:11" s="1" customFormat="1">
      <c r="A90" s="37">
        <v>42369</v>
      </c>
      <c r="B90" s="29">
        <v>59.932551901957602</v>
      </c>
      <c r="C90" s="29">
        <v>66.884950357955105</v>
      </c>
      <c r="D90" s="46">
        <v>-6.95239845599753</v>
      </c>
      <c r="F90" s="72">
        <v>22382.230000000003</v>
      </c>
      <c r="G90" s="72">
        <v>9635.688895811978</v>
      </c>
      <c r="H90" s="120"/>
      <c r="I90" s="120"/>
      <c r="J90" s="109"/>
      <c r="K90" s="109"/>
    </row>
    <row r="91" spans="1:11" s="1" customFormat="1">
      <c r="A91" s="37">
        <v>42460</v>
      </c>
      <c r="B91" s="29">
        <v>62.090729355607799</v>
      </c>
      <c r="C91" s="29">
        <v>67.204039550957305</v>
      </c>
      <c r="D91" s="46">
        <v>-5.1133101953495199</v>
      </c>
      <c r="F91" s="72">
        <v>23407.219999999998</v>
      </c>
      <c r="G91" s="72">
        <v>8564.7153440865386</v>
      </c>
      <c r="H91" s="121"/>
      <c r="I91" s="121"/>
      <c r="J91" s="109"/>
      <c r="K91" s="109"/>
    </row>
    <row r="92" spans="1:11" s="1" customFormat="1">
      <c r="A92" s="37">
        <v>42551</v>
      </c>
      <c r="B92" s="29">
        <v>63.479969355004499</v>
      </c>
      <c r="C92" s="29">
        <v>67.698571222775101</v>
      </c>
      <c r="D92" s="46">
        <v>-4.2186018677705901</v>
      </c>
      <c r="F92" s="72">
        <v>24169.599999999973</v>
      </c>
      <c r="G92" s="72">
        <v>9742.8372185495828</v>
      </c>
      <c r="H92" s="121"/>
      <c r="I92" s="121"/>
      <c r="J92" s="109"/>
      <c r="K92" s="109"/>
    </row>
    <row r="93" spans="1:11" s="1" customFormat="1">
      <c r="A93" s="37">
        <v>42643</v>
      </c>
      <c r="B93" s="29">
        <v>64.572058741031697</v>
      </c>
      <c r="C93" s="29">
        <v>68.262625927440197</v>
      </c>
      <c r="D93" s="46">
        <v>-3.6905671864084701</v>
      </c>
      <c r="F93" s="72">
        <v>24806.39</v>
      </c>
      <c r="G93" s="72">
        <v>10473.359287528963</v>
      </c>
      <c r="H93" s="121"/>
      <c r="I93" s="121"/>
      <c r="J93" s="109"/>
      <c r="K93" s="109"/>
    </row>
    <row r="94" spans="1:11" s="1" customFormat="1">
      <c r="A94" s="37">
        <v>42735</v>
      </c>
      <c r="B94" s="29">
        <v>63.161344643669601</v>
      </c>
      <c r="C94" s="29">
        <v>68.336039721547394</v>
      </c>
      <c r="D94" s="46">
        <v>-5.1746950778778196</v>
      </c>
      <c r="F94" s="72">
        <v>24563.360000000001</v>
      </c>
      <c r="G94" s="72">
        <v>10108.950515141307</v>
      </c>
      <c r="H94" s="121"/>
      <c r="I94" s="121"/>
      <c r="J94" s="109"/>
      <c r="K94" s="109"/>
    </row>
    <row r="95" spans="1:11" s="1" customFormat="1">
      <c r="A95" s="37">
        <v>42825</v>
      </c>
      <c r="B95" s="29">
        <v>63.918798881883902</v>
      </c>
      <c r="C95" s="29">
        <v>68.4110527536522</v>
      </c>
      <c r="D95" s="46">
        <v>-4.4922538717683</v>
      </c>
      <c r="F95" s="72">
        <v>25336.82</v>
      </c>
      <c r="G95" s="72">
        <v>9313.9269964569921</v>
      </c>
      <c r="H95" s="121"/>
      <c r="I95" s="121"/>
      <c r="J95" s="109"/>
      <c r="K95" s="109"/>
    </row>
    <row r="96" spans="1:11" s="1" customFormat="1">
      <c r="A96" s="37">
        <v>42916</v>
      </c>
      <c r="B96" s="29">
        <v>64.090554003191301</v>
      </c>
      <c r="C96" s="29">
        <v>68.429280697303298</v>
      </c>
      <c r="D96" s="46">
        <v>-4.3387266941119904</v>
      </c>
      <c r="F96" s="72">
        <v>25884.389999999974</v>
      </c>
      <c r="G96" s="72">
        <v>10490.978450581877</v>
      </c>
      <c r="H96" s="121"/>
      <c r="I96" s="121"/>
      <c r="J96" s="109"/>
      <c r="K96" s="109"/>
    </row>
    <row r="97" spans="1:11" s="1" customFormat="1">
      <c r="A97" s="37">
        <v>43008</v>
      </c>
      <c r="B97" s="29">
        <v>64.868764863155505</v>
      </c>
      <c r="C97" s="29">
        <v>68.581488998268497</v>
      </c>
      <c r="D97" s="46">
        <v>-3.71272413511302</v>
      </c>
      <c r="F97" s="72">
        <v>26835.719999999972</v>
      </c>
      <c r="G97" s="72">
        <v>11455.391712893479</v>
      </c>
      <c r="H97" s="121"/>
      <c r="I97" s="121"/>
      <c r="J97" s="109"/>
      <c r="K97" s="109"/>
    </row>
    <row r="98" spans="1:11" s="1" customFormat="1">
      <c r="A98" s="37">
        <v>43100</v>
      </c>
      <c r="B98" s="29">
        <v>64.364104169370407</v>
      </c>
      <c r="C98" s="29">
        <v>68.605633969742001</v>
      </c>
      <c r="D98" s="46">
        <v>-4.2415298003716</v>
      </c>
      <c r="F98" s="72">
        <v>27210.760000000002</v>
      </c>
      <c r="G98" s="72">
        <v>11016.000088603018</v>
      </c>
      <c r="H98" s="121"/>
      <c r="I98" s="121"/>
      <c r="J98" s="109"/>
      <c r="K98" s="109"/>
    </row>
    <row r="99" spans="1:11" s="1" customFormat="1">
      <c r="A99" s="37">
        <v>43190</v>
      </c>
      <c r="B99" s="29">
        <v>63.644969801305699</v>
      </c>
      <c r="C99" s="29">
        <v>68.412565297632995</v>
      </c>
      <c r="D99" s="46">
        <v>-4.7675954963273499</v>
      </c>
      <c r="F99" s="72">
        <v>27351.590000000004</v>
      </c>
      <c r="G99" s="72">
        <v>10012.887785421455</v>
      </c>
      <c r="H99" s="121"/>
      <c r="I99" s="121"/>
      <c r="J99" s="109"/>
      <c r="K99" s="109"/>
    </row>
    <row r="100" spans="1:11" s="1" customFormat="1">
      <c r="A100" s="37">
        <v>43281</v>
      </c>
      <c r="B100" s="29">
        <v>65.222350975606005</v>
      </c>
      <c r="C100" s="29">
        <v>68.569154454787096</v>
      </c>
      <c r="D100" s="46">
        <v>-3.3468034791810299</v>
      </c>
      <c r="F100" s="72">
        <v>28551.699999999972</v>
      </c>
      <c r="G100" s="72">
        <v>11291.664660597226</v>
      </c>
      <c r="H100" s="121"/>
      <c r="I100" s="121"/>
      <c r="J100" s="109"/>
      <c r="K100" s="109"/>
    </row>
    <row r="101" spans="1:11" s="1" customFormat="1">
      <c r="A101" s="37">
        <v>43373</v>
      </c>
      <c r="B101" s="29">
        <v>65.622301297874202</v>
      </c>
      <c r="C101" s="29">
        <v>68.752752218161504</v>
      </c>
      <c r="D101" s="46">
        <v>-3.1304509202873301</v>
      </c>
      <c r="F101" s="72">
        <v>29183.73</v>
      </c>
      <c r="G101" s="72">
        <v>12151.722016568639</v>
      </c>
      <c r="H101" s="121"/>
      <c r="I101" s="121"/>
      <c r="J101" s="109"/>
      <c r="K101" s="109"/>
    </row>
    <row r="102" spans="1:11" s="1" customFormat="1">
      <c r="A102" s="37">
        <v>43465</v>
      </c>
      <c r="B102" s="107">
        <v>64.147745585405303</v>
      </c>
      <c r="C102" s="107">
        <v>68.579562071215705</v>
      </c>
      <c r="D102" s="46">
        <v>-4.4318164858104803</v>
      </c>
      <c r="F102" s="97">
        <v>29196.719999999998</v>
      </c>
      <c r="G102" s="72">
        <v>12058.528487312007</v>
      </c>
      <c r="H102" s="121"/>
      <c r="I102" s="121"/>
      <c r="J102" s="109"/>
      <c r="K102" s="109"/>
    </row>
    <row r="103" spans="1:11" s="1" customFormat="1">
      <c r="A103" s="37">
        <v>43555</v>
      </c>
      <c r="B103" s="29">
        <v>64.484891507842804</v>
      </c>
      <c r="C103" s="29">
        <v>68.486627010157306</v>
      </c>
      <c r="D103" s="46">
        <v>-4.0017355023144301</v>
      </c>
      <c r="F103" s="72">
        <v>29858.030000000002</v>
      </c>
      <c r="G103" s="72">
        <v>10800.450090131459</v>
      </c>
      <c r="H103" s="121"/>
      <c r="I103" s="121"/>
      <c r="J103" s="109"/>
      <c r="K103" s="109"/>
    </row>
    <row r="104" spans="1:11" s="1" customFormat="1">
      <c r="A104" s="37">
        <v>43646</v>
      </c>
      <c r="B104" s="29">
        <v>65.474972975405606</v>
      </c>
      <c r="C104" s="29">
        <v>68.562547669727607</v>
      </c>
      <c r="D104" s="46">
        <v>-3.0875746943220399</v>
      </c>
      <c r="F104" s="72">
        <v>30880.079999999998</v>
      </c>
      <c r="G104" s="72">
        <v>12152.480384465651</v>
      </c>
      <c r="H104" s="121"/>
      <c r="I104" s="121"/>
      <c r="J104" s="109"/>
      <c r="K104" s="109"/>
    </row>
    <row r="105" spans="1:11" s="1" customFormat="1">
      <c r="A105" s="37">
        <v>43738</v>
      </c>
      <c r="B105" s="29">
        <v>64.958758459251001</v>
      </c>
      <c r="C105" s="29">
        <v>68.512910453000501</v>
      </c>
      <c r="D105" s="46">
        <v>-3.5541519937494801</v>
      </c>
      <c r="F105" s="72">
        <v>31216.320000000003</v>
      </c>
      <c r="G105" s="72">
        <v>13044.139298304101</v>
      </c>
      <c r="H105" s="121"/>
      <c r="I105" s="121"/>
      <c r="J105" s="109"/>
      <c r="K105" s="109"/>
    </row>
    <row r="106" spans="1:11">
      <c r="A106" s="37">
        <v>43830</v>
      </c>
      <c r="B106" s="29">
        <v>63.590242324968699</v>
      </c>
      <c r="C106" s="29">
        <v>68.200554588102193</v>
      </c>
      <c r="D106" s="46">
        <v>-4.6103122631334799</v>
      </c>
      <c r="F106" s="72">
        <v>31070.11</v>
      </c>
      <c r="G106" s="72">
        <v>12862.800647501708</v>
      </c>
      <c r="H106" s="121"/>
      <c r="I106" s="121"/>
      <c r="J106" s="109"/>
      <c r="K106" s="109"/>
    </row>
    <row r="107" spans="1:11">
      <c r="A107" s="37">
        <v>43921</v>
      </c>
      <c r="B107" s="29">
        <v>64.140065932643793</v>
      </c>
      <c r="C107" s="29">
        <v>68.031135775132199</v>
      </c>
      <c r="D107" s="46">
        <v>-3.8910698424883701</v>
      </c>
      <c r="F107" s="72">
        <v>31706.530000000002</v>
      </c>
      <c r="G107" s="72">
        <v>11373.846597293415</v>
      </c>
      <c r="H107" s="121"/>
      <c r="I107" s="121"/>
      <c r="J107" s="109"/>
      <c r="K107" s="109"/>
    </row>
    <row r="108" spans="1:11">
      <c r="A108" s="37">
        <v>44012</v>
      </c>
      <c r="B108" s="29">
        <v>63.602326728527601</v>
      </c>
      <c r="C108" s="29">
        <v>67.762165387128107</v>
      </c>
      <c r="D108" s="46">
        <v>-4.1598386586005098</v>
      </c>
      <c r="F108" s="72">
        <v>31167.1</v>
      </c>
      <c r="G108" s="72">
        <v>11722.294952692249</v>
      </c>
      <c r="H108" s="121"/>
      <c r="I108" s="121"/>
      <c r="J108" s="109"/>
      <c r="K108" s="109"/>
    </row>
    <row r="109" spans="1:11">
      <c r="A109" s="37">
        <v>44104</v>
      </c>
      <c r="B109" s="29">
        <v>63.470748192216497</v>
      </c>
      <c r="C109" s="29">
        <v>67.554136304394802</v>
      </c>
      <c r="D109" s="46">
        <v>-4.0833881121783397</v>
      </c>
      <c r="F109" s="72">
        <v>31329.15</v>
      </c>
      <c r="G109" s="72">
        <v>13401.039986938629</v>
      </c>
      <c r="H109" s="121"/>
      <c r="I109" s="121"/>
      <c r="J109" s="109"/>
      <c r="K109" s="109"/>
    </row>
    <row r="110" spans="1:11">
      <c r="A110" s="37">
        <v>44196</v>
      </c>
      <c r="B110" s="29">
        <v>62.740118269487297</v>
      </c>
      <c r="C110" s="29">
        <v>67.261150989750405</v>
      </c>
      <c r="D110" s="46">
        <v>-4.5210327202630598</v>
      </c>
      <c r="F110" s="72">
        <v>31060.89</v>
      </c>
      <c r="G110" s="72">
        <v>13010.041045258689</v>
      </c>
      <c r="H110" s="121"/>
      <c r="I110" s="121"/>
      <c r="J110" s="109"/>
      <c r="K110" s="109"/>
    </row>
    <row r="111" spans="1:11">
      <c r="A111" s="37">
        <v>44286</v>
      </c>
      <c r="B111" s="29">
        <v>63.979510645283398</v>
      </c>
      <c r="C111" s="29">
        <v>67.2722753188947</v>
      </c>
      <c r="D111" s="46">
        <v>-3.2927646736113299</v>
      </c>
      <c r="F111" s="72">
        <v>32023.280000000002</v>
      </c>
      <c r="G111" s="72">
        <v>11919.0230988485</v>
      </c>
      <c r="H111" s="121"/>
      <c r="I111" s="121"/>
      <c r="J111" s="109"/>
      <c r="K111" s="109"/>
    </row>
    <row r="112" spans="1:11">
      <c r="A112" s="37">
        <v>44377</v>
      </c>
      <c r="B112" s="29">
        <v>63.573626501009201</v>
      </c>
      <c r="C112" s="29">
        <v>67.203853001724198</v>
      </c>
      <c r="D112" s="46">
        <v>-3.6302265007149699</v>
      </c>
      <c r="F112" s="72">
        <v>32964.68</v>
      </c>
      <c r="G112" s="72">
        <v>13522.655911637339</v>
      </c>
      <c r="H112" s="121"/>
      <c r="I112" s="121"/>
      <c r="J112" s="109"/>
      <c r="K112" s="109"/>
    </row>
    <row r="113" spans="1:11">
      <c r="A113" s="37">
        <v>44469</v>
      </c>
      <c r="B113" s="29">
        <v>63.333158801979302</v>
      </c>
      <c r="C113" s="29">
        <v>67.085179252023806</v>
      </c>
      <c r="D113" s="46">
        <v>-3.7520204500445198</v>
      </c>
      <c r="F113" s="72">
        <v>33899.93</v>
      </c>
      <c r="G113" s="72">
        <v>15074.632713099976</v>
      </c>
      <c r="I113" s="121"/>
      <c r="J113" s="109"/>
      <c r="K113" s="109"/>
    </row>
    <row r="114" spans="1:11">
      <c r="A114" s="37">
        <v>44561</v>
      </c>
      <c r="G114" s="72">
        <v>14894.972807679507</v>
      </c>
      <c r="I114" s="121"/>
      <c r="J114" s="109"/>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4"/>
  <sheetViews>
    <sheetView zoomScaleNormal="100" workbookViewId="0">
      <pane ySplit="6" topLeftCell="A110" activePane="bottomLeft" state="frozen"/>
      <selection activeCell="B1" sqref="B1"/>
      <selection pane="bottomLeft" activeCell="F118" sqref="F118"/>
    </sheetView>
  </sheetViews>
  <sheetFormatPr defaultColWidth="8.88671875" defaultRowHeight="13.2"/>
  <cols>
    <col min="1" max="1" width="24" style="82" customWidth="1"/>
    <col min="2" max="3" width="24" style="83" customWidth="1"/>
    <col min="4" max="4" width="25.109375" style="83" customWidth="1"/>
    <col min="5" max="5" width="8.88671875" style="77"/>
    <col min="6" max="7" width="13" style="77" customWidth="1"/>
    <col min="8" max="16384" width="8.88671875" style="77"/>
  </cols>
  <sheetData>
    <row r="1" spans="1:9" s="1" customFormat="1" ht="13.8">
      <c r="A1" s="13" t="s">
        <v>74</v>
      </c>
      <c r="B1" s="3"/>
      <c r="C1" s="4"/>
      <c r="D1" s="42"/>
    </row>
    <row r="2" spans="1:9" s="1" customFormat="1">
      <c r="A2" s="17" t="s">
        <v>8</v>
      </c>
      <c r="B2" s="3"/>
      <c r="C2" s="4"/>
      <c r="D2" s="42"/>
    </row>
    <row r="3" spans="1:9" s="1" customFormat="1" ht="89.25" customHeight="1">
      <c r="A3" s="125" t="s">
        <v>75</v>
      </c>
      <c r="B3" s="125"/>
      <c r="C3" s="125"/>
      <c r="D3" s="125"/>
    </row>
    <row r="4" spans="1:9" s="1" customFormat="1">
      <c r="A4" s="2"/>
      <c r="B4" s="3"/>
      <c r="C4" s="4"/>
      <c r="D4" s="42"/>
    </row>
    <row r="5" spans="1:9" s="5" customFormat="1" ht="42">
      <c r="A5" s="14"/>
      <c r="B5" s="36" t="s">
        <v>32</v>
      </c>
      <c r="C5" s="63" t="s">
        <v>77</v>
      </c>
      <c r="D5" s="44" t="s">
        <v>34</v>
      </c>
      <c r="F5" s="89" t="s">
        <v>92</v>
      </c>
      <c r="G5" s="89" t="s">
        <v>93</v>
      </c>
    </row>
    <row r="6" spans="1:9" s="55" customFormat="1" ht="17.25" customHeight="1">
      <c r="A6" s="52" t="s">
        <v>13</v>
      </c>
      <c r="B6" s="53" t="s">
        <v>12</v>
      </c>
      <c r="C6" s="54" t="s">
        <v>12</v>
      </c>
      <c r="D6" s="56" t="s">
        <v>31</v>
      </c>
      <c r="F6" s="90" t="s">
        <v>94</v>
      </c>
      <c r="G6" s="90" t="s">
        <v>94</v>
      </c>
    </row>
    <row r="7" spans="1:9" s="1" customFormat="1">
      <c r="A7" s="37">
        <v>34789</v>
      </c>
      <c r="B7" s="29"/>
      <c r="C7" s="66"/>
      <c r="D7" s="66"/>
      <c r="F7" s="71"/>
      <c r="G7" s="74">
        <v>1548.2184875459136</v>
      </c>
      <c r="I7" s="106"/>
    </row>
    <row r="8" spans="1:9" s="1" customFormat="1">
      <c r="A8" s="37">
        <v>34880</v>
      </c>
      <c r="B8" s="29"/>
      <c r="C8" s="66"/>
      <c r="D8" s="66"/>
      <c r="F8" s="71"/>
      <c r="G8" s="74">
        <v>1822.0960368822782</v>
      </c>
      <c r="I8" s="106"/>
    </row>
    <row r="9" spans="1:9" s="1" customFormat="1">
      <c r="A9" s="37">
        <v>34972</v>
      </c>
      <c r="B9" s="29"/>
      <c r="C9" s="66"/>
      <c r="D9" s="66"/>
      <c r="F9" s="71"/>
      <c r="G9" s="74">
        <v>2223.6381403220025</v>
      </c>
      <c r="I9" s="106"/>
    </row>
    <row r="10" spans="1:9" s="1" customFormat="1">
      <c r="A10" s="37">
        <v>35064</v>
      </c>
      <c r="B10" s="29">
        <v>21.377193931591499</v>
      </c>
      <c r="C10" s="66"/>
      <c r="D10" s="66"/>
      <c r="F10" s="71">
        <v>1659.0700000000002</v>
      </c>
      <c r="G10" s="74">
        <v>2166.9817465160017</v>
      </c>
      <c r="I10" s="106"/>
    </row>
    <row r="11" spans="1:9" s="1" customFormat="1">
      <c r="A11" s="37">
        <v>35155</v>
      </c>
      <c r="B11" s="29">
        <v>23.641111153824198</v>
      </c>
      <c r="C11" s="66"/>
      <c r="D11" s="66"/>
      <c r="F11" s="71">
        <v>1942.3699999999974</v>
      </c>
      <c r="G11" s="74">
        <v>2003.3530561245684</v>
      </c>
      <c r="I11" s="106"/>
    </row>
    <row r="12" spans="1:9" s="1" customFormat="1">
      <c r="A12" s="37">
        <v>35246</v>
      </c>
      <c r="B12" s="29">
        <v>22.9426199271103</v>
      </c>
      <c r="C12" s="66"/>
      <c r="D12" s="66"/>
      <c r="F12" s="71">
        <v>1993.13</v>
      </c>
      <c r="G12" s="74">
        <v>2293.483007283121</v>
      </c>
      <c r="I12" s="106"/>
    </row>
    <row r="13" spans="1:9" s="1" customFormat="1">
      <c r="A13" s="37">
        <v>35338</v>
      </c>
      <c r="B13" s="29">
        <v>22.285167531471899</v>
      </c>
      <c r="C13" s="66"/>
      <c r="D13" s="66"/>
      <c r="F13" s="71">
        <v>2058.2200000000003</v>
      </c>
      <c r="G13" s="74">
        <v>2772.0113445724774</v>
      </c>
      <c r="I13" s="106"/>
    </row>
    <row r="14" spans="1:9" s="1" customFormat="1">
      <c r="A14" s="37">
        <v>35430</v>
      </c>
      <c r="B14" s="29">
        <v>21.990702884215199</v>
      </c>
      <c r="C14" s="66"/>
      <c r="D14" s="66"/>
      <c r="F14" s="71">
        <v>2135.5499999999975</v>
      </c>
      <c r="G14" s="74">
        <v>2642.3019411062533</v>
      </c>
      <c r="I14" s="106"/>
    </row>
    <row r="15" spans="1:9" s="1" customFormat="1">
      <c r="A15" s="37">
        <v>35520</v>
      </c>
      <c r="B15" s="29">
        <v>22.8042538023365</v>
      </c>
      <c r="C15" s="66"/>
      <c r="D15" s="66"/>
      <c r="F15" s="71">
        <v>2315.73</v>
      </c>
      <c r="G15" s="74">
        <v>2447.0196465218864</v>
      </c>
      <c r="I15" s="106"/>
    </row>
    <row r="16" spans="1:9" s="1" customFormat="1">
      <c r="A16" s="37">
        <v>35611</v>
      </c>
      <c r="B16" s="29">
        <v>22.323452959343999</v>
      </c>
      <c r="C16" s="66"/>
      <c r="D16" s="66"/>
      <c r="F16" s="71">
        <v>2392.98</v>
      </c>
      <c r="G16" s="74">
        <v>2858.245281609532</v>
      </c>
      <c r="I16" s="106"/>
    </row>
    <row r="17" spans="1:9" s="1" customFormat="1">
      <c r="A17" s="37">
        <v>35703</v>
      </c>
      <c r="B17" s="29">
        <v>22.724134861020499</v>
      </c>
      <c r="C17" s="66"/>
      <c r="D17" s="66"/>
      <c r="F17" s="71">
        <v>2534.2099999999969</v>
      </c>
      <c r="G17" s="74">
        <v>3204.496852875724</v>
      </c>
      <c r="I17" s="106"/>
    </row>
    <row r="18" spans="1:9" s="1" customFormat="1">
      <c r="A18" s="37">
        <v>35795</v>
      </c>
      <c r="B18" s="29">
        <v>24.258271303566701</v>
      </c>
      <c r="C18" s="66"/>
      <c r="D18" s="66"/>
      <c r="F18" s="71">
        <v>2843.6599999999971</v>
      </c>
      <c r="G18" s="74">
        <v>3212.6728657761237</v>
      </c>
      <c r="I18" s="106"/>
    </row>
    <row r="19" spans="1:9" s="1" customFormat="1">
      <c r="A19" s="37">
        <v>35885</v>
      </c>
      <c r="B19" s="29">
        <v>23.9245480950784</v>
      </c>
      <c r="C19" s="66"/>
      <c r="D19" s="66"/>
      <c r="F19" s="71">
        <v>2898.45</v>
      </c>
      <c r="G19" s="74">
        <v>2839.5473742891336</v>
      </c>
      <c r="I19" s="106"/>
    </row>
    <row r="20" spans="1:9" s="1" customFormat="1">
      <c r="A20" s="37">
        <v>35976</v>
      </c>
      <c r="B20" s="29">
        <v>24.898797370489</v>
      </c>
      <c r="C20" s="66"/>
      <c r="D20" s="66"/>
      <c r="F20" s="71">
        <v>3123.7200000000003</v>
      </c>
      <c r="G20" s="74">
        <v>3288.9490832990614</v>
      </c>
      <c r="I20" s="106"/>
    </row>
    <row r="21" spans="1:9" s="1" customFormat="1">
      <c r="A21" s="37">
        <v>36068</v>
      </c>
      <c r="B21" s="29">
        <v>25.338731304703401</v>
      </c>
      <c r="C21" s="66"/>
      <c r="D21" s="66"/>
      <c r="F21" s="71">
        <v>3249.69</v>
      </c>
      <c r="G21" s="74">
        <v>3483.8216397655815</v>
      </c>
      <c r="I21" s="106"/>
    </row>
    <row r="22" spans="1:9" s="1" customFormat="1">
      <c r="A22" s="37">
        <v>36160</v>
      </c>
      <c r="B22" s="29">
        <v>26.4346508362833</v>
      </c>
      <c r="C22" s="66"/>
      <c r="D22" s="66"/>
      <c r="F22" s="71">
        <v>3442.0600000000004</v>
      </c>
      <c r="G22" s="74">
        <v>3408.697467850991</v>
      </c>
      <c r="I22" s="106"/>
    </row>
    <row r="23" spans="1:9" s="1" customFormat="1">
      <c r="A23" s="37">
        <v>36250</v>
      </c>
      <c r="B23" s="29">
        <v>27.762178296970799</v>
      </c>
      <c r="C23" s="66"/>
      <c r="D23" s="66"/>
      <c r="F23" s="71">
        <v>3611.59</v>
      </c>
      <c r="G23" s="74">
        <v>2827.561436972197</v>
      </c>
      <c r="I23" s="106"/>
    </row>
    <row r="24" spans="1:9" s="1" customFormat="1">
      <c r="A24" s="37">
        <v>36341</v>
      </c>
      <c r="B24" s="29">
        <v>27.453538392220501</v>
      </c>
      <c r="C24" s="66"/>
      <c r="D24" s="66"/>
      <c r="F24" s="71">
        <v>3576.4300000000003</v>
      </c>
      <c r="G24" s="74">
        <v>3307.1290955843665</v>
      </c>
      <c r="I24" s="106"/>
    </row>
    <row r="25" spans="1:9" s="1" customFormat="1">
      <c r="A25" s="37">
        <v>36433</v>
      </c>
      <c r="B25" s="29">
        <v>29.769321659236599</v>
      </c>
      <c r="C25" s="66"/>
      <c r="D25" s="66"/>
      <c r="F25" s="71">
        <v>3822.75</v>
      </c>
      <c r="G25" s="74">
        <v>3297.8518630943004</v>
      </c>
      <c r="I25" s="106"/>
    </row>
    <row r="26" spans="1:9" s="1" customFormat="1">
      <c r="A26" s="37">
        <v>36525</v>
      </c>
      <c r="B26" s="29">
        <v>30.7703496986042</v>
      </c>
      <c r="C26" s="66"/>
      <c r="D26" s="66"/>
      <c r="F26" s="71">
        <v>3911.09</v>
      </c>
      <c r="G26" s="74">
        <v>3278.0378814962351</v>
      </c>
      <c r="I26" s="106"/>
    </row>
    <row r="27" spans="1:9" s="1" customFormat="1">
      <c r="A27" s="37">
        <v>36616</v>
      </c>
      <c r="B27" s="29">
        <v>30.072212009331999</v>
      </c>
      <c r="C27" s="66"/>
      <c r="D27" s="66"/>
      <c r="F27" s="71">
        <v>3884.0800000000004</v>
      </c>
      <c r="G27" s="74">
        <v>3032.8251915001451</v>
      </c>
      <c r="I27" s="106"/>
    </row>
    <row r="28" spans="1:9" s="1" customFormat="1">
      <c r="A28" s="37">
        <v>36707</v>
      </c>
      <c r="B28" s="29">
        <v>30.973766297893299</v>
      </c>
      <c r="C28" s="66"/>
      <c r="D28" s="66"/>
      <c r="F28" s="71">
        <v>4021.1700000000005</v>
      </c>
      <c r="G28" s="74">
        <v>3373.7876156686457</v>
      </c>
      <c r="I28" s="106"/>
    </row>
    <row r="29" spans="1:9" s="1" customFormat="1">
      <c r="A29" s="37">
        <v>36799</v>
      </c>
      <c r="B29" s="29">
        <v>31.2462096471805</v>
      </c>
      <c r="C29" s="66"/>
      <c r="D29" s="66"/>
      <c r="F29" s="71">
        <v>4095.6900000000005</v>
      </c>
      <c r="G29" s="74">
        <v>3423.1471730495255</v>
      </c>
      <c r="I29" s="106"/>
    </row>
    <row r="30" spans="1:9" s="1" customFormat="1">
      <c r="A30" s="37">
        <v>36891</v>
      </c>
      <c r="B30" s="29">
        <v>31.458146130147501</v>
      </c>
      <c r="C30" s="66"/>
      <c r="D30" s="66"/>
      <c r="F30" s="71">
        <v>4200.12</v>
      </c>
      <c r="G30" s="74">
        <v>3521.6943064500115</v>
      </c>
      <c r="I30" s="106"/>
    </row>
    <row r="31" spans="1:9" s="1" customFormat="1">
      <c r="A31" s="37">
        <v>36981</v>
      </c>
      <c r="B31" s="29">
        <v>31.302214760982</v>
      </c>
      <c r="C31" s="29">
        <v>32.534460244033298</v>
      </c>
      <c r="D31" s="46">
        <v>-1.2322454830512499</v>
      </c>
      <c r="F31" s="71">
        <v>4231.72</v>
      </c>
      <c r="G31" s="71">
        <v>3200.2865225049236</v>
      </c>
      <c r="I31" s="106"/>
    </row>
    <row r="32" spans="1:9" s="1" customFormat="1">
      <c r="A32" s="37">
        <v>37072</v>
      </c>
      <c r="B32" s="29">
        <v>30.3619274360491</v>
      </c>
      <c r="C32" s="29">
        <v>32.613273629429997</v>
      </c>
      <c r="D32" s="46">
        <v>-2.25134619338092</v>
      </c>
      <c r="F32" s="71">
        <v>4166.1000000000004</v>
      </c>
      <c r="G32" s="71">
        <v>3576.332892647185</v>
      </c>
      <c r="I32" s="106"/>
    </row>
    <row r="33" spans="1:9" s="1" customFormat="1">
      <c r="A33" s="37">
        <v>37164</v>
      </c>
      <c r="B33" s="29">
        <v>29.710071021193698</v>
      </c>
      <c r="C33" s="29">
        <v>32.537730076601903</v>
      </c>
      <c r="D33" s="46">
        <v>-2.8276590554082102</v>
      </c>
      <c r="F33" s="71">
        <v>4143.95</v>
      </c>
      <c r="G33" s="71">
        <v>3649.6502433574201</v>
      </c>
      <c r="I33" s="106"/>
    </row>
    <row r="34" spans="1:9" s="1" customFormat="1">
      <c r="A34" s="37">
        <v>37256</v>
      </c>
      <c r="B34" s="29">
        <v>30.561018903110401</v>
      </c>
      <c r="C34" s="29">
        <v>32.6207337046718</v>
      </c>
      <c r="D34" s="46">
        <v>-2.05971480156132</v>
      </c>
      <c r="F34" s="71">
        <v>4332.6400000000003</v>
      </c>
      <c r="G34" s="71">
        <v>3750.7445756559896</v>
      </c>
      <c r="I34" s="106"/>
    </row>
    <row r="35" spans="1:9" s="1" customFormat="1">
      <c r="A35" s="37">
        <v>37346</v>
      </c>
      <c r="B35" s="29">
        <v>30.403323538676698</v>
      </c>
      <c r="C35" s="29">
        <v>32.651909530652098</v>
      </c>
      <c r="D35" s="46">
        <v>-2.2485859919754501</v>
      </c>
      <c r="F35" s="71">
        <v>4350.6900000000005</v>
      </c>
      <c r="G35" s="71">
        <v>3333.1880923316148</v>
      </c>
      <c r="I35" s="106"/>
    </row>
    <row r="36" spans="1:9" s="1" customFormat="1">
      <c r="A36" s="37">
        <v>37437</v>
      </c>
      <c r="B36" s="29">
        <v>30.794299902168</v>
      </c>
      <c r="C36" s="29">
        <v>32.735239825315098</v>
      </c>
      <c r="D36" s="46">
        <v>-1.94093992314712</v>
      </c>
      <c r="F36" s="71">
        <v>4484.07</v>
      </c>
      <c r="G36" s="71">
        <v>3827.7807638989229</v>
      </c>
      <c r="I36" s="106"/>
    </row>
    <row r="37" spans="1:9" s="1" customFormat="1">
      <c r="A37" s="37">
        <v>37529</v>
      </c>
      <c r="B37" s="29">
        <v>31.971885409749198</v>
      </c>
      <c r="C37" s="29">
        <v>32.9900256818961</v>
      </c>
      <c r="D37" s="46">
        <v>-1.01814027214688</v>
      </c>
      <c r="F37" s="71">
        <v>4762.3700000000008</v>
      </c>
      <c r="G37" s="71">
        <v>3983.7797145632535</v>
      </c>
      <c r="I37" s="106"/>
    </row>
    <row r="38" spans="1:9" s="1" customFormat="1">
      <c r="A38" s="37">
        <v>37621</v>
      </c>
      <c r="B38" s="29">
        <v>31.694089177383098</v>
      </c>
      <c r="C38" s="29">
        <v>33.157742293789603</v>
      </c>
      <c r="D38" s="46">
        <v>-1.4636531164064901</v>
      </c>
      <c r="F38" s="71">
        <v>4811.920000000001</v>
      </c>
      <c r="G38" s="71">
        <v>4037.6407165871469</v>
      </c>
      <c r="I38" s="106"/>
    </row>
    <row r="39" spans="1:9" s="1" customFormat="1">
      <c r="A39" s="37">
        <v>37711</v>
      </c>
      <c r="B39" s="29">
        <v>31.6068937534471</v>
      </c>
      <c r="C39" s="29">
        <v>33.282291478960602</v>
      </c>
      <c r="D39" s="46">
        <v>-1.6753977255135299</v>
      </c>
      <c r="F39" s="71">
        <v>4916.4000000000005</v>
      </c>
      <c r="G39" s="71">
        <v>3705.6332608478046</v>
      </c>
      <c r="I39" s="106"/>
    </row>
    <row r="40" spans="1:9" s="1" customFormat="1">
      <c r="A40" s="37">
        <v>37802</v>
      </c>
      <c r="B40" s="29">
        <v>32.116917638714497</v>
      </c>
      <c r="C40" s="29">
        <v>33.458013139116098</v>
      </c>
      <c r="D40" s="46">
        <v>-1.3410955004015399</v>
      </c>
      <c r="F40" s="71">
        <v>5092.0600000000004</v>
      </c>
      <c r="G40" s="71">
        <v>4127.7056509777285</v>
      </c>
      <c r="I40" s="106"/>
    </row>
    <row r="41" spans="1:9" s="1" customFormat="1">
      <c r="A41" s="37">
        <v>37894</v>
      </c>
      <c r="B41" s="29">
        <v>32.218319424696602</v>
      </c>
      <c r="C41" s="29">
        <v>33.619570193173203</v>
      </c>
      <c r="D41" s="46">
        <v>-1.40125076847659</v>
      </c>
      <c r="F41" s="71">
        <v>5219.63</v>
      </c>
      <c r="G41" s="71">
        <v>4329.8343594172557</v>
      </c>
      <c r="I41" s="106"/>
    </row>
    <row r="42" spans="1:9" s="1" customFormat="1">
      <c r="A42" s="37">
        <v>37986</v>
      </c>
      <c r="B42" s="29">
        <v>36.137966006591</v>
      </c>
      <c r="C42" s="29">
        <v>34.288193015206197</v>
      </c>
      <c r="D42" s="46">
        <v>1.84977299138484</v>
      </c>
      <c r="F42" s="71">
        <v>6016.9699999999993</v>
      </c>
      <c r="G42" s="71">
        <v>4486.8230204759329</v>
      </c>
      <c r="I42" s="106"/>
    </row>
    <row r="43" spans="1:9" s="1" customFormat="1">
      <c r="A43" s="37">
        <v>38077</v>
      </c>
      <c r="B43" s="29">
        <v>36.291949231486797</v>
      </c>
      <c r="C43" s="29">
        <v>34.893656700867403</v>
      </c>
      <c r="D43" s="46">
        <v>1.39829253061945</v>
      </c>
      <c r="F43" s="71">
        <v>6123.1500000000005</v>
      </c>
      <c r="G43" s="71">
        <v>3927.5607143754351</v>
      </c>
      <c r="I43" s="106"/>
    </row>
    <row r="44" spans="1:9" s="1" customFormat="1">
      <c r="A44" s="37">
        <v>38168</v>
      </c>
      <c r="B44" s="29">
        <v>38.584190786939701</v>
      </c>
      <c r="C44" s="29">
        <v>35.717265966055599</v>
      </c>
      <c r="D44" s="46">
        <v>2.8669248208840901</v>
      </c>
      <c r="F44" s="71">
        <v>6653.630000000001</v>
      </c>
      <c r="G44" s="71">
        <v>4500.2280488189299</v>
      </c>
      <c r="I44" s="106"/>
    </row>
    <row r="45" spans="1:9" s="1" customFormat="1">
      <c r="A45" s="37">
        <v>38260</v>
      </c>
      <c r="B45" s="29">
        <v>39.9622023769492</v>
      </c>
      <c r="C45" s="29">
        <v>36.615647567459497</v>
      </c>
      <c r="D45" s="46">
        <v>3.3465548094897599</v>
      </c>
      <c r="F45" s="71">
        <v>7061.68</v>
      </c>
      <c r="G45" s="71">
        <v>4756.2861648202615</v>
      </c>
      <c r="I45" s="106"/>
    </row>
    <row r="46" spans="1:9" s="1" customFormat="1">
      <c r="A46" s="37">
        <v>38352</v>
      </c>
      <c r="B46" s="29">
        <v>42.144125317735799</v>
      </c>
      <c r="C46" s="29">
        <v>37.674957325707702</v>
      </c>
      <c r="D46" s="46">
        <v>4.46916799202811</v>
      </c>
      <c r="F46" s="71">
        <v>7678.5199999999995</v>
      </c>
      <c r="G46" s="71">
        <v>5035.593749670702</v>
      </c>
      <c r="I46" s="106"/>
    </row>
    <row r="47" spans="1:9" s="1" customFormat="1">
      <c r="A47" s="37">
        <v>38442</v>
      </c>
      <c r="B47" s="29">
        <v>43.260764688759302</v>
      </c>
      <c r="C47" s="29">
        <v>38.7497753094069</v>
      </c>
      <c r="D47" s="46">
        <v>4.5109893793523899</v>
      </c>
      <c r="F47" s="71">
        <v>8080.15</v>
      </c>
      <c r="G47" s="71">
        <v>4385.670985196507</v>
      </c>
      <c r="I47" s="106"/>
    </row>
    <row r="48" spans="1:9" s="1" customFormat="1">
      <c r="A48" s="37">
        <v>38533</v>
      </c>
      <c r="B48" s="29">
        <v>46.452822825182999</v>
      </c>
      <c r="C48" s="29">
        <v>40.0731821136918</v>
      </c>
      <c r="D48" s="46">
        <v>6.3796407114912403</v>
      </c>
      <c r="F48" s="71">
        <v>8987.8000000000011</v>
      </c>
      <c r="G48" s="71">
        <v>5170.6812493553343</v>
      </c>
      <c r="I48" s="106"/>
    </row>
    <row r="49" spans="1:9" s="1" customFormat="1">
      <c r="A49" s="37">
        <v>38625</v>
      </c>
      <c r="B49" s="29">
        <v>49.212716431014599</v>
      </c>
      <c r="C49" s="29">
        <v>41.566674095560003</v>
      </c>
      <c r="D49" s="46">
        <v>7.6460423354546503</v>
      </c>
      <c r="F49" s="71">
        <v>9922.630000000001</v>
      </c>
      <c r="G49" s="71">
        <v>5570.7898279923547</v>
      </c>
      <c r="I49" s="106"/>
    </row>
    <row r="50" spans="1:9" s="1" customFormat="1">
      <c r="A50" s="37">
        <v>38717</v>
      </c>
      <c r="B50" s="29">
        <v>51.903384716667503</v>
      </c>
      <c r="C50" s="29">
        <v>43.202166947449797</v>
      </c>
      <c r="D50" s="46">
        <v>8.7012177692176795</v>
      </c>
      <c r="F50" s="71">
        <v>10889.28999999997</v>
      </c>
      <c r="G50" s="71">
        <v>5852.7806524056714</v>
      </c>
      <c r="I50" s="106"/>
    </row>
    <row r="51" spans="1:9" s="1" customFormat="1">
      <c r="A51" s="37">
        <v>38807</v>
      </c>
      <c r="B51" s="29">
        <v>55.495295871479101</v>
      </c>
      <c r="C51" s="29">
        <v>45.057329972052003</v>
      </c>
      <c r="D51" s="46">
        <v>10.4379658994271</v>
      </c>
      <c r="F51" s="71">
        <v>12002.84</v>
      </c>
      <c r="G51" s="71">
        <v>5034.320226682722</v>
      </c>
      <c r="I51" s="106"/>
    </row>
    <row r="52" spans="1:9" s="1" customFormat="1">
      <c r="A52" s="37">
        <v>38898</v>
      </c>
      <c r="B52" s="29">
        <v>58.846836730103703</v>
      </c>
      <c r="C52" s="29">
        <v>47.082399766271003</v>
      </c>
      <c r="D52" s="46">
        <v>11.764436963832599</v>
      </c>
      <c r="F52" s="71">
        <v>13145.549999999972</v>
      </c>
      <c r="G52" s="71">
        <v>5880.6932006507186</v>
      </c>
      <c r="I52" s="106"/>
    </row>
    <row r="53" spans="1:9" s="1" customFormat="1">
      <c r="A53" s="37">
        <v>38990</v>
      </c>
      <c r="B53" s="29">
        <v>61.292123268416503</v>
      </c>
      <c r="C53" s="29">
        <v>49.167744723497499</v>
      </c>
      <c r="D53" s="46">
        <v>12.124378544918899</v>
      </c>
      <c r="F53" s="71">
        <v>14230.899999999972</v>
      </c>
      <c r="G53" s="71">
        <v>6450.3606212794839</v>
      </c>
      <c r="I53" s="106"/>
    </row>
    <row r="54" spans="1:9" s="1" customFormat="1">
      <c r="A54" s="37">
        <v>39082</v>
      </c>
      <c r="B54" s="29">
        <v>64.693351542502199</v>
      </c>
      <c r="C54" s="29">
        <v>51.399850234209602</v>
      </c>
      <c r="D54" s="46">
        <v>13.2935013082925</v>
      </c>
      <c r="F54" s="71">
        <v>15560.88</v>
      </c>
      <c r="G54" s="71">
        <v>6687.9167903642265</v>
      </c>
      <c r="I54" s="106"/>
    </row>
    <row r="55" spans="1:9" s="1" customFormat="1">
      <c r="A55" s="37">
        <v>39172</v>
      </c>
      <c r="B55" s="29">
        <v>74.125049975755601</v>
      </c>
      <c r="C55" s="29">
        <v>54.338911537676999</v>
      </c>
      <c r="D55" s="46">
        <v>19.786138438078499</v>
      </c>
      <c r="F55" s="71">
        <v>18562.97</v>
      </c>
      <c r="G55" s="71">
        <v>6023.805083737373</v>
      </c>
      <c r="I55" s="106"/>
    </row>
    <row r="56" spans="1:9" s="1" customFormat="1">
      <c r="A56" s="37">
        <v>39263</v>
      </c>
      <c r="B56" s="29">
        <v>77.1015149628156</v>
      </c>
      <c r="C56" s="29">
        <v>57.309643498056097</v>
      </c>
      <c r="D56" s="46">
        <v>19.791871464759399</v>
      </c>
      <c r="F56" s="71">
        <v>20301.480000000003</v>
      </c>
      <c r="G56" s="71">
        <v>7168.7619890507995</v>
      </c>
      <c r="I56" s="106"/>
    </row>
    <row r="57" spans="1:9" s="1" customFormat="1">
      <c r="A57" s="37">
        <v>39355</v>
      </c>
      <c r="B57" s="29">
        <v>80.086860330050499</v>
      </c>
      <c r="C57" s="29">
        <v>60.309206666980202</v>
      </c>
      <c r="D57" s="46">
        <v>19.7776536630703</v>
      </c>
      <c r="F57" s="71">
        <v>22189.879999999972</v>
      </c>
      <c r="G57" s="71">
        <v>7826.7828576954062</v>
      </c>
      <c r="I57" s="106"/>
    </row>
    <row r="58" spans="1:9" s="1" customFormat="1">
      <c r="A58" s="37">
        <v>39447</v>
      </c>
      <c r="B58" s="29">
        <v>83.100954704125499</v>
      </c>
      <c r="C58" s="29">
        <v>63.336930097663</v>
      </c>
      <c r="D58" s="46">
        <v>19.764024606462499</v>
      </c>
      <c r="F58" s="71">
        <v>24108.6</v>
      </c>
      <c r="G58" s="71">
        <v>7991.8691172840008</v>
      </c>
      <c r="I58" s="106"/>
    </row>
    <row r="59" spans="1:9" s="1" customFormat="1">
      <c r="A59" s="37">
        <v>39538</v>
      </c>
      <c r="B59" s="29">
        <v>88.563921562430195</v>
      </c>
      <c r="C59" s="29">
        <v>66.604940531987694</v>
      </c>
      <c r="D59" s="46">
        <v>21.958981030442501</v>
      </c>
      <c r="F59" s="71">
        <v>26698.5</v>
      </c>
      <c r="G59" s="71">
        <v>7158.6088508919429</v>
      </c>
      <c r="I59" s="106"/>
    </row>
    <row r="60" spans="1:9" s="1" customFormat="1">
      <c r="A60" s="37">
        <v>39629</v>
      </c>
      <c r="B60" s="29">
        <v>87.201683618437499</v>
      </c>
      <c r="C60" s="29">
        <v>69.502502964650304</v>
      </c>
      <c r="D60" s="46">
        <v>17.699180653787199</v>
      </c>
      <c r="F60" s="71">
        <v>27426.039999999975</v>
      </c>
      <c r="G60" s="71">
        <v>8474.0126610101961</v>
      </c>
      <c r="I60" s="106"/>
    </row>
    <row r="61" spans="1:9" s="1" customFormat="1">
      <c r="A61" s="37">
        <v>39721</v>
      </c>
      <c r="B61" s="29">
        <v>87.943636114520302</v>
      </c>
      <c r="C61" s="29">
        <v>72.240420599907694</v>
      </c>
      <c r="D61" s="46">
        <v>15.7032155146125</v>
      </c>
      <c r="F61" s="71">
        <v>28455.83</v>
      </c>
      <c r="G61" s="71">
        <v>8732.4043745009549</v>
      </c>
      <c r="I61" s="106"/>
    </row>
    <row r="62" spans="1:9" s="1" customFormat="1">
      <c r="A62" s="37">
        <v>39813</v>
      </c>
      <c r="B62" s="29">
        <v>84.343337126992196</v>
      </c>
      <c r="C62" s="29">
        <v>74.471636551499003</v>
      </c>
      <c r="D62" s="46">
        <v>9.8717005754931506</v>
      </c>
      <c r="F62" s="71">
        <v>27546.589999999975</v>
      </c>
      <c r="G62" s="71">
        <v>8295.0406207167525</v>
      </c>
      <c r="I62" s="106"/>
    </row>
    <row r="63" spans="1:9" s="1" customFormat="1">
      <c r="A63" s="37">
        <v>39903</v>
      </c>
      <c r="B63" s="29">
        <v>81.785779745886401</v>
      </c>
      <c r="C63" s="29">
        <v>76.3242829164829</v>
      </c>
      <c r="D63" s="46">
        <v>5.4614968294035098</v>
      </c>
      <c r="F63" s="71">
        <v>26079.32</v>
      </c>
      <c r="G63" s="71">
        <v>6385.8949875080234</v>
      </c>
      <c r="I63" s="106"/>
    </row>
    <row r="64" spans="1:9" s="1" customFormat="1">
      <c r="A64" s="37">
        <v>39994</v>
      </c>
      <c r="B64" s="29">
        <v>82.401034140477293</v>
      </c>
      <c r="C64" s="29">
        <v>78.084371729888701</v>
      </c>
      <c r="D64" s="46">
        <v>4.3166624105885703</v>
      </c>
      <c r="F64" s="71">
        <v>25107.260000000002</v>
      </c>
      <c r="G64" s="71">
        <v>7056.2533444612782</v>
      </c>
      <c r="I64" s="106"/>
    </row>
    <row r="65" spans="1:9" s="1" customFormat="1">
      <c r="A65" s="37">
        <v>40086</v>
      </c>
      <c r="B65" s="29">
        <v>84.735879598595304</v>
      </c>
      <c r="C65" s="29">
        <v>79.895088736613104</v>
      </c>
      <c r="D65" s="46">
        <v>4.84079086198218</v>
      </c>
      <c r="F65" s="71">
        <v>24194.639999999974</v>
      </c>
      <c r="G65" s="71">
        <v>6815.8161197968902</v>
      </c>
      <c r="I65" s="106"/>
    </row>
    <row r="66" spans="1:9" s="1" customFormat="1">
      <c r="A66" s="37">
        <v>40178</v>
      </c>
      <c r="B66" s="29">
        <v>86.757249531648398</v>
      </c>
      <c r="C66" s="29">
        <v>81.7280210285099</v>
      </c>
      <c r="D66" s="46">
        <v>5.0292285031385102</v>
      </c>
      <c r="F66" s="71">
        <v>23335.11</v>
      </c>
      <c r="G66" s="71">
        <v>6639.0500639919192</v>
      </c>
      <c r="I66" s="106"/>
    </row>
    <row r="67" spans="1:9" s="1" customFormat="1">
      <c r="A67" s="37">
        <v>40268</v>
      </c>
      <c r="B67" s="29">
        <v>87.699203326011599</v>
      </c>
      <c r="C67" s="29">
        <v>83.498864323568995</v>
      </c>
      <c r="D67" s="46">
        <v>4.2003390024425702</v>
      </c>
      <c r="F67" s="71">
        <v>23500.030000000002</v>
      </c>
      <c r="G67" s="71">
        <v>6285.0531948262278</v>
      </c>
      <c r="I67" s="106"/>
    </row>
    <row r="68" spans="1:9" s="1" customFormat="1">
      <c r="A68" s="37">
        <v>40359</v>
      </c>
      <c r="B68" s="29">
        <v>85.942172972058401</v>
      </c>
      <c r="C68" s="29">
        <v>85.009006397384098</v>
      </c>
      <c r="D68" s="46">
        <v>0.93316657467421704</v>
      </c>
      <c r="F68" s="71">
        <v>23087.09</v>
      </c>
      <c r="G68" s="71">
        <v>7123.5973345428347</v>
      </c>
      <c r="I68" s="106"/>
    </row>
    <row r="69" spans="1:9" s="1" customFormat="1">
      <c r="A69" s="37">
        <v>40451</v>
      </c>
      <c r="B69" s="29">
        <v>82.705426479576303</v>
      </c>
      <c r="C69" s="29">
        <v>86.167914892581095</v>
      </c>
      <c r="D69" s="46">
        <v>-3.46248841300473</v>
      </c>
      <c r="F69" s="71">
        <v>22651.550000000003</v>
      </c>
      <c r="G69" s="71">
        <v>7340.5264724816961</v>
      </c>
      <c r="I69" s="106"/>
    </row>
    <row r="70" spans="1:9" s="1" customFormat="1">
      <c r="A70" s="37">
        <v>40543</v>
      </c>
      <c r="B70" s="29">
        <v>78.457161775569503</v>
      </c>
      <c r="C70" s="29">
        <v>86.927010521600593</v>
      </c>
      <c r="D70" s="46">
        <v>-8.4698487460311096</v>
      </c>
      <c r="F70" s="71">
        <v>21994.55</v>
      </c>
      <c r="G70" s="71">
        <v>7284.6563694307806</v>
      </c>
      <c r="I70" s="106"/>
    </row>
    <row r="71" spans="1:9" s="1" customFormat="1">
      <c r="A71" s="37">
        <v>40633</v>
      </c>
      <c r="B71" s="29">
        <v>76.496344734927703</v>
      </c>
      <c r="C71" s="29">
        <v>87.479760445810797</v>
      </c>
      <c r="D71" s="46">
        <v>-10.983415710883</v>
      </c>
      <c r="F71" s="71">
        <v>21926.53</v>
      </c>
      <c r="G71" s="71">
        <v>6914.7201201653161</v>
      </c>
      <c r="I71" s="106"/>
    </row>
    <row r="72" spans="1:9" s="1" customFormat="1">
      <c r="A72" s="37">
        <v>40724</v>
      </c>
      <c r="B72" s="29">
        <v>74.773520256770297</v>
      </c>
      <c r="C72" s="29">
        <v>87.857452294273799</v>
      </c>
      <c r="D72" s="46">
        <v>-13.0839320375034</v>
      </c>
      <c r="F72" s="71">
        <v>22078.510000000002</v>
      </c>
      <c r="G72" s="71">
        <v>7987.2744721033368</v>
      </c>
      <c r="I72" s="106"/>
    </row>
    <row r="73" spans="1:9" s="1" customFormat="1">
      <c r="A73" s="37">
        <v>40816</v>
      </c>
      <c r="B73" s="29">
        <v>73.314194660439298</v>
      </c>
      <c r="C73" s="29">
        <v>88.090523947317607</v>
      </c>
      <c r="D73" s="46">
        <v>-14.776329286878299</v>
      </c>
      <c r="F73" s="71">
        <v>22400.080000000002</v>
      </c>
      <c r="G73" s="71">
        <v>8366.8865950421696</v>
      </c>
      <c r="I73" s="106"/>
    </row>
    <row r="74" spans="1:9" s="1" customFormat="1">
      <c r="A74" s="37">
        <v>40908</v>
      </c>
      <c r="B74" s="29">
        <v>68.612972122455503</v>
      </c>
      <c r="C74" s="29">
        <v>87.963392124044404</v>
      </c>
      <c r="D74" s="46">
        <v>-19.350420001588901</v>
      </c>
      <c r="F74" s="71">
        <v>21487.63999999997</v>
      </c>
      <c r="G74" s="71">
        <v>8048.2871779516054</v>
      </c>
      <c r="I74" s="106"/>
    </row>
    <row r="75" spans="1:9" s="1" customFormat="1">
      <c r="A75" s="37">
        <v>40999</v>
      </c>
      <c r="B75" s="29">
        <v>67.5732795223838</v>
      </c>
      <c r="C75" s="29">
        <v>87.750782914431696</v>
      </c>
      <c r="D75" s="46">
        <v>-20.1775033920479</v>
      </c>
      <c r="F75" s="71">
        <v>21555.439999999999</v>
      </c>
      <c r="G75" s="71">
        <v>7496.9062813613591</v>
      </c>
      <c r="I75" s="106"/>
    </row>
    <row r="76" spans="1:9" s="1" customFormat="1">
      <c r="A76" s="37">
        <v>41090</v>
      </c>
      <c r="B76" s="29">
        <v>67.616820362743596</v>
      </c>
      <c r="C76" s="29">
        <v>87.531701944695797</v>
      </c>
      <c r="D76" s="46">
        <v>-19.914881581952098</v>
      </c>
      <c r="F76" s="71">
        <v>21806.87</v>
      </c>
      <c r="G76" s="71">
        <v>8338.5787063094012</v>
      </c>
      <c r="I76" s="106"/>
    </row>
    <row r="77" spans="1:9" s="1" customFormat="1">
      <c r="A77" s="37">
        <v>41182</v>
      </c>
      <c r="B77" s="29">
        <v>66.601414067936304</v>
      </c>
      <c r="C77" s="29">
        <v>87.235571704449399</v>
      </c>
      <c r="D77" s="46">
        <v>-20.634157636512999</v>
      </c>
      <c r="F77" s="71">
        <v>21886.58</v>
      </c>
      <c r="G77" s="71">
        <v>8978.262832125145</v>
      </c>
      <c r="I77" s="106"/>
    </row>
    <row r="78" spans="1:9" s="1" customFormat="1">
      <c r="A78" s="37">
        <v>41274</v>
      </c>
      <c r="B78" s="29">
        <v>65.278011922844399</v>
      </c>
      <c r="C78" s="29">
        <v>86.846693873676799</v>
      </c>
      <c r="D78" s="46">
        <v>-21.568681950832399</v>
      </c>
      <c r="F78" s="71">
        <v>21809.489999999998</v>
      </c>
      <c r="G78" s="71">
        <v>8596.4148943776927</v>
      </c>
      <c r="I78" s="106"/>
    </row>
    <row r="79" spans="1:9" s="1" customFormat="1">
      <c r="A79" s="37">
        <v>41364</v>
      </c>
      <c r="B79" s="29">
        <v>66.109081528240793</v>
      </c>
      <c r="C79" s="29">
        <v>86.512245379619401</v>
      </c>
      <c r="D79" s="46">
        <v>-20.403163851378601</v>
      </c>
      <c r="F79" s="71">
        <v>22231.699999999975</v>
      </c>
      <c r="G79" s="71">
        <v>7715.5574700142788</v>
      </c>
      <c r="I79" s="106"/>
    </row>
    <row r="80" spans="1:9" s="1" customFormat="1">
      <c r="A80" s="37">
        <v>41455</v>
      </c>
      <c r="B80" s="29">
        <v>63.816616277441199</v>
      </c>
      <c r="C80" s="29">
        <v>86.025923640575201</v>
      </c>
      <c r="D80" s="46">
        <v>-22.209307363133899</v>
      </c>
      <c r="F80" s="71">
        <v>21745.19</v>
      </c>
      <c r="G80" s="71">
        <v>8784.2602381252618</v>
      </c>
      <c r="I80" s="106"/>
    </row>
    <row r="81" spans="1:9" s="1" customFormat="1">
      <c r="A81" s="37">
        <v>41547</v>
      </c>
      <c r="B81" s="29">
        <v>63.482896858099998</v>
      </c>
      <c r="C81" s="29">
        <v>85.522686818570705</v>
      </c>
      <c r="D81" s="46">
        <v>-22.039789960470699</v>
      </c>
      <c r="F81" s="71">
        <v>21983.219999999972</v>
      </c>
      <c r="G81" s="71">
        <v>9532.3383795819627</v>
      </c>
      <c r="I81" s="106"/>
    </row>
    <row r="82" spans="1:9" s="1" customFormat="1">
      <c r="A82" s="37">
        <v>41639</v>
      </c>
      <c r="B82" s="29">
        <v>62.304612478110499</v>
      </c>
      <c r="C82" s="29">
        <v>84.949649989196701</v>
      </c>
      <c r="D82" s="46">
        <v>-22.645037511086102</v>
      </c>
      <c r="F82" s="71">
        <v>21831.25</v>
      </c>
      <c r="G82" s="71">
        <v>9007.3845364496938</v>
      </c>
      <c r="I82" s="106"/>
    </row>
    <row r="83" spans="1:9" s="1" customFormat="1">
      <c r="A83" s="37">
        <v>41729</v>
      </c>
      <c r="B83" s="29">
        <v>61.841002527096698</v>
      </c>
      <c r="C83" s="29">
        <v>84.355972974800295</v>
      </c>
      <c r="D83" s="46">
        <v>-22.5149704477036</v>
      </c>
      <c r="F83" s="71">
        <v>21960.47</v>
      </c>
      <c r="G83" s="71">
        <v>8187.1972966735984</v>
      </c>
      <c r="I83" s="106"/>
    </row>
    <row r="84" spans="1:9" s="1" customFormat="1">
      <c r="A84" s="37">
        <v>41820</v>
      </c>
      <c r="B84" s="29">
        <v>61.0581275332204</v>
      </c>
      <c r="C84" s="29">
        <v>83.722847798023807</v>
      </c>
      <c r="D84" s="46">
        <v>-22.6647202648033</v>
      </c>
      <c r="F84" s="71">
        <v>21941.850000000002</v>
      </c>
      <c r="G84" s="71">
        <v>9209.0818994817837</v>
      </c>
      <c r="I84" s="106"/>
    </row>
    <row r="85" spans="1:9" s="1" customFormat="1">
      <c r="A85" s="37">
        <v>41912</v>
      </c>
      <c r="B85" s="29">
        <v>60.1766908640898</v>
      </c>
      <c r="C85" s="29">
        <v>83.046335756828697</v>
      </c>
      <c r="D85" s="46">
        <v>-22.869644892738901</v>
      </c>
      <c r="F85" s="71">
        <v>21846.219999999972</v>
      </c>
      <c r="G85" s="71">
        <v>9899.7947765044883</v>
      </c>
      <c r="I85" s="106"/>
    </row>
    <row r="86" spans="1:9" s="1" customFormat="1">
      <c r="A86" s="37">
        <v>42004</v>
      </c>
      <c r="B86" s="29">
        <v>58.338314153468303</v>
      </c>
      <c r="C86" s="29">
        <v>82.2696660286541</v>
      </c>
      <c r="D86" s="46">
        <v>-23.931351875185701</v>
      </c>
      <c r="F86" s="71">
        <v>21340.920000000002</v>
      </c>
      <c r="G86" s="71">
        <v>9285.2367999812905</v>
      </c>
      <c r="I86" s="106"/>
    </row>
    <row r="87" spans="1:9" s="1" customFormat="1">
      <c r="A87" s="37">
        <v>42094</v>
      </c>
      <c r="B87" s="29">
        <v>59.631378358219997</v>
      </c>
      <c r="C87" s="29">
        <v>81.590109464848197</v>
      </c>
      <c r="D87" s="46">
        <v>-21.9587311066281</v>
      </c>
      <c r="F87" s="72">
        <v>21828.73</v>
      </c>
      <c r="G87" s="72">
        <v>8211.9999512109025</v>
      </c>
      <c r="I87" s="106"/>
    </row>
    <row r="88" spans="1:9" s="1" customFormat="1">
      <c r="A88" s="37">
        <v>42185</v>
      </c>
      <c r="B88" s="29">
        <v>60.200751384053902</v>
      </c>
      <c r="C88" s="29">
        <v>80.959053408742903</v>
      </c>
      <c r="D88" s="46">
        <v>-20.758302024689002</v>
      </c>
      <c r="F88" s="72">
        <v>22132.15</v>
      </c>
      <c r="G88" s="72">
        <v>9366.8783756976372</v>
      </c>
      <c r="I88" s="106"/>
    </row>
    <row r="89" spans="1:9" s="1" customFormat="1">
      <c r="A89" s="37">
        <v>42277</v>
      </c>
      <c r="B89" s="29">
        <v>60.956210137456601</v>
      </c>
      <c r="C89" s="29">
        <v>80.385645822819598</v>
      </c>
      <c r="D89" s="46">
        <v>-19.4294356853629</v>
      </c>
      <c r="F89" s="72">
        <v>22550.9</v>
      </c>
      <c r="G89" s="72">
        <v>10131.131049254576</v>
      </c>
      <c r="I89" s="106"/>
    </row>
    <row r="90" spans="1:9" s="1" customFormat="1">
      <c r="A90" s="37">
        <v>42369</v>
      </c>
      <c r="B90" s="29">
        <v>59.932551901957602</v>
      </c>
      <c r="C90" s="29">
        <v>79.760429562739901</v>
      </c>
      <c r="D90" s="46">
        <v>-19.827877660782299</v>
      </c>
      <c r="F90" s="72">
        <v>22382.230000000003</v>
      </c>
      <c r="G90" s="72">
        <v>9635.688895811978</v>
      </c>
      <c r="I90" s="106"/>
    </row>
    <row r="91" spans="1:9" s="1" customFormat="1">
      <c r="A91" s="37">
        <v>42460</v>
      </c>
      <c r="B91" s="29">
        <v>62.090729355607799</v>
      </c>
      <c r="C91" s="29">
        <v>79.276127754408904</v>
      </c>
      <c r="D91" s="46">
        <v>-17.185398398801102</v>
      </c>
      <c r="F91" s="72">
        <v>23407.219999999998</v>
      </c>
      <c r="G91" s="72">
        <v>8564.7153440865386</v>
      </c>
      <c r="I91" s="105"/>
    </row>
    <row r="92" spans="1:9" s="1" customFormat="1">
      <c r="A92" s="37">
        <v>42551</v>
      </c>
      <c r="B92" s="29">
        <v>63.479969355004499</v>
      </c>
      <c r="C92" s="29">
        <v>78.880956722734496</v>
      </c>
      <c r="D92" s="46">
        <v>-15.400987367729901</v>
      </c>
      <c r="F92" s="72">
        <v>24169.599999999973</v>
      </c>
      <c r="G92" s="72">
        <v>9742.8372185495828</v>
      </c>
      <c r="I92" s="105"/>
    </row>
    <row r="93" spans="1:9" s="1" customFormat="1">
      <c r="A93" s="37">
        <v>42643</v>
      </c>
      <c r="B93" s="29">
        <v>64.572058741031697</v>
      </c>
      <c r="C93" s="29">
        <v>78.553646800774303</v>
      </c>
      <c r="D93" s="46">
        <v>-13.981588059742499</v>
      </c>
      <c r="F93" s="72">
        <v>24806.39</v>
      </c>
      <c r="G93" s="72">
        <v>10473.359287528963</v>
      </c>
      <c r="I93" s="105"/>
    </row>
    <row r="94" spans="1:9" s="1" customFormat="1">
      <c r="A94" s="37">
        <v>42735</v>
      </c>
      <c r="B94" s="29">
        <v>63.161344643669601</v>
      </c>
      <c r="C94" s="29">
        <v>78.144357412396502</v>
      </c>
      <c r="D94" s="46">
        <v>-14.9830127687268</v>
      </c>
      <c r="F94" s="72">
        <v>24563.360000000001</v>
      </c>
      <c r="G94" s="72">
        <v>10108.950515141307</v>
      </c>
      <c r="I94" s="105"/>
    </row>
    <row r="95" spans="1:9" s="1" customFormat="1">
      <c r="A95" s="37">
        <v>42825</v>
      </c>
      <c r="B95" s="29">
        <v>63.918798881883902</v>
      </c>
      <c r="C95" s="29">
        <v>77.783567519269994</v>
      </c>
      <c r="D95" s="46">
        <v>-13.864768637386099</v>
      </c>
      <c r="F95" s="72">
        <v>25336.82</v>
      </c>
      <c r="G95" s="72">
        <v>9313.9269964569921</v>
      </c>
      <c r="I95" s="105"/>
    </row>
    <row r="96" spans="1:9" s="1" customFormat="1">
      <c r="A96" s="37">
        <v>42916</v>
      </c>
      <c r="B96" s="29">
        <v>64.090554003191301</v>
      </c>
      <c r="C96" s="29">
        <v>77.4353874962341</v>
      </c>
      <c r="D96" s="46">
        <v>-13.344833493042801</v>
      </c>
      <c r="F96" s="72">
        <v>25884.389999999974</v>
      </c>
      <c r="G96" s="72">
        <v>10490.978450581877</v>
      </c>
      <c r="I96" s="105"/>
    </row>
    <row r="97" spans="1:9" s="1" customFormat="1">
      <c r="A97" s="37">
        <v>43008</v>
      </c>
      <c r="B97" s="29">
        <v>64.868764863155505</v>
      </c>
      <c r="C97" s="29">
        <v>77.134669378953006</v>
      </c>
      <c r="D97" s="46">
        <v>-12.2659045157974</v>
      </c>
      <c r="F97" s="72">
        <v>26835.719999999972</v>
      </c>
      <c r="G97" s="72">
        <v>11455.391712893479</v>
      </c>
      <c r="I97" s="105"/>
    </row>
    <row r="98" spans="1:9" s="1" customFormat="1">
      <c r="A98" s="37">
        <v>43100</v>
      </c>
      <c r="B98" s="29">
        <v>64.364104169370407</v>
      </c>
      <c r="C98" s="29">
        <v>76.8056925789666</v>
      </c>
      <c r="D98" s="46">
        <v>-12.4415884095961</v>
      </c>
      <c r="F98" s="72">
        <v>27210.760000000002</v>
      </c>
      <c r="G98" s="72">
        <v>11016.000088603018</v>
      </c>
      <c r="I98" s="105"/>
    </row>
    <row r="99" spans="1:9" s="1" customFormat="1">
      <c r="A99" s="37">
        <v>43190</v>
      </c>
      <c r="B99" s="29">
        <v>63.644969801305699</v>
      </c>
      <c r="C99" s="29">
        <v>76.437454062147907</v>
      </c>
      <c r="D99" s="46">
        <v>-12.7924842608421</v>
      </c>
      <c r="F99" s="72">
        <v>27351.590000000004</v>
      </c>
      <c r="G99" s="72">
        <v>10012.887785421455</v>
      </c>
      <c r="I99" s="105"/>
    </row>
    <row r="100" spans="1:9" s="1" customFormat="1">
      <c r="A100" s="37">
        <v>43281</v>
      </c>
      <c r="B100" s="29">
        <v>65.222350975606005</v>
      </c>
      <c r="C100" s="29">
        <v>76.163232025738793</v>
      </c>
      <c r="D100" s="46">
        <v>-10.940881050132701</v>
      </c>
      <c r="F100" s="72">
        <v>28551.699999999972</v>
      </c>
      <c r="G100" s="72">
        <v>11291.664660597226</v>
      </c>
      <c r="I100" s="105"/>
    </row>
    <row r="101" spans="1:9" s="1" customFormat="1">
      <c r="A101" s="37">
        <v>43373</v>
      </c>
      <c r="B101" s="29">
        <v>65.622301297874202</v>
      </c>
      <c r="C101" s="29">
        <v>75.912499052911102</v>
      </c>
      <c r="D101" s="46">
        <v>-10.2901977550368</v>
      </c>
      <c r="F101" s="72">
        <v>29183.73</v>
      </c>
      <c r="G101" s="72">
        <v>12151.722016568639</v>
      </c>
      <c r="I101" s="105"/>
    </row>
    <row r="102" spans="1:9" s="1" customFormat="1">
      <c r="A102" s="37">
        <v>43465</v>
      </c>
      <c r="B102" s="107">
        <v>64.147745585405303</v>
      </c>
      <c r="C102" s="29">
        <v>75.577964931890705</v>
      </c>
      <c r="D102" s="46">
        <v>-11.4302193464854</v>
      </c>
      <c r="F102" s="97">
        <v>29196.719999999998</v>
      </c>
      <c r="G102" s="72">
        <v>12058.528487312007</v>
      </c>
      <c r="I102" s="105"/>
    </row>
    <row r="103" spans="1:9" s="1" customFormat="1">
      <c r="A103" s="37">
        <v>43555</v>
      </c>
      <c r="B103" s="29">
        <v>64.484891507842804</v>
      </c>
      <c r="C103" s="29">
        <v>75.265675691465404</v>
      </c>
      <c r="D103" s="46">
        <v>-10.780784183622499</v>
      </c>
      <c r="F103" s="72">
        <v>29858.030000000002</v>
      </c>
      <c r="G103" s="72">
        <v>10800.450090131459</v>
      </c>
      <c r="I103" s="105"/>
    </row>
    <row r="104" spans="1:9" s="1" customFormat="1">
      <c r="A104" s="37">
        <v>43646</v>
      </c>
      <c r="B104" s="29">
        <v>65.474972975405606</v>
      </c>
      <c r="C104" s="29">
        <v>75.011999587982601</v>
      </c>
      <c r="D104" s="46">
        <v>-9.5370266125769891</v>
      </c>
      <c r="F104" s="72">
        <v>30880.079999999998</v>
      </c>
      <c r="G104" s="72">
        <v>12152.480384465651</v>
      </c>
      <c r="I104" s="105"/>
    </row>
    <row r="105" spans="1:9" s="1" customFormat="1">
      <c r="A105" s="37">
        <v>43738</v>
      </c>
      <c r="B105" s="29">
        <v>64.958758459251001</v>
      </c>
      <c r="C105" s="29">
        <v>74.730146073149101</v>
      </c>
      <c r="D105" s="46">
        <v>-9.7713876138980904</v>
      </c>
      <c r="F105" s="72">
        <v>31216.320000000003</v>
      </c>
      <c r="G105" s="72">
        <v>13044.139298304101</v>
      </c>
      <c r="I105" s="105"/>
    </row>
    <row r="106" spans="1:9" s="1" customFormat="1">
      <c r="A106" s="37">
        <v>43830</v>
      </c>
      <c r="B106" s="29">
        <v>63.590242324968699</v>
      </c>
      <c r="C106" s="29">
        <v>74.3733917705773</v>
      </c>
      <c r="D106" s="46">
        <v>-10.783149445608601</v>
      </c>
      <c r="F106" s="72">
        <v>31070.11</v>
      </c>
      <c r="G106" s="72">
        <v>12862.800647501708</v>
      </c>
      <c r="I106" s="105"/>
    </row>
    <row r="107" spans="1:9" s="1" customFormat="1">
      <c r="A107" s="37">
        <v>43921</v>
      </c>
      <c r="B107" s="29">
        <v>64.140065932643793</v>
      </c>
      <c r="C107" s="29">
        <v>74.052234259134806</v>
      </c>
      <c r="D107" s="46">
        <v>-9.9121683264909795</v>
      </c>
      <c r="F107" s="72">
        <v>31706.530000000002</v>
      </c>
      <c r="G107" s="72">
        <v>11373.846597293415</v>
      </c>
      <c r="I107" s="105"/>
    </row>
    <row r="108" spans="1:9" s="1" customFormat="1">
      <c r="A108" s="37">
        <v>44012</v>
      </c>
      <c r="B108" s="29">
        <v>63.602326728527601</v>
      </c>
      <c r="C108" s="29">
        <v>73.704833103727097</v>
      </c>
      <c r="D108" s="46">
        <v>-10.1025063751995</v>
      </c>
      <c r="F108" s="72">
        <v>31167.1</v>
      </c>
      <c r="G108" s="72">
        <v>11722.294952692249</v>
      </c>
    </row>
    <row r="109" spans="1:9" s="1" customFormat="1">
      <c r="A109" s="37">
        <v>44104</v>
      </c>
      <c r="B109" s="29">
        <v>63.470748192216497</v>
      </c>
      <c r="C109" s="29">
        <v>73.355035868902903</v>
      </c>
      <c r="D109" s="46">
        <v>-9.88428767668643</v>
      </c>
      <c r="F109" s="72">
        <v>31329.15</v>
      </c>
      <c r="G109" s="72">
        <v>13401.039986938629</v>
      </c>
    </row>
    <row r="110" spans="1:9" s="1" customFormat="1">
      <c r="A110" s="37">
        <v>44196</v>
      </c>
      <c r="B110" s="29">
        <v>62.740118269487297</v>
      </c>
      <c r="C110" s="29">
        <v>72.969787327755995</v>
      </c>
      <c r="D110" s="46">
        <v>-10.2296690582687</v>
      </c>
      <c r="F110" s="72">
        <v>31060.89</v>
      </c>
      <c r="G110" s="72">
        <v>13010.041045258689</v>
      </c>
    </row>
    <row r="111" spans="1:9">
      <c r="A111" s="37">
        <v>44286</v>
      </c>
      <c r="B111" s="29">
        <v>63.979510645283398</v>
      </c>
      <c r="C111" s="29">
        <v>72.660222832071298</v>
      </c>
      <c r="D111" s="46">
        <v>-8.6807121867878703</v>
      </c>
      <c r="F111" s="72">
        <v>32023.280000000002</v>
      </c>
      <c r="G111" s="72">
        <v>11919.0230988485</v>
      </c>
    </row>
    <row r="112" spans="1:9">
      <c r="A112" s="37">
        <v>44377</v>
      </c>
      <c r="B112" s="29">
        <v>63.573626501009201</v>
      </c>
      <c r="C112" s="29">
        <v>72.332715179931498</v>
      </c>
      <c r="D112" s="46">
        <v>-8.7590886789222804</v>
      </c>
      <c r="F112" s="72">
        <v>32964.68</v>
      </c>
      <c r="G112" s="72">
        <v>13522.655911637339</v>
      </c>
    </row>
    <row r="113" spans="1:7">
      <c r="A113" s="37">
        <v>44469</v>
      </c>
      <c r="B113" s="29">
        <v>63.333158801979302</v>
      </c>
      <c r="C113" s="29">
        <v>71.997283985465302</v>
      </c>
      <c r="D113" s="46">
        <v>-8.6641251834860302</v>
      </c>
      <c r="F113" s="72">
        <v>33899.93</v>
      </c>
      <c r="G113" s="72">
        <v>15074.632713099976</v>
      </c>
    </row>
    <row r="114" spans="1:7">
      <c r="A114" s="37">
        <v>44561</v>
      </c>
      <c r="G114" s="72">
        <v>14894.972807679507</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11"/>
  <sheetViews>
    <sheetView zoomScaleNormal="100" workbookViewId="0">
      <pane ySplit="6" topLeftCell="A98" activePane="bottomLeft" state="frozen"/>
      <selection activeCell="B1" sqref="B1"/>
      <selection pane="bottomLeft" activeCell="D112" sqref="D112"/>
    </sheetView>
  </sheetViews>
  <sheetFormatPr defaultColWidth="8.88671875" defaultRowHeight="13.2"/>
  <cols>
    <col min="1" max="1" width="24" style="82" customWidth="1"/>
    <col min="2" max="4" width="24" style="83" customWidth="1"/>
    <col min="5" max="16384" width="8.88671875" style="77"/>
  </cols>
  <sheetData>
    <row r="1" spans="1:4" s="1" customFormat="1" ht="13.8">
      <c r="A1" s="13" t="s">
        <v>72</v>
      </c>
      <c r="B1" s="3"/>
      <c r="C1" s="4"/>
      <c r="D1" s="42"/>
    </row>
    <row r="2" spans="1:4" s="1" customFormat="1">
      <c r="A2" s="17" t="s">
        <v>8</v>
      </c>
      <c r="B2" s="15"/>
      <c r="C2" s="16"/>
      <c r="D2" s="43"/>
    </row>
    <row r="3" spans="1:4" s="1" customFormat="1" ht="110.25" customHeight="1">
      <c r="A3" s="125" t="s">
        <v>79</v>
      </c>
      <c r="B3" s="125"/>
      <c r="C3" s="125"/>
      <c r="D3" s="125"/>
    </row>
    <row r="4" spans="1:4" s="1" customFormat="1">
      <c r="A4" s="2"/>
      <c r="B4" s="3"/>
      <c r="C4" s="4"/>
      <c r="D4" s="42"/>
    </row>
    <row r="5" spans="1:4" s="5" customFormat="1" ht="42.75" customHeight="1">
      <c r="A5" s="14"/>
      <c r="B5" s="36" t="s">
        <v>37</v>
      </c>
      <c r="C5" s="63" t="s">
        <v>76</v>
      </c>
      <c r="D5" s="44" t="s">
        <v>38</v>
      </c>
    </row>
    <row r="6" spans="1:4" s="55" customFormat="1" ht="17.25" customHeight="1">
      <c r="A6" s="52" t="s">
        <v>13</v>
      </c>
      <c r="B6" s="53" t="s">
        <v>12</v>
      </c>
      <c r="C6" s="54" t="s">
        <v>12</v>
      </c>
      <c r="D6" s="56" t="s">
        <v>31</v>
      </c>
    </row>
    <row r="7" spans="1:4" s="1" customFormat="1">
      <c r="A7" s="37">
        <v>35064</v>
      </c>
      <c r="B7" s="29">
        <v>12.5745646150396</v>
      </c>
      <c r="C7" s="67"/>
      <c r="D7" s="67"/>
    </row>
    <row r="8" spans="1:4" s="1" customFormat="1">
      <c r="A8" s="37">
        <v>35155</v>
      </c>
      <c r="B8" s="29">
        <v>11.0831798070768</v>
      </c>
      <c r="C8" s="67"/>
      <c r="D8" s="67"/>
    </row>
    <row r="9" spans="1:4" s="1" customFormat="1">
      <c r="A9" s="37">
        <v>35246</v>
      </c>
      <c r="B9" s="29">
        <v>10.303249019626699</v>
      </c>
      <c r="C9" s="67"/>
      <c r="D9" s="67"/>
    </row>
    <row r="10" spans="1:4" s="1" customFormat="1">
      <c r="A10" s="37">
        <v>35338</v>
      </c>
      <c r="B10" s="29">
        <v>10.0706656905007</v>
      </c>
      <c r="C10" s="67"/>
      <c r="D10" s="67"/>
    </row>
    <row r="11" spans="1:4" s="1" customFormat="1">
      <c r="A11" s="37">
        <v>35430</v>
      </c>
      <c r="B11" s="29">
        <v>9.7059738875503303</v>
      </c>
      <c r="C11" s="67"/>
      <c r="D11" s="67"/>
    </row>
    <row r="12" spans="1:4" s="1" customFormat="1">
      <c r="A12" s="37">
        <v>35520</v>
      </c>
      <c r="B12" s="29">
        <v>9.4341536893093991</v>
      </c>
      <c r="C12" s="67"/>
      <c r="D12" s="67"/>
    </row>
    <row r="13" spans="1:4" s="1" customFormat="1">
      <c r="A13" s="37">
        <v>35611</v>
      </c>
      <c r="B13" s="29">
        <v>8.8874551671498008</v>
      </c>
      <c r="C13" s="67"/>
      <c r="D13" s="67"/>
    </row>
    <row r="14" spans="1:4" s="1" customFormat="1">
      <c r="A14" s="37">
        <v>35703</v>
      </c>
      <c r="B14" s="29">
        <v>8.9727273803570196</v>
      </c>
      <c r="C14" s="67"/>
      <c r="D14" s="67"/>
    </row>
    <row r="15" spans="1:4" s="1" customFormat="1">
      <c r="A15" s="37">
        <v>35795</v>
      </c>
      <c r="B15" s="29">
        <v>9.6064630982113197</v>
      </c>
      <c r="C15" s="67"/>
      <c r="D15" s="67"/>
    </row>
    <row r="16" spans="1:4" s="1" customFormat="1">
      <c r="A16" s="37">
        <v>35885</v>
      </c>
      <c r="B16" s="29">
        <v>9.12718978042796</v>
      </c>
      <c r="C16" s="67"/>
      <c r="D16" s="67"/>
    </row>
    <row r="17" spans="1:4" s="1" customFormat="1">
      <c r="A17" s="37">
        <v>35976</v>
      </c>
      <c r="B17" s="29">
        <v>9.3958352404193501</v>
      </c>
      <c r="C17" s="67"/>
      <c r="D17" s="67"/>
    </row>
    <row r="18" spans="1:4" s="1" customFormat="1">
      <c r="A18" s="37">
        <v>36068</v>
      </c>
      <c r="B18" s="29">
        <v>9.6980080390439003</v>
      </c>
      <c r="C18" s="67"/>
      <c r="D18" s="67"/>
    </row>
    <row r="19" spans="1:4" s="1" customFormat="1">
      <c r="A19" s="37">
        <v>36160</v>
      </c>
      <c r="B19" s="29">
        <v>9.92783693711986</v>
      </c>
      <c r="C19" s="67"/>
      <c r="D19" s="67"/>
    </row>
    <row r="20" spans="1:4" s="1" customFormat="1">
      <c r="A20" s="37">
        <v>36250</v>
      </c>
      <c r="B20" s="29">
        <v>10.347082486557399</v>
      </c>
      <c r="C20" s="67"/>
      <c r="D20" s="67"/>
    </row>
    <row r="21" spans="1:4" s="1" customFormat="1">
      <c r="A21" s="37">
        <v>36341</v>
      </c>
      <c r="B21" s="29">
        <v>10.9581092425116</v>
      </c>
      <c r="C21" s="67"/>
      <c r="D21" s="67"/>
    </row>
    <row r="22" spans="1:4" s="1" customFormat="1">
      <c r="A22" s="37">
        <v>36433</v>
      </c>
      <c r="B22" s="29">
        <v>11.6828173944615</v>
      </c>
      <c r="C22" s="67"/>
      <c r="D22" s="67"/>
    </row>
    <row r="23" spans="1:4" s="1" customFormat="1">
      <c r="A23" s="37">
        <v>36525</v>
      </c>
      <c r="B23" s="29">
        <v>11.537764372918099</v>
      </c>
      <c r="C23" s="67"/>
      <c r="D23" s="67"/>
    </row>
    <row r="24" spans="1:4" s="1" customFormat="1">
      <c r="A24" s="37">
        <v>36616</v>
      </c>
      <c r="B24" s="29">
        <v>10.663777932670101</v>
      </c>
      <c r="C24" s="29">
        <v>10.4625654406215</v>
      </c>
      <c r="D24" s="70">
        <v>0.201212492048572</v>
      </c>
    </row>
    <row r="25" spans="1:4" s="1" customFormat="1">
      <c r="A25" s="37">
        <v>36707</v>
      </c>
      <c r="B25" s="29">
        <v>10.8578080058567</v>
      </c>
      <c r="C25" s="29">
        <v>10.4462733632856</v>
      </c>
      <c r="D25" s="70">
        <v>0.41153464257109101</v>
      </c>
    </row>
    <row r="26" spans="1:4" s="1" customFormat="1">
      <c r="A26" s="37">
        <v>36799</v>
      </c>
      <c r="B26" s="29">
        <v>10.0611663483316</v>
      </c>
      <c r="C26" s="29">
        <v>10.261919956582499</v>
      </c>
      <c r="D26" s="70">
        <v>-0.20075360825094099</v>
      </c>
    </row>
    <row r="27" spans="1:4" s="1" customFormat="1">
      <c r="A27" s="37">
        <v>36891</v>
      </c>
      <c r="B27" s="29">
        <v>10.2373137090346</v>
      </c>
      <c r="C27" s="29">
        <v>10.180658057528101</v>
      </c>
      <c r="D27" s="70">
        <v>5.6655651506495902E-2</v>
      </c>
    </row>
    <row r="28" spans="1:4" s="1" customFormat="1">
      <c r="A28" s="37">
        <v>36981</v>
      </c>
      <c r="B28" s="29">
        <v>10.274973799103799</v>
      </c>
      <c r="C28" s="29">
        <v>10.1625709139119</v>
      </c>
      <c r="D28" s="70">
        <v>0.112402885191969</v>
      </c>
    </row>
    <row r="29" spans="1:4" s="1" customFormat="1">
      <c r="A29" s="37">
        <v>37072</v>
      </c>
      <c r="B29" s="29">
        <v>10.191884777924299</v>
      </c>
      <c r="C29" s="29">
        <v>10.1423694739395</v>
      </c>
      <c r="D29" s="70">
        <v>4.9515303984815497E-2</v>
      </c>
    </row>
    <row r="30" spans="1:4" s="1" customFormat="1">
      <c r="A30" s="37">
        <v>37164</v>
      </c>
      <c r="B30" s="29">
        <v>10.2615583472768</v>
      </c>
      <c r="C30" s="29">
        <v>10.1667531488536</v>
      </c>
      <c r="D30" s="70">
        <v>9.48051984232538E-2</v>
      </c>
    </row>
    <row r="31" spans="1:4" s="1" customFormat="1">
      <c r="A31" s="37">
        <v>37256</v>
      </c>
      <c r="B31" s="29">
        <v>11.6059243138195</v>
      </c>
      <c r="C31" s="29">
        <v>10.4738741956526</v>
      </c>
      <c r="D31" s="70">
        <v>1.1320501181669</v>
      </c>
    </row>
    <row r="32" spans="1:4" s="1" customFormat="1">
      <c r="A32" s="37">
        <v>37346</v>
      </c>
      <c r="B32" s="29">
        <v>11.8375304083629</v>
      </c>
      <c r="C32" s="29">
        <v>10.7694989269575</v>
      </c>
      <c r="D32" s="70">
        <v>1.0680314814054499</v>
      </c>
    </row>
    <row r="33" spans="1:4" s="1" customFormat="1">
      <c r="A33" s="37">
        <v>37437</v>
      </c>
      <c r="B33" s="29">
        <v>11.870021075653799</v>
      </c>
      <c r="C33" s="29">
        <v>10.998342522052299</v>
      </c>
      <c r="D33" s="70">
        <v>0.87167855360154201</v>
      </c>
    </row>
    <row r="34" spans="1:4" s="1" customFormat="1">
      <c r="A34" s="37">
        <v>37529</v>
      </c>
      <c r="B34" s="29">
        <v>12.7684782835217</v>
      </c>
      <c r="C34" s="29">
        <v>11.3454669476766</v>
      </c>
      <c r="D34" s="70">
        <v>1.4230113358451499</v>
      </c>
    </row>
    <row r="35" spans="1:4" s="1" customFormat="1">
      <c r="A35" s="37">
        <v>37621</v>
      </c>
      <c r="B35" s="29">
        <v>14.0774048194416</v>
      </c>
      <c r="C35" s="29">
        <v>11.86320365277</v>
      </c>
      <c r="D35" s="70">
        <v>2.2142011666715402</v>
      </c>
    </row>
    <row r="36" spans="1:4" s="1" customFormat="1">
      <c r="A36" s="37">
        <v>37711</v>
      </c>
      <c r="B36" s="29">
        <v>14.433707443292001</v>
      </c>
      <c r="C36" s="29">
        <v>12.3391193808623</v>
      </c>
      <c r="D36" s="70">
        <v>2.0945880624296902</v>
      </c>
    </row>
    <row r="37" spans="1:4" s="1" customFormat="1">
      <c r="A37" s="37">
        <v>37802</v>
      </c>
      <c r="B37" s="29">
        <v>15.363683627673799</v>
      </c>
      <c r="C37" s="29">
        <v>12.8954003833959</v>
      </c>
      <c r="D37" s="70">
        <v>2.4682832442779001</v>
      </c>
    </row>
    <row r="38" spans="1:4" s="1" customFormat="1">
      <c r="A38" s="37">
        <v>37894</v>
      </c>
      <c r="B38" s="29">
        <v>17.700448043988299</v>
      </c>
      <c r="C38" s="29">
        <v>13.8088839289573</v>
      </c>
      <c r="D38" s="70">
        <v>3.8915641150310001</v>
      </c>
    </row>
    <row r="39" spans="1:4" s="1" customFormat="1">
      <c r="A39" s="37">
        <v>37986</v>
      </c>
      <c r="B39" s="29">
        <v>19.837510390315298</v>
      </c>
      <c r="C39" s="29">
        <v>14.9621161111276</v>
      </c>
      <c r="D39" s="70">
        <v>4.8753942791877201</v>
      </c>
    </row>
    <row r="40" spans="1:4" s="1" customFormat="1">
      <c r="A40" s="37">
        <v>38077</v>
      </c>
      <c r="B40" s="29">
        <v>21.339836532026599</v>
      </c>
      <c r="C40" s="29">
        <v>16.164788646911799</v>
      </c>
      <c r="D40" s="70">
        <v>5.1750478851148296</v>
      </c>
    </row>
    <row r="41" spans="1:4" s="1" customFormat="1">
      <c r="A41" s="37">
        <v>38168</v>
      </c>
      <c r="B41" s="29">
        <v>22.898358898426501</v>
      </c>
      <c r="C41" s="29">
        <v>17.367228572728902</v>
      </c>
      <c r="D41" s="70">
        <v>5.5311303256976601</v>
      </c>
    </row>
    <row r="42" spans="1:4" s="1" customFormat="1">
      <c r="A42" s="37">
        <v>38260</v>
      </c>
      <c r="B42" s="29">
        <v>24.1706907603517</v>
      </c>
      <c r="C42" s="29">
        <v>18.466184798597599</v>
      </c>
      <c r="D42" s="70">
        <v>5.7045059617540304</v>
      </c>
    </row>
    <row r="43" spans="1:4" s="1" customFormat="1">
      <c r="A43" s="37">
        <v>38352</v>
      </c>
      <c r="B43" s="29">
        <v>25.778683157476699</v>
      </c>
      <c r="C43" s="29">
        <v>19.593376850687701</v>
      </c>
      <c r="D43" s="70">
        <v>6.1853063067890304</v>
      </c>
    </row>
    <row r="44" spans="1:4" s="1" customFormat="1">
      <c r="A44" s="37">
        <v>38442</v>
      </c>
      <c r="B44" s="29">
        <v>27.171947061287199</v>
      </c>
      <c r="C44" s="29">
        <v>20.724447444055301</v>
      </c>
      <c r="D44" s="70">
        <v>6.4474996172319203</v>
      </c>
    </row>
    <row r="45" spans="1:4" s="1" customFormat="1">
      <c r="A45" s="37">
        <v>38533</v>
      </c>
      <c r="B45" s="29">
        <v>28.925069831815499</v>
      </c>
      <c r="C45" s="29">
        <v>21.948344115382199</v>
      </c>
      <c r="D45" s="70">
        <v>6.9767257164332701</v>
      </c>
    </row>
    <row r="46" spans="1:4" s="1" customFormat="1">
      <c r="A46" s="37">
        <v>38625</v>
      </c>
      <c r="B46" s="29">
        <v>31.382141129715201</v>
      </c>
      <c r="C46" s="29">
        <v>23.419838682430601</v>
      </c>
      <c r="D46" s="70">
        <v>7.9623024472846096</v>
      </c>
    </row>
    <row r="47" spans="1:4" s="1" customFormat="1">
      <c r="A47" s="37">
        <v>38717</v>
      </c>
      <c r="B47" s="29">
        <v>34.137343983769703</v>
      </c>
      <c r="C47" s="29">
        <v>25.1450087753548</v>
      </c>
      <c r="D47" s="70">
        <v>8.9923352084149499</v>
      </c>
    </row>
    <row r="48" spans="1:4" s="1" customFormat="1">
      <c r="A48" s="37">
        <v>38807</v>
      </c>
      <c r="B48" s="29">
        <v>37.447159640806603</v>
      </c>
      <c r="C48" s="29">
        <v>27.192151633639099</v>
      </c>
      <c r="D48" s="70">
        <v>10.2550080071675</v>
      </c>
    </row>
    <row r="49" spans="1:4" s="1" customFormat="1">
      <c r="A49" s="37">
        <v>38898</v>
      </c>
      <c r="B49" s="29">
        <v>40.756579958020602</v>
      </c>
      <c r="C49" s="29">
        <v>29.456117966531</v>
      </c>
      <c r="D49" s="70">
        <v>11.3004619914896</v>
      </c>
    </row>
    <row r="50" spans="1:4" s="1" customFormat="1">
      <c r="A50" s="37">
        <v>38990</v>
      </c>
      <c r="B50" s="29">
        <v>43.273494530998498</v>
      </c>
      <c r="C50" s="29">
        <v>31.6625472249507</v>
      </c>
      <c r="D50" s="70">
        <v>11.6109473060477</v>
      </c>
    </row>
    <row r="51" spans="1:4" s="1" customFormat="1">
      <c r="A51" s="37">
        <v>39082</v>
      </c>
      <c r="B51" s="29">
        <v>46.375686364919297</v>
      </c>
      <c r="C51" s="29">
        <v>33.944555867473703</v>
      </c>
      <c r="D51" s="70">
        <v>12.431130497445601</v>
      </c>
    </row>
    <row r="52" spans="1:4" s="1" customFormat="1">
      <c r="A52" s="37">
        <v>39172</v>
      </c>
      <c r="B52" s="29">
        <v>48.245331387922498</v>
      </c>
      <c r="C52" s="29">
        <v>35.988614869608099</v>
      </c>
      <c r="D52" s="70">
        <v>12.2567165183144</v>
      </c>
    </row>
    <row r="53" spans="1:4" s="1" customFormat="1">
      <c r="A53" s="37">
        <v>39263</v>
      </c>
      <c r="B53" s="29">
        <v>50.541967028776803</v>
      </c>
      <c r="C53" s="29">
        <v>37.971842412124403</v>
      </c>
      <c r="D53" s="70">
        <v>12.5701246166524</v>
      </c>
    </row>
    <row r="54" spans="1:4" s="1" customFormat="1">
      <c r="A54" s="37">
        <v>39355</v>
      </c>
      <c r="B54" s="29">
        <v>53.284346968211501</v>
      </c>
      <c r="C54" s="29">
        <v>40.052616762821998</v>
      </c>
      <c r="D54" s="70">
        <v>13.2317302053895</v>
      </c>
    </row>
    <row r="55" spans="1:4" s="1" customFormat="1">
      <c r="A55" s="37">
        <v>39447</v>
      </c>
      <c r="B55" s="29">
        <v>55.870642029284802</v>
      </c>
      <c r="C55" s="29">
        <v>42.180018568027897</v>
      </c>
      <c r="D55" s="70">
        <v>13.6906234612569</v>
      </c>
    </row>
    <row r="56" spans="1:4" s="1" customFormat="1">
      <c r="A56" s="37">
        <v>39538</v>
      </c>
      <c r="B56" s="29">
        <v>56.443183139448301</v>
      </c>
      <c r="C56" s="29">
        <v>43.904313438773201</v>
      </c>
      <c r="D56" s="70">
        <v>12.5388697006751</v>
      </c>
    </row>
    <row r="57" spans="1:4" s="1" customFormat="1">
      <c r="A57" s="37">
        <v>39629</v>
      </c>
      <c r="B57" s="29">
        <v>57.454283879585397</v>
      </c>
      <c r="C57" s="29">
        <v>45.399541855398503</v>
      </c>
      <c r="D57" s="70">
        <v>12.054742024186799</v>
      </c>
    </row>
    <row r="58" spans="1:4" s="1" customFormat="1">
      <c r="A58" s="37">
        <v>39721</v>
      </c>
      <c r="B58" s="29">
        <v>58.357539357853298</v>
      </c>
      <c r="C58" s="29">
        <v>46.7095988669371</v>
      </c>
      <c r="D58" s="70">
        <v>11.6479404909162</v>
      </c>
    </row>
    <row r="59" spans="1:4" s="1" customFormat="1">
      <c r="A59" s="37">
        <v>39813</v>
      </c>
      <c r="B59" s="29">
        <v>58.440415706479001</v>
      </c>
      <c r="C59" s="29">
        <v>47.740339913145199</v>
      </c>
      <c r="D59" s="70">
        <v>10.700075793333699</v>
      </c>
    </row>
    <row r="60" spans="1:4" s="1" customFormat="1">
      <c r="A60" s="37">
        <v>39903</v>
      </c>
      <c r="B60" s="29">
        <v>58.562925366750903</v>
      </c>
      <c r="C60" s="29">
        <v>48.635760619886597</v>
      </c>
      <c r="D60" s="70">
        <v>9.92716474686436</v>
      </c>
    </row>
    <row r="61" spans="1:4" s="1" customFormat="1">
      <c r="A61" s="37">
        <v>39994</v>
      </c>
      <c r="B61" s="29">
        <v>60.021563602619999</v>
      </c>
      <c r="C61" s="29">
        <v>49.733490760567697</v>
      </c>
      <c r="D61" s="70">
        <v>10.2880728420522</v>
      </c>
    </row>
    <row r="62" spans="1:4" s="1" customFormat="1">
      <c r="A62" s="37">
        <v>40086</v>
      </c>
      <c r="B62" s="29">
        <v>63.277938630335001</v>
      </c>
      <c r="C62" s="29">
        <v>51.427919368709198</v>
      </c>
      <c r="D62" s="70">
        <v>11.8500192616258</v>
      </c>
    </row>
    <row r="63" spans="1:4" s="1" customFormat="1">
      <c r="A63" s="37">
        <v>40178</v>
      </c>
      <c r="B63" s="29">
        <v>66.052666392537802</v>
      </c>
      <c r="C63" s="29">
        <v>53.4777590692999</v>
      </c>
      <c r="D63" s="70">
        <v>12.574907323237801</v>
      </c>
    </row>
    <row r="64" spans="1:4" s="1" customFormat="1">
      <c r="A64" s="37">
        <v>40268</v>
      </c>
      <c r="B64" s="29">
        <v>64.722424573320296</v>
      </c>
      <c r="C64" s="29">
        <v>54.7848371470781</v>
      </c>
      <c r="D64" s="70">
        <v>9.9375874262421302</v>
      </c>
    </row>
    <row r="65" spans="1:4" s="1" customFormat="1">
      <c r="A65" s="37">
        <v>40359</v>
      </c>
      <c r="B65" s="29">
        <v>63.374239681111</v>
      </c>
      <c r="C65" s="29">
        <v>55.427599174771899</v>
      </c>
      <c r="D65" s="70">
        <v>7.9466405063390804</v>
      </c>
    </row>
    <row r="66" spans="1:4" s="1" customFormat="1">
      <c r="A66" s="37">
        <v>40451</v>
      </c>
      <c r="B66" s="29">
        <v>60.822737656041198</v>
      </c>
      <c r="C66" s="29">
        <v>55.2807669700017</v>
      </c>
      <c r="D66" s="70">
        <v>5.5419706860394298</v>
      </c>
    </row>
    <row r="67" spans="1:4" s="1" customFormat="1">
      <c r="A67" s="37">
        <v>40543</v>
      </c>
      <c r="B67" s="29">
        <v>58.060337467224201</v>
      </c>
      <c r="C67" s="29">
        <v>54.605846865274899</v>
      </c>
      <c r="D67" s="70">
        <v>3.4544906019492498</v>
      </c>
    </row>
    <row r="68" spans="1:4" s="1" customFormat="1">
      <c r="A68" s="37">
        <v>40633</v>
      </c>
      <c r="B68" s="29">
        <v>56.294089805207904</v>
      </c>
      <c r="C68" s="29">
        <v>53.924902420594002</v>
      </c>
      <c r="D68" s="70">
        <v>2.3691873846139702</v>
      </c>
    </row>
    <row r="69" spans="1:4" s="1" customFormat="1">
      <c r="A69" s="37">
        <v>40724</v>
      </c>
      <c r="B69" s="29">
        <v>54.590455795324303</v>
      </c>
      <c r="C69" s="29">
        <v>53.275998838997502</v>
      </c>
      <c r="D69" s="70">
        <v>1.31445695632679</v>
      </c>
    </row>
    <row r="70" spans="1:4" s="1" customFormat="1">
      <c r="A70" s="37">
        <v>40816</v>
      </c>
      <c r="B70" s="29">
        <v>53.249240409433497</v>
      </c>
      <c r="C70" s="29">
        <v>52.761039831173299</v>
      </c>
      <c r="D70" s="70">
        <v>0.48820057826026902</v>
      </c>
    </row>
    <row r="71" spans="1:4" s="1" customFormat="1">
      <c r="A71" s="37">
        <v>40908</v>
      </c>
      <c r="B71" s="29">
        <v>51.309178368428199</v>
      </c>
      <c r="C71" s="29">
        <v>52.181059766384301</v>
      </c>
      <c r="D71" s="70">
        <v>-0.87188139795604502</v>
      </c>
    </row>
    <row r="72" spans="1:4" s="1" customFormat="1">
      <c r="A72" s="37">
        <v>40999</v>
      </c>
      <c r="B72" s="29">
        <v>49.679229846149802</v>
      </c>
      <c r="C72" s="29">
        <v>51.565964363269103</v>
      </c>
      <c r="D72" s="70">
        <v>-1.8867345171192</v>
      </c>
    </row>
    <row r="73" spans="1:4" s="1" customFormat="1">
      <c r="A73" s="37">
        <v>41090</v>
      </c>
      <c r="B73" s="29">
        <v>49.288196435487002</v>
      </c>
      <c r="C73" s="29">
        <v>51.190708643679301</v>
      </c>
      <c r="D73" s="70">
        <v>-1.9025122081922601</v>
      </c>
    </row>
    <row r="74" spans="1:4" s="1" customFormat="1">
      <c r="A74" s="37">
        <v>41182</v>
      </c>
      <c r="B74" s="29">
        <v>48.415661548985199</v>
      </c>
      <c r="C74" s="29">
        <v>50.878009389538299</v>
      </c>
      <c r="D74" s="70">
        <v>-2.4623478405530901</v>
      </c>
    </row>
    <row r="75" spans="1:4" s="1" customFormat="1">
      <c r="A75" s="37">
        <v>41274</v>
      </c>
      <c r="B75" s="29">
        <v>47.443339732588001</v>
      </c>
      <c r="C75" s="29">
        <v>50.581650514967798</v>
      </c>
      <c r="D75" s="70">
        <v>-3.1383107823797598</v>
      </c>
    </row>
    <row r="76" spans="1:4" s="1" customFormat="1">
      <c r="A76" s="37">
        <v>41364</v>
      </c>
      <c r="B76" s="29">
        <v>46.728946652302398</v>
      </c>
      <c r="C76" s="29">
        <v>50.3110498224354</v>
      </c>
      <c r="D76" s="70">
        <v>-3.5821031701330202</v>
      </c>
    </row>
    <row r="77" spans="1:4" s="1" customFormat="1">
      <c r="A77" s="37">
        <v>41455</v>
      </c>
      <c r="B77" s="29">
        <v>45.857373374981698</v>
      </c>
      <c r="C77" s="29">
        <v>49.9850483477369</v>
      </c>
      <c r="D77" s="70">
        <v>-4.1276749727552096</v>
      </c>
    </row>
    <row r="78" spans="1:4" s="1" customFormat="1">
      <c r="A78" s="37">
        <v>41547</v>
      </c>
      <c r="B78" s="29">
        <v>45.258074759943199</v>
      </c>
      <c r="C78" s="29">
        <v>49.689772179149998</v>
      </c>
      <c r="D78" s="70">
        <v>-4.4316974192068201</v>
      </c>
    </row>
    <row r="79" spans="1:4" s="1" customFormat="1">
      <c r="A79" s="37">
        <v>41639</v>
      </c>
      <c r="B79" s="29">
        <v>44.0142121587945</v>
      </c>
      <c r="C79" s="29">
        <v>49.268047826410999</v>
      </c>
      <c r="D79" s="70">
        <v>-5.2538356676165403</v>
      </c>
    </row>
    <row r="80" spans="1:4" s="1" customFormat="1">
      <c r="A80" s="37">
        <v>41729</v>
      </c>
      <c r="B80" s="29">
        <v>43.175363963225401</v>
      </c>
      <c r="C80" s="29">
        <v>48.825244154050999</v>
      </c>
      <c r="D80" s="70">
        <v>-5.64988019082557</v>
      </c>
    </row>
    <row r="81" spans="1:4" s="1" customFormat="1">
      <c r="A81" s="37">
        <v>41820</v>
      </c>
      <c r="B81" s="29">
        <v>42.858319940279898</v>
      </c>
      <c r="C81" s="29">
        <v>48.484032784901501</v>
      </c>
      <c r="D81" s="70">
        <v>-5.6257128446215603</v>
      </c>
    </row>
    <row r="82" spans="1:4" s="1" customFormat="1">
      <c r="A82" s="37">
        <v>41912</v>
      </c>
      <c r="B82" s="29">
        <v>42.361938527576498</v>
      </c>
      <c r="C82" s="29">
        <v>48.176684743536697</v>
      </c>
      <c r="D82" s="70">
        <v>-5.8147462159602199</v>
      </c>
    </row>
    <row r="83" spans="1:4" s="1" customFormat="1">
      <c r="A83" s="37">
        <v>42004</v>
      </c>
      <c r="B83" s="29">
        <v>41.429150140681202</v>
      </c>
      <c r="C83" s="29">
        <v>47.8019487490917</v>
      </c>
      <c r="D83" s="70">
        <v>-6.3727986084104398</v>
      </c>
    </row>
    <row r="84" spans="1:4" s="1" customFormat="1">
      <c r="A84" s="37">
        <v>42094</v>
      </c>
      <c r="B84" s="29">
        <v>40.960125699707298</v>
      </c>
      <c r="C84" s="29">
        <v>47.447578033259298</v>
      </c>
      <c r="D84" s="70">
        <v>-6.4874523335520298</v>
      </c>
    </row>
    <row r="85" spans="1:4" s="1" customFormat="1">
      <c r="A85" s="37">
        <v>42185</v>
      </c>
      <c r="B85" s="75">
        <v>41.603824047373301</v>
      </c>
      <c r="C85" s="75">
        <v>47.3400233389766</v>
      </c>
      <c r="D85" s="75">
        <v>-5.7361992916032696</v>
      </c>
    </row>
    <row r="86" spans="1:4" s="1" customFormat="1">
      <c r="A86" s="37">
        <v>42277</v>
      </c>
      <c r="B86" s="75">
        <v>42.200725475834403</v>
      </c>
      <c r="C86" s="75">
        <v>47.419951895415103</v>
      </c>
      <c r="D86" s="75">
        <v>-5.2192264195806999</v>
      </c>
    </row>
    <row r="87" spans="1:4" s="1" customFormat="1">
      <c r="A87" s="37">
        <v>42369</v>
      </c>
      <c r="B87" s="75">
        <v>41.742833210178397</v>
      </c>
      <c r="C87" s="75">
        <v>47.401583028114601</v>
      </c>
      <c r="D87" s="75">
        <v>-5.6587498179361804</v>
      </c>
    </row>
    <row r="88" spans="1:4" s="1" customFormat="1">
      <c r="A88" s="37">
        <v>42460</v>
      </c>
      <c r="B88" s="75">
        <v>42.1044784529699</v>
      </c>
      <c r="C88" s="75">
        <v>47.441567375540998</v>
      </c>
      <c r="D88" s="75">
        <v>-5.3370889225710698</v>
      </c>
    </row>
    <row r="89" spans="1:4" s="1" customFormat="1">
      <c r="A89" s="37">
        <v>42551</v>
      </c>
      <c r="B89" s="75">
        <v>42.769931194590498</v>
      </c>
      <c r="C89" s="75">
        <v>47.565141444382903</v>
      </c>
      <c r="D89" s="75">
        <v>-4.7952102497923503</v>
      </c>
    </row>
    <row r="90" spans="1:4" s="1" customFormat="1">
      <c r="A90" s="37">
        <v>42643</v>
      </c>
      <c r="B90" s="75">
        <v>43.527196768245197</v>
      </c>
      <c r="C90" s="75">
        <v>47.790807460388599</v>
      </c>
      <c r="D90" s="75">
        <v>-4.2636106921434402</v>
      </c>
    </row>
    <row r="91" spans="1:4" s="1" customFormat="1">
      <c r="A91" s="37">
        <v>42735</v>
      </c>
      <c r="B91" s="75">
        <v>43.174380451134297</v>
      </c>
      <c r="C91" s="75">
        <v>47.869223246459903</v>
      </c>
      <c r="D91" s="75">
        <v>-4.6948427953255596</v>
      </c>
    </row>
    <row r="92" spans="1:4" s="1" customFormat="1">
      <c r="A92" s="37">
        <v>42825</v>
      </c>
      <c r="B92" s="75">
        <v>43.0677109806036</v>
      </c>
      <c r="C92" s="75">
        <v>47.849820556462703</v>
      </c>
      <c r="D92" s="75">
        <v>-4.7821095758590797</v>
      </c>
    </row>
    <row r="93" spans="1:4" s="1" customFormat="1">
      <c r="A93" s="37">
        <v>42916</v>
      </c>
      <c r="B93" s="75">
        <v>42.977686765511798</v>
      </c>
      <c r="C93" s="75">
        <v>47.759857051009199</v>
      </c>
      <c r="D93" s="75">
        <v>-4.78217028549739</v>
      </c>
    </row>
    <row r="94" spans="1:4" s="1" customFormat="1">
      <c r="A94" s="37">
        <v>43008</v>
      </c>
      <c r="B94" s="75">
        <v>43.302308276072097</v>
      </c>
      <c r="C94" s="75">
        <v>47.726312279847797</v>
      </c>
      <c r="D94" s="75">
        <v>-4.4240040037756501</v>
      </c>
    </row>
    <row r="95" spans="1:4" s="1" customFormat="1">
      <c r="A95" s="37">
        <v>43100</v>
      </c>
      <c r="B95" s="75">
        <v>42.219529582431299</v>
      </c>
      <c r="C95" s="75">
        <v>47.466553228873302</v>
      </c>
      <c r="D95" s="75">
        <v>-5.2470236464419902</v>
      </c>
    </row>
    <row r="96" spans="1:4" s="1" customFormat="1">
      <c r="A96" s="37">
        <v>43190</v>
      </c>
      <c r="B96" s="75">
        <v>42.173773279451197</v>
      </c>
      <c r="C96" s="75">
        <v>47.240960095803601</v>
      </c>
      <c r="D96" s="75">
        <v>-5.0671868163523897</v>
      </c>
    </row>
    <row r="97" spans="1:4" s="1" customFormat="1">
      <c r="A97" s="37">
        <v>43281</v>
      </c>
      <c r="B97" s="75">
        <v>43.205785848431802</v>
      </c>
      <c r="C97" s="75">
        <v>47.278450371596001</v>
      </c>
      <c r="D97" s="75">
        <v>-4.0726645231641498</v>
      </c>
    </row>
    <row r="98" spans="1:4" s="1" customFormat="1">
      <c r="A98" s="37">
        <v>43373</v>
      </c>
      <c r="B98" s="75">
        <v>42.533798323327602</v>
      </c>
      <c r="C98" s="75">
        <v>47.157539092303402</v>
      </c>
      <c r="D98" s="75">
        <v>-4.6237407689757299</v>
      </c>
    </row>
    <row r="99" spans="1:4" s="1" customFormat="1">
      <c r="A99" s="37">
        <v>43465</v>
      </c>
      <c r="B99" s="75">
        <v>41.624872477619597</v>
      </c>
      <c r="C99" s="75">
        <v>46.876659225608101</v>
      </c>
      <c r="D99" s="75">
        <v>-5.2517867479884099</v>
      </c>
    </row>
    <row r="100" spans="1:4" s="1" customFormat="1">
      <c r="A100" s="37">
        <v>43555</v>
      </c>
      <c r="B100" s="75">
        <v>41.207951961067003</v>
      </c>
      <c r="C100" s="75">
        <v>46.533935208173702</v>
      </c>
      <c r="D100" s="75">
        <v>-5.3259832471066701</v>
      </c>
    </row>
    <row r="101" spans="1:4" s="1" customFormat="1">
      <c r="A101" s="37">
        <v>43646</v>
      </c>
      <c r="B101" s="75">
        <v>41.109794274054501</v>
      </c>
      <c r="C101" s="75">
        <v>46.216039296071699</v>
      </c>
      <c r="D101" s="75">
        <v>-5.1062450220171502</v>
      </c>
    </row>
    <row r="102" spans="1:4" s="1" customFormat="1">
      <c r="A102" s="37">
        <v>43738</v>
      </c>
      <c r="B102" s="75">
        <v>40.910130649114798</v>
      </c>
      <c r="C102" s="75">
        <v>45.955868618705402</v>
      </c>
      <c r="D102" s="75">
        <v>-5.0457379695906504</v>
      </c>
    </row>
    <row r="103" spans="1:4">
      <c r="A103" s="37">
        <v>43830</v>
      </c>
      <c r="B103" s="75">
        <v>40.008683595008797</v>
      </c>
      <c r="C103" s="75">
        <v>45.580878335116999</v>
      </c>
      <c r="D103" s="75">
        <v>-5.5721947401082002</v>
      </c>
    </row>
    <row r="104" spans="1:4">
      <c r="A104" s="37">
        <v>43921</v>
      </c>
      <c r="B104" s="75">
        <v>39.837097227096301</v>
      </c>
      <c r="C104" s="75">
        <v>45.247276060700401</v>
      </c>
      <c r="D104" s="75">
        <v>-5.4101788336041103</v>
      </c>
    </row>
    <row r="105" spans="1:4">
      <c r="A105" s="37">
        <v>44012</v>
      </c>
      <c r="B105" s="75">
        <v>39.3466384619921</v>
      </c>
      <c r="C105" s="75">
        <v>44.875415442837401</v>
      </c>
      <c r="D105" s="75">
        <v>-5.5287769808453602</v>
      </c>
    </row>
    <row r="106" spans="1:4">
      <c r="A106" s="37">
        <v>44104</v>
      </c>
      <c r="B106" s="75">
        <v>39.340319977237002</v>
      </c>
      <c r="C106" s="75">
        <v>44.587708867914003</v>
      </c>
      <c r="D106" s="75">
        <v>-5.2473888906769703</v>
      </c>
    </row>
    <row r="107" spans="1:4">
      <c r="A107" s="37">
        <v>44196</v>
      </c>
      <c r="B107" s="75">
        <v>38.6511511067173</v>
      </c>
      <c r="C107" s="75">
        <v>44.229505558142797</v>
      </c>
      <c r="D107" s="75">
        <v>-5.5783544514255103</v>
      </c>
    </row>
    <row r="108" spans="1:4">
      <c r="A108" s="37">
        <v>44286</v>
      </c>
      <c r="B108" s="75">
        <v>38.798808286257596</v>
      </c>
      <c r="C108" s="75">
        <v>43.969194502069101</v>
      </c>
      <c r="D108" s="75">
        <v>-5.1703862158114999</v>
      </c>
    </row>
    <row r="109" spans="1:4">
      <c r="A109" s="37">
        <v>44377</v>
      </c>
      <c r="B109" s="75">
        <v>38.337450971260203</v>
      </c>
      <c r="C109" s="75">
        <v>43.661937753220698</v>
      </c>
      <c r="D109" s="75">
        <v>-5.3244867819604798</v>
      </c>
    </row>
    <row r="110" spans="1:4">
      <c r="A110" s="37">
        <v>44469</v>
      </c>
      <c r="B110" s="75">
        <v>38.375932853814099</v>
      </c>
      <c r="C110" s="75">
        <v>43.4129398665834</v>
      </c>
      <c r="D110" s="75">
        <v>-5.03700701276935</v>
      </c>
    </row>
    <row r="111" spans="1:4">
      <c r="A111" s="37">
        <v>44561</v>
      </c>
      <c r="B111" s="75">
        <v>38.204248403384803</v>
      </c>
      <c r="C111" s="75">
        <v>43.175476530765103</v>
      </c>
      <c r="D111" s="75">
        <v>-4.9712281273803596</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10"/>
  <sheetViews>
    <sheetView zoomScaleNormal="100" workbookViewId="0">
      <pane ySplit="6" topLeftCell="A94" activePane="bottomLeft" state="frozen"/>
      <selection activeCell="B1" sqref="B1"/>
      <selection pane="bottomLeft" activeCell="D111" sqref="D111"/>
    </sheetView>
  </sheetViews>
  <sheetFormatPr defaultColWidth="8.88671875" defaultRowHeight="13.2"/>
  <cols>
    <col min="1" max="1" width="24" style="27" customWidth="1"/>
    <col min="2" max="2" width="24" style="6" customWidth="1"/>
    <col min="3" max="3" width="24" style="30" customWidth="1"/>
    <col min="4" max="4" width="24" style="47" customWidth="1"/>
    <col min="5" max="16384" width="8.88671875" style="1"/>
  </cols>
  <sheetData>
    <row r="1" spans="1:4" ht="13.8">
      <c r="A1" s="13" t="s">
        <v>73</v>
      </c>
      <c r="B1" s="3"/>
      <c r="C1" s="4"/>
      <c r="D1" s="42"/>
    </row>
    <row r="2" spans="1:4">
      <c r="A2" s="17" t="s">
        <v>10</v>
      </c>
      <c r="B2" s="15"/>
      <c r="C2" s="16"/>
      <c r="D2" s="43"/>
    </row>
    <row r="3" spans="1:4" ht="76.5" customHeight="1">
      <c r="A3" s="125" t="s">
        <v>80</v>
      </c>
      <c r="B3" s="125"/>
      <c r="C3" s="125"/>
      <c r="D3" s="125"/>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7" t="s">
        <v>89</v>
      </c>
      <c r="C7" s="67" t="s">
        <v>89</v>
      </c>
      <c r="D7" s="67" t="s">
        <v>89</v>
      </c>
    </row>
    <row r="8" spans="1:4">
      <c r="A8" s="37">
        <v>35155</v>
      </c>
      <c r="B8" s="67" t="s">
        <v>89</v>
      </c>
      <c r="C8" s="67" t="s">
        <v>89</v>
      </c>
      <c r="D8" s="67" t="s">
        <v>89</v>
      </c>
    </row>
    <row r="9" spans="1:4">
      <c r="A9" s="37">
        <v>35246</v>
      </c>
      <c r="B9" s="67" t="s">
        <v>89</v>
      </c>
      <c r="C9" s="67" t="s">
        <v>89</v>
      </c>
      <c r="D9" s="67" t="s">
        <v>89</v>
      </c>
    </row>
    <row r="10" spans="1:4">
      <c r="A10" s="37">
        <v>35338</v>
      </c>
      <c r="B10" s="67" t="s">
        <v>89</v>
      </c>
      <c r="C10" s="67" t="s">
        <v>89</v>
      </c>
      <c r="D10" s="67" t="s">
        <v>89</v>
      </c>
    </row>
    <row r="11" spans="1:4">
      <c r="A11" s="37">
        <v>35430</v>
      </c>
      <c r="B11" s="67" t="s">
        <v>89</v>
      </c>
      <c r="C11" s="67" t="s">
        <v>89</v>
      </c>
      <c r="D11" s="67" t="s">
        <v>89</v>
      </c>
    </row>
    <row r="12" spans="1:4">
      <c r="A12" s="37">
        <v>35520</v>
      </c>
      <c r="B12" s="67" t="s">
        <v>89</v>
      </c>
      <c r="C12" s="67" t="s">
        <v>89</v>
      </c>
      <c r="D12" s="67" t="s">
        <v>89</v>
      </c>
    </row>
    <row r="13" spans="1:4">
      <c r="A13" s="37">
        <v>35611</v>
      </c>
      <c r="B13" s="67" t="s">
        <v>89</v>
      </c>
      <c r="C13" s="67" t="s">
        <v>89</v>
      </c>
      <c r="D13" s="67" t="s">
        <v>89</v>
      </c>
    </row>
    <row r="14" spans="1:4">
      <c r="A14" s="37">
        <v>35703</v>
      </c>
      <c r="B14" s="67" t="s">
        <v>89</v>
      </c>
      <c r="C14" s="67" t="s">
        <v>89</v>
      </c>
      <c r="D14" s="67" t="s">
        <v>89</v>
      </c>
    </row>
    <row r="15" spans="1:4">
      <c r="A15" s="37">
        <v>35795</v>
      </c>
      <c r="B15" s="67" t="s">
        <v>89</v>
      </c>
      <c r="C15" s="67" t="s">
        <v>89</v>
      </c>
      <c r="D15" s="67" t="s">
        <v>89</v>
      </c>
    </row>
    <row r="16" spans="1:4">
      <c r="A16" s="37">
        <v>35885</v>
      </c>
      <c r="B16" s="67" t="s">
        <v>89</v>
      </c>
      <c r="C16" s="67" t="s">
        <v>89</v>
      </c>
      <c r="D16" s="67" t="s">
        <v>89</v>
      </c>
    </row>
    <row r="17" spans="1:4">
      <c r="A17" s="37">
        <v>35976</v>
      </c>
      <c r="B17" s="67" t="s">
        <v>89</v>
      </c>
      <c r="C17" s="67" t="s">
        <v>89</v>
      </c>
      <c r="D17" s="67" t="s">
        <v>89</v>
      </c>
    </row>
    <row r="18" spans="1:4">
      <c r="A18" s="37">
        <v>36068</v>
      </c>
      <c r="B18" s="67" t="s">
        <v>89</v>
      </c>
      <c r="C18" s="67" t="s">
        <v>89</v>
      </c>
      <c r="D18" s="67" t="s">
        <v>89</v>
      </c>
    </row>
    <row r="19" spans="1:4">
      <c r="A19" s="37">
        <v>36160</v>
      </c>
      <c r="B19" s="29">
        <v>75.115943689701297</v>
      </c>
      <c r="C19" s="67" t="s">
        <v>89</v>
      </c>
      <c r="D19" s="67" t="s">
        <v>89</v>
      </c>
    </row>
    <row r="20" spans="1:4">
      <c r="A20" s="37">
        <v>36250</v>
      </c>
      <c r="B20" s="29">
        <v>71.468550356187393</v>
      </c>
      <c r="C20" s="67" t="s">
        <v>89</v>
      </c>
      <c r="D20" s="67" t="s">
        <v>89</v>
      </c>
    </row>
    <row r="21" spans="1:4">
      <c r="A21" s="37">
        <v>36341</v>
      </c>
      <c r="B21" s="29">
        <v>67.340208949613896</v>
      </c>
      <c r="C21" s="67" t="s">
        <v>89</v>
      </c>
      <c r="D21" s="67" t="s">
        <v>89</v>
      </c>
    </row>
    <row r="22" spans="1:4">
      <c r="A22" s="37">
        <v>36433</v>
      </c>
      <c r="B22" s="29">
        <v>65.009011075618005</v>
      </c>
      <c r="C22" s="67" t="s">
        <v>89</v>
      </c>
      <c r="D22" s="67" t="s">
        <v>89</v>
      </c>
    </row>
    <row r="23" spans="1:4">
      <c r="A23" s="37">
        <v>36525</v>
      </c>
      <c r="B23" s="29">
        <v>63.072540851521701</v>
      </c>
      <c r="C23" s="67" t="s">
        <v>89</v>
      </c>
      <c r="D23" s="67" t="s">
        <v>89</v>
      </c>
    </row>
    <row r="24" spans="1:4">
      <c r="A24" s="37">
        <v>36616</v>
      </c>
      <c r="B24" s="29">
        <v>61.341757318372402</v>
      </c>
      <c r="C24" s="29">
        <v>65.611525286176004</v>
      </c>
      <c r="D24" s="70">
        <v>-4.26976796780359</v>
      </c>
    </row>
    <row r="25" spans="1:4">
      <c r="A25" s="37">
        <v>36707</v>
      </c>
      <c r="B25" s="29">
        <v>64.521410717839601</v>
      </c>
      <c r="C25" s="29">
        <v>65.527150741046896</v>
      </c>
      <c r="D25" s="70">
        <v>-1.0057400232072999</v>
      </c>
    </row>
    <row r="26" spans="1:4">
      <c r="A26" s="37">
        <v>36799</v>
      </c>
      <c r="B26" s="29">
        <v>61.182966602410801</v>
      </c>
      <c r="C26" s="29">
        <v>64.798832477794704</v>
      </c>
      <c r="D26" s="70">
        <v>-3.6158658753838901</v>
      </c>
    </row>
    <row r="27" spans="1:4">
      <c r="A27" s="37">
        <v>36891</v>
      </c>
      <c r="B27" s="29">
        <v>66.086377274539004</v>
      </c>
      <c r="C27" s="29">
        <v>65.375227317716295</v>
      </c>
      <c r="D27" s="70">
        <v>0.71114995682268001</v>
      </c>
    </row>
    <row r="28" spans="1:4">
      <c r="A28" s="37">
        <v>36981</v>
      </c>
      <c r="B28" s="29">
        <v>71.693692157583001</v>
      </c>
      <c r="C28" s="29">
        <v>67.021486389366501</v>
      </c>
      <c r="D28" s="70">
        <v>4.6722057682165499</v>
      </c>
    </row>
    <row r="29" spans="1:4">
      <c r="A29" s="37">
        <v>37072</v>
      </c>
      <c r="B29" s="29">
        <v>74.781309501984595</v>
      </c>
      <c r="C29" s="29">
        <v>68.854469645631994</v>
      </c>
      <c r="D29" s="70">
        <v>5.9268398563525997</v>
      </c>
    </row>
    <row r="30" spans="1:4">
      <c r="A30" s="37">
        <v>37164</v>
      </c>
      <c r="B30" s="29">
        <v>81.775409313818997</v>
      </c>
      <c r="C30" s="29">
        <v>71.702042198628703</v>
      </c>
      <c r="D30" s="70">
        <v>10.0733671151902</v>
      </c>
    </row>
    <row r="31" spans="1:4">
      <c r="A31" s="37">
        <v>37256</v>
      </c>
      <c r="B31" s="29">
        <v>90.041342405846194</v>
      </c>
      <c r="C31" s="29">
        <v>75.380618348330401</v>
      </c>
      <c r="D31" s="70">
        <v>14.660724057515701</v>
      </c>
    </row>
    <row r="32" spans="1:4">
      <c r="A32" s="37">
        <v>37346</v>
      </c>
      <c r="B32" s="29">
        <v>77.116455885947303</v>
      </c>
      <c r="C32" s="29">
        <v>75.309411788593707</v>
      </c>
      <c r="D32" s="70">
        <v>1.8070440973536499</v>
      </c>
    </row>
    <row r="33" spans="1:4">
      <c r="A33" s="37">
        <v>37437</v>
      </c>
      <c r="B33" s="29">
        <v>86.071988980444701</v>
      </c>
      <c r="C33" s="29">
        <v>76.839197758026501</v>
      </c>
      <c r="D33" s="70">
        <v>9.2327912224182391</v>
      </c>
    </row>
    <row r="34" spans="1:4">
      <c r="A34" s="37">
        <v>37529</v>
      </c>
      <c r="B34" s="29">
        <v>86.535282667562001</v>
      </c>
      <c r="C34" s="29">
        <v>77.938658579441807</v>
      </c>
      <c r="D34" s="70">
        <v>8.5966240881201603</v>
      </c>
    </row>
    <row r="35" spans="1:4">
      <c r="A35" s="37">
        <v>37621</v>
      </c>
      <c r="B35" s="29">
        <v>84.433587757754495</v>
      </c>
      <c r="C35" s="29">
        <v>78.346206614142602</v>
      </c>
      <c r="D35" s="70">
        <v>6.0873811436119496</v>
      </c>
    </row>
    <row r="36" spans="1:4">
      <c r="A36" s="37">
        <v>37711</v>
      </c>
      <c r="B36" s="29">
        <v>87.474143072342301</v>
      </c>
      <c r="C36" s="29">
        <v>79.629748987956106</v>
      </c>
      <c r="D36" s="70">
        <v>7.8443940843861499</v>
      </c>
    </row>
    <row r="37" spans="1:4">
      <c r="A37" s="37">
        <v>37802</v>
      </c>
      <c r="B37" s="29">
        <v>85.994931833936604</v>
      </c>
      <c r="C37" s="29">
        <v>80.087223894204698</v>
      </c>
      <c r="D37" s="70">
        <v>5.9077079397318597</v>
      </c>
    </row>
    <row r="38" spans="1:4">
      <c r="A38" s="37">
        <v>37894</v>
      </c>
      <c r="B38" s="29">
        <v>84.338258649860094</v>
      </c>
      <c r="C38" s="29">
        <v>80.154319359174806</v>
      </c>
      <c r="D38" s="70">
        <v>4.1839392906853696</v>
      </c>
    </row>
    <row r="39" spans="1:4">
      <c r="A39" s="37">
        <v>37986</v>
      </c>
      <c r="B39" s="29">
        <v>83.928182044150105</v>
      </c>
      <c r="C39" s="29">
        <v>80.201690555244497</v>
      </c>
      <c r="D39" s="70">
        <v>3.7264914889056202</v>
      </c>
    </row>
    <row r="40" spans="1:4">
      <c r="A40" s="37">
        <v>38077</v>
      </c>
      <c r="B40" s="29">
        <v>83.767977787270794</v>
      </c>
      <c r="C40" s="29">
        <v>80.205840595725206</v>
      </c>
      <c r="D40" s="70">
        <v>3.5621371915455802</v>
      </c>
    </row>
    <row r="41" spans="1:4">
      <c r="A41" s="37">
        <v>38168</v>
      </c>
      <c r="B41" s="29">
        <v>87.840431222441595</v>
      </c>
      <c r="C41" s="29">
        <v>81.275780223197799</v>
      </c>
      <c r="D41" s="70">
        <v>6.5646509992437796</v>
      </c>
    </row>
    <row r="42" spans="1:4">
      <c r="A42" s="37">
        <v>38260</v>
      </c>
      <c r="B42" s="29">
        <v>93.8592861755196</v>
      </c>
      <c r="C42" s="29">
        <v>83.598755202939799</v>
      </c>
      <c r="D42" s="70">
        <v>10.260530972579801</v>
      </c>
    </row>
    <row r="43" spans="1:4">
      <c r="A43" s="37">
        <v>38352</v>
      </c>
      <c r="B43" s="29">
        <v>96.524505259524105</v>
      </c>
      <c r="C43" s="29">
        <v>86.048079527073597</v>
      </c>
      <c r="D43" s="70">
        <v>10.476425732450499</v>
      </c>
    </row>
    <row r="44" spans="1:4">
      <c r="A44" s="37">
        <v>38442</v>
      </c>
      <c r="B44" s="29">
        <v>103.73842569156299</v>
      </c>
      <c r="C44" s="29">
        <v>89.501453980042896</v>
      </c>
      <c r="D44" s="70">
        <v>14.236971711520001</v>
      </c>
    </row>
    <row r="45" spans="1:4">
      <c r="A45" s="37">
        <v>38533</v>
      </c>
      <c r="B45" s="29">
        <v>105.78051870581101</v>
      </c>
      <c r="C45" s="29">
        <v>92.398773958108194</v>
      </c>
      <c r="D45" s="70">
        <v>13.3817447477035</v>
      </c>
    </row>
    <row r="46" spans="1:4">
      <c r="A46" s="37">
        <v>38625</v>
      </c>
      <c r="B46" s="29">
        <v>111.551452705796</v>
      </c>
      <c r="C46" s="29">
        <v>95.688994727535103</v>
      </c>
      <c r="D46" s="70">
        <v>15.8624579782613</v>
      </c>
    </row>
    <row r="47" spans="1:4">
      <c r="A47" s="37">
        <v>38717</v>
      </c>
      <c r="B47" s="29">
        <v>129.30818123676599</v>
      </c>
      <c r="C47" s="29">
        <v>102.16645998144401</v>
      </c>
      <c r="D47" s="70">
        <v>27.141721255322</v>
      </c>
    </row>
    <row r="48" spans="1:4">
      <c r="A48" s="37">
        <v>38807</v>
      </c>
      <c r="B48" s="29">
        <v>131.502190276162</v>
      </c>
      <c r="C48" s="29">
        <v>107.435276918284</v>
      </c>
      <c r="D48" s="70">
        <v>24.066913357878001</v>
      </c>
    </row>
    <row r="49" spans="1:4">
      <c r="A49" s="37">
        <v>38898</v>
      </c>
      <c r="B49" s="29">
        <v>133.17600634521099</v>
      </c>
      <c r="C49" s="29">
        <v>111.61179088398499</v>
      </c>
      <c r="D49" s="70">
        <v>21.564215461225601</v>
      </c>
    </row>
    <row r="50" spans="1:4">
      <c r="A50" s="37">
        <v>38990</v>
      </c>
      <c r="B50" s="29">
        <v>133.84675002974799</v>
      </c>
      <c r="C50" s="29">
        <v>114.460427090802</v>
      </c>
      <c r="D50" s="70">
        <v>19.386322938946002</v>
      </c>
    </row>
    <row r="51" spans="1:4">
      <c r="A51" s="37">
        <v>39082</v>
      </c>
      <c r="B51" s="29">
        <v>140.47189777511301</v>
      </c>
      <c r="C51" s="29">
        <v>117.639029662238</v>
      </c>
      <c r="D51" s="70">
        <v>22.832868112874301</v>
      </c>
    </row>
    <row r="52" spans="1:4">
      <c r="A52" s="37">
        <v>39172</v>
      </c>
      <c r="B52" s="29">
        <v>141.997549503133</v>
      </c>
      <c r="C52" s="29">
        <v>120.535458089119</v>
      </c>
      <c r="D52" s="70">
        <v>21.462091414013699</v>
      </c>
    </row>
    <row r="53" spans="1:4">
      <c r="A53" s="37">
        <v>39263</v>
      </c>
      <c r="B53" s="29">
        <v>144.77679176639401</v>
      </c>
      <c r="C53" s="29">
        <v>123.478573074667</v>
      </c>
      <c r="D53" s="70">
        <v>21.298218691727001</v>
      </c>
    </row>
    <row r="54" spans="1:4">
      <c r="A54" s="37">
        <v>39355</v>
      </c>
      <c r="B54" s="29">
        <v>143.68672940045701</v>
      </c>
      <c r="C54" s="29">
        <v>125.491255136126</v>
      </c>
      <c r="D54" s="70">
        <v>18.195474264331398</v>
      </c>
    </row>
    <row r="55" spans="1:4">
      <c r="A55" s="37">
        <v>39447</v>
      </c>
      <c r="B55" s="29">
        <v>139.31099228449901</v>
      </c>
      <c r="C55" s="29">
        <v>125.88646508285601</v>
      </c>
      <c r="D55" s="70">
        <v>13.424527201643</v>
      </c>
    </row>
    <row r="56" spans="1:4">
      <c r="A56" s="37">
        <v>39538</v>
      </c>
      <c r="B56" s="29">
        <v>139.27205693516601</v>
      </c>
      <c r="C56" s="29">
        <v>126.283432904742</v>
      </c>
      <c r="D56" s="70">
        <v>12.9886240304238</v>
      </c>
    </row>
    <row r="57" spans="1:4">
      <c r="A57" s="37">
        <v>39629</v>
      </c>
      <c r="B57" s="29">
        <v>139.0052227226</v>
      </c>
      <c r="C57" s="29">
        <v>126.715030969219</v>
      </c>
      <c r="D57" s="70">
        <v>12.2901917533811</v>
      </c>
    </row>
    <row r="58" spans="1:4">
      <c r="A58" s="37">
        <v>39721</v>
      </c>
      <c r="B58" s="29">
        <v>128.563685563749</v>
      </c>
      <c r="C58" s="29">
        <v>124.933504390588</v>
      </c>
      <c r="D58" s="70">
        <v>3.6301811731612901</v>
      </c>
    </row>
    <row r="59" spans="1:4">
      <c r="A59" s="37">
        <v>39813</v>
      </c>
      <c r="B59" s="29">
        <v>117.62848111202</v>
      </c>
      <c r="C59" s="29">
        <v>121.33327159197</v>
      </c>
      <c r="D59" s="70">
        <v>-3.70479047995026</v>
      </c>
    </row>
    <row r="60" spans="1:4">
      <c r="A60" s="37">
        <v>39903</v>
      </c>
      <c r="B60" s="29">
        <v>96.037099788748606</v>
      </c>
      <c r="C60" s="29">
        <v>113.753083707399</v>
      </c>
      <c r="D60" s="70">
        <v>-17.715983918651201</v>
      </c>
    </row>
    <row r="61" spans="1:4">
      <c r="A61" s="37">
        <v>39994</v>
      </c>
      <c r="B61" s="29">
        <v>94.144383892542507</v>
      </c>
      <c r="C61" s="29">
        <v>108.037742532476</v>
      </c>
      <c r="D61" s="70">
        <v>-13.8933586399336</v>
      </c>
    </row>
    <row r="62" spans="1:4">
      <c r="A62" s="37">
        <v>40086</v>
      </c>
      <c r="B62" s="29">
        <v>94.417740954394205</v>
      </c>
      <c r="C62" s="29">
        <v>104.78780110817</v>
      </c>
      <c r="D62" s="70">
        <v>-10.370060153776</v>
      </c>
    </row>
    <row r="63" spans="1:4">
      <c r="A63" s="37">
        <v>40178</v>
      </c>
      <c r="B63" s="29">
        <v>97.586879408789599</v>
      </c>
      <c r="C63" s="29">
        <v>104.109173646024</v>
      </c>
      <c r="D63" s="70">
        <v>-6.5222942372346102</v>
      </c>
    </row>
    <row r="64" spans="1:4">
      <c r="A64" s="37">
        <v>40268</v>
      </c>
      <c r="B64" s="29">
        <v>97.402825976478098</v>
      </c>
      <c r="C64" s="29">
        <v>104.44793255466401</v>
      </c>
      <c r="D64" s="70">
        <v>-7.0451065781864202</v>
      </c>
    </row>
    <row r="65" spans="1:4">
      <c r="A65" s="37">
        <v>40359</v>
      </c>
      <c r="B65" s="29">
        <v>100.390078569802</v>
      </c>
      <c r="C65" s="29">
        <v>105.40695545364299</v>
      </c>
      <c r="D65" s="70">
        <v>-5.01687688384132</v>
      </c>
    </row>
    <row r="66" spans="1:4">
      <c r="A66" s="37">
        <v>40451</v>
      </c>
      <c r="B66" s="29">
        <v>100.09863219876</v>
      </c>
      <c r="C66" s="29">
        <v>105.952466717053</v>
      </c>
      <c r="D66" s="70">
        <v>-5.8538345182930396</v>
      </c>
    </row>
    <row r="67" spans="1:4">
      <c r="A67" s="37">
        <v>40543</v>
      </c>
      <c r="B67" s="29">
        <v>102.10846325495901</v>
      </c>
      <c r="C67" s="29">
        <v>106.657061677095</v>
      </c>
      <c r="D67" s="70">
        <v>-4.5485984221359201</v>
      </c>
    </row>
    <row r="68" spans="1:4">
      <c r="A68" s="37">
        <v>40633</v>
      </c>
      <c r="B68" s="29">
        <v>105.733398135982</v>
      </c>
      <c r="C68" s="29">
        <v>107.958475840075</v>
      </c>
      <c r="D68" s="70">
        <v>-2.22507770409366</v>
      </c>
    </row>
    <row r="69" spans="1:4">
      <c r="A69" s="37">
        <v>40724</v>
      </c>
      <c r="B69" s="29">
        <v>104.019094380251</v>
      </c>
      <c r="C69" s="29">
        <v>108.404373816502</v>
      </c>
      <c r="D69" s="70">
        <v>-4.3852794362502996</v>
      </c>
    </row>
    <row r="70" spans="1:4">
      <c r="A70" s="37">
        <v>40816</v>
      </c>
      <c r="B70" s="29">
        <v>102.057993883069</v>
      </c>
      <c r="C70" s="29">
        <v>108.191873527228</v>
      </c>
      <c r="D70" s="70">
        <v>-6.1338796441595296</v>
      </c>
    </row>
    <row r="71" spans="1:4">
      <c r="A71" s="37">
        <v>40908</v>
      </c>
      <c r="B71" s="29">
        <v>100.99561062890299</v>
      </c>
      <c r="C71" s="29">
        <v>107.623570917405</v>
      </c>
      <c r="D71" s="70">
        <v>-6.6279602885015603</v>
      </c>
    </row>
    <row r="72" spans="1:4">
      <c r="A72" s="37">
        <v>40999</v>
      </c>
      <c r="B72" s="29">
        <v>98.857884558013893</v>
      </c>
      <c r="C72" s="29">
        <v>106.61489395602599</v>
      </c>
      <c r="D72" s="70">
        <v>-7.7570093980125501</v>
      </c>
    </row>
    <row r="73" spans="1:4">
      <c r="A73" s="37">
        <v>41090</v>
      </c>
      <c r="B73" s="29">
        <v>95.602649809969407</v>
      </c>
      <c r="C73" s="29">
        <v>105.213243986658</v>
      </c>
      <c r="D73" s="70">
        <v>-9.6105941766891103</v>
      </c>
    </row>
    <row r="74" spans="1:4">
      <c r="A74" s="37">
        <v>41182</v>
      </c>
      <c r="B74" s="29">
        <v>95.411271107365806</v>
      </c>
      <c r="C74" s="29">
        <v>104.209681813595</v>
      </c>
      <c r="D74" s="70">
        <v>-8.7984107062295802</v>
      </c>
    </row>
    <row r="75" spans="1:4">
      <c r="A75" s="37">
        <v>41274</v>
      </c>
      <c r="B75" s="29">
        <v>94.355654149832006</v>
      </c>
      <c r="C75" s="29">
        <v>103.311050918365</v>
      </c>
      <c r="D75" s="70">
        <v>-8.9553967685328892</v>
      </c>
    </row>
    <row r="76" spans="1:4">
      <c r="A76" s="37">
        <v>41364</v>
      </c>
      <c r="B76" s="29">
        <v>94.007580826942601</v>
      </c>
      <c r="C76" s="29">
        <v>102.679008828248</v>
      </c>
      <c r="D76" s="70">
        <v>-8.6714280013059408</v>
      </c>
    </row>
    <row r="77" spans="1:4">
      <c r="A77" s="37">
        <v>41455</v>
      </c>
      <c r="B77" s="29">
        <v>92.984306212508301</v>
      </c>
      <c r="C77" s="29">
        <v>102.065172373696</v>
      </c>
      <c r="D77" s="70">
        <v>-9.0808661611878794</v>
      </c>
    </row>
    <row r="78" spans="1:4">
      <c r="A78" s="37">
        <v>41547</v>
      </c>
      <c r="B78" s="29">
        <v>89.813862563399596</v>
      </c>
      <c r="C78" s="29">
        <v>100.866063968169</v>
      </c>
      <c r="D78" s="70">
        <v>-11.0522014047695</v>
      </c>
    </row>
    <row r="79" spans="1:4">
      <c r="A79" s="37">
        <v>41639</v>
      </c>
      <c r="B79" s="29">
        <v>92.053945904290799</v>
      </c>
      <c r="C79" s="29">
        <v>100.470185755492</v>
      </c>
      <c r="D79" s="70">
        <v>-8.4162398512015297</v>
      </c>
    </row>
    <row r="80" spans="1:4">
      <c r="A80" s="37">
        <v>41729</v>
      </c>
      <c r="B80" s="29">
        <v>91.877534126731803</v>
      </c>
      <c r="C80" s="29">
        <v>100.154137016985</v>
      </c>
      <c r="D80" s="70">
        <v>-8.2766028902540203</v>
      </c>
    </row>
    <row r="81" spans="1:4">
      <c r="A81" s="37">
        <v>41820</v>
      </c>
      <c r="B81" s="29">
        <v>92.847378738936598</v>
      </c>
      <c r="C81" s="29">
        <v>100.167781882234</v>
      </c>
      <c r="D81" s="70">
        <v>-7.3204031432976802</v>
      </c>
    </row>
    <row r="82" spans="1:4">
      <c r="A82" s="37">
        <v>41912</v>
      </c>
      <c r="B82" s="29">
        <v>93.2568193560314</v>
      </c>
      <c r="C82" s="29">
        <v>100.28065589455601</v>
      </c>
      <c r="D82" s="70">
        <v>-7.0238365385246597</v>
      </c>
    </row>
    <row r="83" spans="1:4">
      <c r="A83" s="37">
        <v>42004</v>
      </c>
      <c r="B83" s="29">
        <v>91.294961458029704</v>
      </c>
      <c r="C83" s="29">
        <v>99.777752910409106</v>
      </c>
      <c r="D83" s="70">
        <v>-8.4827914523793293</v>
      </c>
    </row>
    <row r="84" spans="1:4">
      <c r="A84" s="37">
        <v>42094</v>
      </c>
      <c r="B84" s="70">
        <v>90.637121852163304</v>
      </c>
      <c r="C84" s="70">
        <v>99.169685352424906</v>
      </c>
      <c r="D84" s="70">
        <v>-8.5325635002615403</v>
      </c>
    </row>
    <row r="85" spans="1:4">
      <c r="A85" s="37">
        <v>42185</v>
      </c>
      <c r="B85" s="70">
        <v>90.843317525843304</v>
      </c>
      <c r="C85" s="70">
        <v>98.675096657943598</v>
      </c>
      <c r="D85" s="70">
        <v>-7.8317791321002996</v>
      </c>
    </row>
    <row r="86" spans="1:4">
      <c r="A86" s="37">
        <v>42277</v>
      </c>
      <c r="B86" s="70">
        <v>90.299321760956303</v>
      </c>
      <c r="C86" s="70">
        <v>98.164321599879599</v>
      </c>
      <c r="D86" s="70">
        <v>-7.86499983892329</v>
      </c>
    </row>
    <row r="87" spans="1:4">
      <c r="A87" s="37">
        <v>42369</v>
      </c>
      <c r="B87" s="70">
        <v>88.137118022712002</v>
      </c>
      <c r="C87" s="70">
        <v>97.325815809155102</v>
      </c>
      <c r="D87" s="70">
        <v>-9.1886977864431092</v>
      </c>
    </row>
    <row r="88" spans="1:4">
      <c r="A88" s="37">
        <v>42460</v>
      </c>
      <c r="B88" s="70">
        <v>87.193531718801793</v>
      </c>
      <c r="C88" s="70">
        <v>96.443260691534306</v>
      </c>
      <c r="D88" s="70">
        <v>-9.2497289727324201</v>
      </c>
    </row>
    <row r="89" spans="1:4">
      <c r="A89" s="37">
        <v>42551</v>
      </c>
      <c r="B89" s="70">
        <v>87.076615988708895</v>
      </c>
      <c r="C89" s="70">
        <v>95.714554271862099</v>
      </c>
      <c r="D89" s="70">
        <v>-8.6379382831531402</v>
      </c>
    </row>
    <row r="90" spans="1:4">
      <c r="A90" s="37">
        <v>42643</v>
      </c>
      <c r="B90" s="70">
        <v>88.142318957776197</v>
      </c>
      <c r="C90" s="70">
        <v>95.415803283398901</v>
      </c>
      <c r="D90" s="70">
        <v>-7.2734843256226602</v>
      </c>
    </row>
    <row r="91" spans="1:4">
      <c r="A91" s="37">
        <v>42735</v>
      </c>
      <c r="B91" s="70">
        <v>88.931261858304097</v>
      </c>
      <c r="C91" s="70">
        <v>95.402835149565306</v>
      </c>
      <c r="D91" s="70">
        <v>-6.4715732912611204</v>
      </c>
    </row>
    <row r="92" spans="1:4">
      <c r="A92" s="37">
        <v>42825</v>
      </c>
      <c r="B92" s="70">
        <v>88.510161211318007</v>
      </c>
      <c r="C92" s="70">
        <v>95.261530590912002</v>
      </c>
      <c r="D92" s="70">
        <v>-6.7513693795939798</v>
      </c>
    </row>
    <row r="93" spans="1:4">
      <c r="A93" s="37">
        <v>42916</v>
      </c>
      <c r="B93" s="70">
        <v>88.063394990015297</v>
      </c>
      <c r="C93" s="70">
        <v>94.961622310885801</v>
      </c>
      <c r="D93" s="70">
        <v>-6.8982273208704896</v>
      </c>
    </row>
    <row r="94" spans="1:4">
      <c r="A94" s="37">
        <v>43008</v>
      </c>
      <c r="B94" s="70">
        <v>87.930680772882994</v>
      </c>
      <c r="C94" s="70">
        <v>94.589407701564696</v>
      </c>
      <c r="D94" s="70">
        <v>-6.6587269286817001</v>
      </c>
    </row>
    <row r="95" spans="1:4">
      <c r="A95" s="37">
        <v>43100</v>
      </c>
      <c r="B95" s="70">
        <v>87.297670389671794</v>
      </c>
      <c r="C95" s="70">
        <v>94.095243674308904</v>
      </c>
      <c r="D95" s="70">
        <v>-6.7975732846370898</v>
      </c>
    </row>
    <row r="96" spans="1:4">
      <c r="A96" s="37">
        <v>43190</v>
      </c>
      <c r="B96" s="69">
        <v>86.939056479620007</v>
      </c>
      <c r="C96" s="69">
        <v>93.609792875766999</v>
      </c>
      <c r="D96" s="47">
        <v>-6.6707363961470199</v>
      </c>
    </row>
    <row r="97" spans="1:4">
      <c r="A97" s="37">
        <v>43281</v>
      </c>
      <c r="B97" s="69">
        <v>86.717092310946498</v>
      </c>
      <c r="C97" s="69">
        <v>93.159844735480505</v>
      </c>
      <c r="D97" s="47">
        <v>-6.4427524245340297</v>
      </c>
    </row>
    <row r="98" spans="1:4">
      <c r="A98" s="37">
        <v>43373</v>
      </c>
      <c r="B98" s="69">
        <v>85.738554126556394</v>
      </c>
      <c r="C98" s="69">
        <v>92.570092351749807</v>
      </c>
      <c r="D98" s="47">
        <v>-6.8315382251933903</v>
      </c>
    </row>
    <row r="99" spans="1:4">
      <c r="A99" s="37">
        <v>43465</v>
      </c>
      <c r="B99" s="69">
        <v>85.616262691558902</v>
      </c>
      <c r="C99" s="69">
        <v>92.068536832060403</v>
      </c>
      <c r="D99" s="47">
        <v>-6.4522741405014497</v>
      </c>
    </row>
    <row r="100" spans="1:4">
      <c r="A100" s="37">
        <v>43555</v>
      </c>
      <c r="B100" s="69">
        <v>85.311931331888701</v>
      </c>
      <c r="C100" s="69">
        <v>91.590512966279903</v>
      </c>
      <c r="D100" s="47">
        <v>-6.2785816343911804</v>
      </c>
    </row>
    <row r="101" spans="1:4">
      <c r="A101" s="37">
        <v>43646</v>
      </c>
      <c r="B101" s="69">
        <v>83.561980372795603</v>
      </c>
      <c r="C101" s="69">
        <v>90.821149206236797</v>
      </c>
      <c r="D101" s="47">
        <v>-7.2591688334411799</v>
      </c>
    </row>
    <row r="102" spans="1:4">
      <c r="A102" s="37">
        <v>43738</v>
      </c>
      <c r="B102" s="69">
        <v>82.759421777770697</v>
      </c>
      <c r="C102" s="69">
        <v>90.041027848578295</v>
      </c>
      <c r="D102" s="47">
        <v>-7.2816060708075403</v>
      </c>
    </row>
    <row r="103" spans="1:4">
      <c r="A103" s="37">
        <v>43830</v>
      </c>
      <c r="B103" s="69">
        <v>82.038797490944503</v>
      </c>
      <c r="C103" s="69">
        <v>89.259562256665703</v>
      </c>
      <c r="D103" s="47">
        <v>-7.2207647657211798</v>
      </c>
    </row>
    <row r="104" spans="1:4">
      <c r="A104" s="37">
        <v>43921</v>
      </c>
      <c r="B104" s="69">
        <v>81.376508276542296</v>
      </c>
      <c r="C104" s="69">
        <v>88.518537073278395</v>
      </c>
      <c r="D104" s="47">
        <v>-7.1420287967361098</v>
      </c>
    </row>
    <row r="105" spans="1:4">
      <c r="A105" s="37">
        <v>44012</v>
      </c>
      <c r="B105" s="69">
        <v>82.386878733618005</v>
      </c>
      <c r="C105" s="69">
        <v>88.1945809701418</v>
      </c>
      <c r="D105" s="47">
        <v>-5.8077022365237596</v>
      </c>
    </row>
    <row r="106" spans="1:4">
      <c r="A106" s="37">
        <v>44104</v>
      </c>
      <c r="B106" s="69">
        <v>82.445872706819301</v>
      </c>
      <c r="C106" s="30">
        <v>87.948225973393207</v>
      </c>
      <c r="D106" s="47">
        <v>-5.5023532665738699</v>
      </c>
    </row>
    <row r="107" spans="1:4">
      <c r="A107" s="37">
        <v>44196</v>
      </c>
      <c r="B107" s="69">
        <v>84.812720953715001</v>
      </c>
      <c r="C107" s="30">
        <v>88.2320850858885</v>
      </c>
      <c r="D107" s="47">
        <v>-3.41936413217348</v>
      </c>
    </row>
    <row r="108" spans="1:4">
      <c r="A108" s="37">
        <v>44286</v>
      </c>
      <c r="B108" s="69">
        <v>86.605390027780601</v>
      </c>
      <c r="C108" s="30">
        <v>88.771772824364803</v>
      </c>
      <c r="D108" s="47">
        <v>-2.1663827965842</v>
      </c>
    </row>
    <row r="109" spans="1:4">
      <c r="A109" s="37">
        <v>44377</v>
      </c>
      <c r="B109" s="69">
        <v>85.807620101997401</v>
      </c>
      <c r="C109" s="69">
        <v>88.893819980782695</v>
      </c>
      <c r="D109" s="47">
        <v>-3.0861998787853602</v>
      </c>
    </row>
    <row r="110" spans="1:4">
      <c r="A110" s="37">
        <v>44469</v>
      </c>
      <c r="B110" s="69">
        <v>88.002864791736897</v>
      </c>
      <c r="C110" s="69">
        <v>89.326141902658094</v>
      </c>
      <c r="D110" s="47">
        <v>-1.32327711092121</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19"/>
  <sheetViews>
    <sheetView zoomScaleNormal="100" workbookViewId="0">
      <pane ySplit="6" topLeftCell="A102" activePane="bottomLeft" state="frozen"/>
      <selection activeCell="B1" sqref="B1"/>
      <selection pane="bottomLeft" activeCell="E120" sqref="E120"/>
    </sheetView>
  </sheetViews>
  <sheetFormatPr defaultColWidth="8.88671875" defaultRowHeight="13.2"/>
  <cols>
    <col min="1" max="1" width="24" style="82" customWidth="1"/>
    <col min="2" max="4" width="24" style="83" customWidth="1"/>
    <col min="5" max="16384" width="8.88671875" style="77"/>
  </cols>
  <sheetData>
    <row r="1" spans="1:4" s="1" customFormat="1" ht="13.8">
      <c r="A1" s="13" t="s">
        <v>48</v>
      </c>
      <c r="B1" s="3"/>
      <c r="C1" s="4"/>
      <c r="D1" s="42"/>
    </row>
    <row r="2" spans="1:4" s="1" customFormat="1">
      <c r="A2" s="17" t="s">
        <v>9</v>
      </c>
      <c r="B2" s="15"/>
      <c r="C2" s="16"/>
      <c r="D2" s="43"/>
    </row>
    <row r="3" spans="1:4" s="1" customFormat="1" ht="54.75" customHeight="1">
      <c r="A3" s="125" t="s">
        <v>81</v>
      </c>
      <c r="B3" s="125"/>
      <c r="C3" s="125"/>
      <c r="D3" s="125"/>
    </row>
    <row r="4" spans="1:4" s="1" customFormat="1">
      <c r="A4" s="2"/>
      <c r="B4" s="3"/>
      <c r="C4" s="4"/>
      <c r="D4" s="42"/>
    </row>
    <row r="5" spans="1:4" s="5" customFormat="1" ht="42.75" customHeight="1">
      <c r="A5" s="14"/>
      <c r="B5" s="36" t="s">
        <v>67</v>
      </c>
      <c r="C5" s="63" t="s">
        <v>82</v>
      </c>
      <c r="D5" s="64" t="s">
        <v>85</v>
      </c>
    </row>
    <row r="6" spans="1:4" s="55" customFormat="1" ht="17.25" customHeight="1">
      <c r="A6" s="52" t="s">
        <v>13</v>
      </c>
      <c r="B6" s="54" t="s">
        <v>12</v>
      </c>
      <c r="C6" s="54" t="s">
        <v>12</v>
      </c>
      <c r="D6" s="58" t="s">
        <v>31</v>
      </c>
    </row>
    <row r="7" spans="1:4" s="1" customFormat="1">
      <c r="A7" s="37">
        <v>34334</v>
      </c>
      <c r="B7" s="28">
        <v>116.122580381364</v>
      </c>
      <c r="C7" s="67" t="s">
        <v>89</v>
      </c>
      <c r="D7" s="67" t="s">
        <v>89</v>
      </c>
    </row>
    <row r="8" spans="1:4" s="1" customFormat="1">
      <c r="A8" s="37">
        <v>34424</v>
      </c>
      <c r="B8" s="28">
        <v>114.585191618379</v>
      </c>
      <c r="C8" s="67" t="s">
        <v>89</v>
      </c>
      <c r="D8" s="67" t="s">
        <v>89</v>
      </c>
    </row>
    <row r="9" spans="1:4" s="1" customFormat="1">
      <c r="A9" s="37">
        <v>34515</v>
      </c>
      <c r="B9" s="28">
        <v>115.17961557605</v>
      </c>
      <c r="C9" s="67" t="s">
        <v>89</v>
      </c>
      <c r="D9" s="67" t="s">
        <v>89</v>
      </c>
    </row>
    <row r="10" spans="1:4" s="1" customFormat="1">
      <c r="A10" s="37">
        <v>34607</v>
      </c>
      <c r="B10" s="28">
        <v>111.870044978869</v>
      </c>
      <c r="C10" s="67" t="s">
        <v>89</v>
      </c>
      <c r="D10" s="67" t="s">
        <v>89</v>
      </c>
    </row>
    <row r="11" spans="1:4" s="1" customFormat="1">
      <c r="A11" s="37">
        <v>34699</v>
      </c>
      <c r="B11" s="28">
        <v>120.02571988073601</v>
      </c>
      <c r="C11" s="67" t="s">
        <v>89</v>
      </c>
      <c r="D11" s="67" t="s">
        <v>89</v>
      </c>
    </row>
    <row r="12" spans="1:4" s="1" customFormat="1">
      <c r="A12" s="37">
        <v>34789</v>
      </c>
      <c r="B12" s="28">
        <v>119.67562169523001</v>
      </c>
      <c r="C12" s="67" t="s">
        <v>89</v>
      </c>
      <c r="D12" s="67" t="s">
        <v>89</v>
      </c>
    </row>
    <row r="13" spans="1:4" s="1" customFormat="1">
      <c r="A13" s="37">
        <v>34880</v>
      </c>
      <c r="B13" s="28">
        <v>119.320662723434</v>
      </c>
      <c r="C13" s="67" t="s">
        <v>89</v>
      </c>
      <c r="D13" s="67" t="s">
        <v>89</v>
      </c>
    </row>
    <row r="14" spans="1:4" s="1" customFormat="1">
      <c r="A14" s="37">
        <v>34972</v>
      </c>
      <c r="B14" s="28">
        <v>115.988828337858</v>
      </c>
      <c r="C14" s="67" t="s">
        <v>89</v>
      </c>
      <c r="D14" s="67" t="s">
        <v>89</v>
      </c>
    </row>
    <row r="15" spans="1:4" s="1" customFormat="1">
      <c r="A15" s="37">
        <v>35064</v>
      </c>
      <c r="B15" s="28">
        <v>114.70828218353699</v>
      </c>
      <c r="C15" s="67" t="s">
        <v>89</v>
      </c>
      <c r="D15" s="67" t="s">
        <v>89</v>
      </c>
    </row>
    <row r="16" spans="1:4" s="1" customFormat="1">
      <c r="A16" s="37">
        <v>35155</v>
      </c>
      <c r="B16" s="28">
        <v>117.722930146717</v>
      </c>
      <c r="C16" s="67" t="s">
        <v>89</v>
      </c>
      <c r="D16" s="67" t="s">
        <v>89</v>
      </c>
    </row>
    <row r="17" spans="1:4" s="1" customFormat="1">
      <c r="A17" s="37">
        <v>35246</v>
      </c>
      <c r="B17" s="28">
        <v>117.61960823084</v>
      </c>
      <c r="C17" s="67" t="s">
        <v>89</v>
      </c>
      <c r="D17" s="67" t="s">
        <v>89</v>
      </c>
    </row>
    <row r="18" spans="1:4" s="1" customFormat="1">
      <c r="A18" s="37">
        <v>35338</v>
      </c>
      <c r="B18" s="28">
        <v>116.26932780223299</v>
      </c>
      <c r="C18" s="67" t="s">
        <v>89</v>
      </c>
      <c r="D18" s="67" t="s">
        <v>89</v>
      </c>
    </row>
    <row r="19" spans="1:4" s="1" customFormat="1">
      <c r="A19" s="37">
        <v>35430</v>
      </c>
      <c r="B19" s="28">
        <v>106.22218827133599</v>
      </c>
      <c r="C19" s="74">
        <f>AVERAGE(B$7:B19)</f>
        <v>115.79312321742947</v>
      </c>
      <c r="D19" s="46">
        <f t="shared" ref="D19:D31" si="0">B19-C19</f>
        <v>-9.5709349460934732</v>
      </c>
    </row>
    <row r="20" spans="1:4" s="1" customFormat="1">
      <c r="A20" s="37">
        <v>35520</v>
      </c>
      <c r="B20" s="28">
        <v>101.49483223855501</v>
      </c>
      <c r="C20" s="74">
        <f>AVERAGE(B$7:B20)</f>
        <v>114.77181671893844</v>
      </c>
      <c r="D20" s="46">
        <f t="shared" si="0"/>
        <v>-13.276984480383433</v>
      </c>
    </row>
    <row r="21" spans="1:4" s="1" customFormat="1">
      <c r="A21" s="37">
        <v>35611</v>
      </c>
      <c r="B21" s="28">
        <v>93.576387675882202</v>
      </c>
      <c r="C21" s="74">
        <f>AVERAGE(B$7:B21)</f>
        <v>113.35878811606803</v>
      </c>
      <c r="D21" s="46">
        <f t="shared" si="0"/>
        <v>-19.782400440185825</v>
      </c>
    </row>
    <row r="22" spans="1:4" s="1" customFormat="1">
      <c r="A22" s="37">
        <v>35703</v>
      </c>
      <c r="B22" s="28">
        <v>85.507512854757294</v>
      </c>
      <c r="C22" s="74">
        <f>AVERAGE(B$7:B22)</f>
        <v>111.6180834122361</v>
      </c>
      <c r="D22" s="46">
        <f t="shared" si="0"/>
        <v>-26.110570557478809</v>
      </c>
    </row>
    <row r="23" spans="1:4" s="1" customFormat="1">
      <c r="A23" s="37">
        <v>35795</v>
      </c>
      <c r="B23" s="28">
        <v>86.891906998117904</v>
      </c>
      <c r="C23" s="74">
        <f>AVERAGE(B$7:B23)</f>
        <v>110.16360244669974</v>
      </c>
      <c r="D23" s="46">
        <f t="shared" si="0"/>
        <v>-23.271695448581838</v>
      </c>
    </row>
    <row r="24" spans="1:4" s="1" customFormat="1">
      <c r="A24" s="37">
        <v>35885</v>
      </c>
      <c r="B24" s="28">
        <v>84.906276751959794</v>
      </c>
      <c r="C24" s="74">
        <f>AVERAGE(B$7:B24)</f>
        <v>108.76041768588085</v>
      </c>
      <c r="D24" s="46">
        <f t="shared" si="0"/>
        <v>-23.854140933921059</v>
      </c>
    </row>
    <row r="25" spans="1:4" s="1" customFormat="1">
      <c r="A25" s="37">
        <v>35976</v>
      </c>
      <c r="B25" s="28">
        <v>88.272011564694594</v>
      </c>
      <c r="C25" s="74">
        <f>AVERAGE(B$7:B25)</f>
        <v>107.68208052160789</v>
      </c>
      <c r="D25" s="46">
        <f t="shared" si="0"/>
        <v>-19.410068956913292</v>
      </c>
    </row>
    <row r="26" spans="1:4" s="1" customFormat="1">
      <c r="A26" s="37">
        <v>36068</v>
      </c>
      <c r="B26" s="28">
        <v>93.189383596234904</v>
      </c>
      <c r="C26" s="74">
        <f>AVERAGE(B$7:B26)</f>
        <v>106.95744567533924</v>
      </c>
      <c r="D26" s="46">
        <f t="shared" si="0"/>
        <v>-13.76806207910434</v>
      </c>
    </row>
    <row r="27" spans="1:4" s="1" customFormat="1">
      <c r="A27" s="37">
        <v>36160</v>
      </c>
      <c r="B27" s="28">
        <v>90.236930162193005</v>
      </c>
      <c r="C27" s="74">
        <f>AVERAGE(B$7:B27)</f>
        <v>106.16123065090372</v>
      </c>
      <c r="D27" s="46">
        <f t="shared" si="0"/>
        <v>-15.924300488710713</v>
      </c>
    </row>
    <row r="28" spans="1:4" s="1" customFormat="1">
      <c r="A28" s="37">
        <v>36250</v>
      </c>
      <c r="B28" s="28">
        <v>91.0622181712844</v>
      </c>
      <c r="C28" s="74">
        <f>AVERAGE(B$7:B28)</f>
        <v>105.4749119018301</v>
      </c>
      <c r="D28" s="46">
        <f t="shared" si="0"/>
        <v>-14.412693730545698</v>
      </c>
    </row>
    <row r="29" spans="1:4" s="1" customFormat="1">
      <c r="A29" s="37">
        <v>36341</v>
      </c>
      <c r="B29" s="28">
        <v>88.435138900008695</v>
      </c>
      <c r="C29" s="74">
        <f>AVERAGE(B$7:B29)</f>
        <v>104.73405220609872</v>
      </c>
      <c r="D29" s="46">
        <f t="shared" si="0"/>
        <v>-16.298913306090029</v>
      </c>
    </row>
    <row r="30" spans="1:4" s="1" customFormat="1">
      <c r="A30" s="37">
        <v>36433</v>
      </c>
      <c r="B30" s="28">
        <v>89.048204988573801</v>
      </c>
      <c r="C30" s="74">
        <f>AVERAGE(B$7:B30)</f>
        <v>104.08047523870185</v>
      </c>
      <c r="D30" s="46">
        <f t="shared" si="0"/>
        <v>-15.03227025012805</v>
      </c>
    </row>
    <row r="31" spans="1:4" s="1" customFormat="1">
      <c r="A31" s="37">
        <v>36525</v>
      </c>
      <c r="B31" s="28">
        <v>84.906871733064605</v>
      </c>
      <c r="C31" s="74">
        <f>AVERAGE(B$7:B31)</f>
        <v>103.31353109847636</v>
      </c>
      <c r="D31" s="46">
        <f t="shared" si="0"/>
        <v>-18.406659365411755</v>
      </c>
    </row>
    <row r="32" spans="1:4" s="1" customFormat="1">
      <c r="A32" s="37">
        <v>36616</v>
      </c>
      <c r="B32" s="28">
        <v>77.199878575609006</v>
      </c>
      <c r="C32" s="74">
        <f>AVERAGE(B$7:B32)</f>
        <v>102.30915984759685</v>
      </c>
      <c r="D32" s="46">
        <f>B32-C32</f>
        <v>-25.10928127198784</v>
      </c>
    </row>
    <row r="33" spans="1:4" s="1" customFormat="1">
      <c r="A33" s="37">
        <v>36707</v>
      </c>
      <c r="B33" s="28">
        <v>75.194173810343301</v>
      </c>
      <c r="C33" s="74">
        <f>AVERAGE(B$7:B33)</f>
        <v>101.30490110547635</v>
      </c>
      <c r="D33" s="46">
        <f t="shared" ref="D33:D94" si="1">B33-C33</f>
        <v>-26.110727295133046</v>
      </c>
    </row>
    <row r="34" spans="1:4" s="1" customFormat="1">
      <c r="A34" s="37">
        <v>36799</v>
      </c>
      <c r="B34" s="28">
        <v>68.238082284612503</v>
      </c>
      <c r="C34" s="74">
        <f>AVERAGE(B$7:B34)</f>
        <v>100.1239432904455</v>
      </c>
      <c r="D34" s="46">
        <f t="shared" si="1"/>
        <v>-31.885861005832993</v>
      </c>
    </row>
    <row r="35" spans="1:4" s="1" customFormat="1">
      <c r="A35" s="37">
        <v>36891</v>
      </c>
      <c r="B35" s="28">
        <v>65.488268352628197</v>
      </c>
      <c r="C35" s="74">
        <f>AVERAGE(B$7:B35)</f>
        <v>98.929609671900067</v>
      </c>
      <c r="D35" s="46">
        <f t="shared" si="1"/>
        <v>-33.441341319271871</v>
      </c>
    </row>
    <row r="36" spans="1:4" s="1" customFormat="1">
      <c r="A36" s="37">
        <v>36981</v>
      </c>
      <c r="B36" s="28">
        <v>63.552286197781697</v>
      </c>
      <c r="C36" s="74">
        <f>AVERAGE(B$7:B36)</f>
        <v>97.750365556096114</v>
      </c>
      <c r="D36" s="46">
        <f t="shared" si="1"/>
        <v>-34.198079358314416</v>
      </c>
    </row>
    <row r="37" spans="1:4" s="1" customFormat="1">
      <c r="A37" s="37">
        <v>37072</v>
      </c>
      <c r="B37" s="28">
        <v>63.267069431299497</v>
      </c>
      <c r="C37" s="74">
        <f>AVERAGE(B$7:B37)</f>
        <v>96.638001164973645</v>
      </c>
      <c r="D37" s="46">
        <f t="shared" si="1"/>
        <v>-33.370931733674148</v>
      </c>
    </row>
    <row r="38" spans="1:4" s="1" customFormat="1">
      <c r="A38" s="37">
        <v>37164</v>
      </c>
      <c r="B38" s="28">
        <v>61.065101463961902</v>
      </c>
      <c r="C38" s="74">
        <f>AVERAGE(B$7:B38)</f>
        <v>95.526348049317036</v>
      </c>
      <c r="D38" s="46">
        <f t="shared" si="1"/>
        <v>-34.461246585355134</v>
      </c>
    </row>
    <row r="39" spans="1:4" s="1" customFormat="1">
      <c r="A39" s="37">
        <v>37256</v>
      </c>
      <c r="B39" s="28">
        <v>64.429284073503993</v>
      </c>
      <c r="C39" s="74">
        <f>AVERAGE(B$7:B39)</f>
        <v>94.584012777322698</v>
      </c>
      <c r="D39" s="46">
        <f t="shared" si="1"/>
        <v>-30.154728703818705</v>
      </c>
    </row>
    <row r="40" spans="1:4" s="1" customFormat="1">
      <c r="A40" s="37">
        <v>37346</v>
      </c>
      <c r="B40" s="28">
        <v>64.886067842415102</v>
      </c>
      <c r="C40" s="74">
        <f>AVERAGE(B$7:B40)</f>
        <v>93.71054380864895</v>
      </c>
      <c r="D40" s="46">
        <f t="shared" si="1"/>
        <v>-28.824475966233848</v>
      </c>
    </row>
    <row r="41" spans="1:4" s="1" customFormat="1">
      <c r="A41" s="37">
        <v>37437</v>
      </c>
      <c r="B41" s="28">
        <v>67.168643522594095</v>
      </c>
      <c r="C41" s="74">
        <f>AVERAGE(B$7:B41)</f>
        <v>92.952203800475957</v>
      </c>
      <c r="D41" s="46">
        <f t="shared" si="1"/>
        <v>-25.783560277881861</v>
      </c>
    </row>
    <row r="42" spans="1:4" s="1" customFormat="1">
      <c r="A42" s="37">
        <v>37529</v>
      </c>
      <c r="B42" s="28">
        <v>68.727319890150994</v>
      </c>
      <c r="C42" s="74">
        <f>AVERAGE(B$7:B42)</f>
        <v>92.279290358522488</v>
      </c>
      <c r="D42" s="46">
        <f t="shared" si="1"/>
        <v>-23.551970468371493</v>
      </c>
    </row>
    <row r="43" spans="1:4" s="1" customFormat="1">
      <c r="A43" s="37">
        <v>37621</v>
      </c>
      <c r="B43" s="28">
        <v>73.596015141545607</v>
      </c>
      <c r="C43" s="74">
        <f>AVERAGE(B$7:B43)</f>
        <v>91.774336974279876</v>
      </c>
      <c r="D43" s="46">
        <f t="shared" si="1"/>
        <v>-18.178321832734269</v>
      </c>
    </row>
    <row r="44" spans="1:4" s="1" customFormat="1">
      <c r="A44" s="37">
        <v>37711</v>
      </c>
      <c r="B44" s="28">
        <v>79.702277551457598</v>
      </c>
      <c r="C44" s="74">
        <f>AVERAGE(B$7:B44)</f>
        <v>91.456651199995079</v>
      </c>
      <c r="D44" s="46">
        <f t="shared" si="1"/>
        <v>-11.754373648537481</v>
      </c>
    </row>
    <row r="45" spans="1:4" s="1" customFormat="1">
      <c r="A45" s="37">
        <v>37802</v>
      </c>
      <c r="B45" s="28">
        <v>82.117861063231402</v>
      </c>
      <c r="C45" s="74">
        <f>AVERAGE(B$7:B45)</f>
        <v>91.21719504264216</v>
      </c>
      <c r="D45" s="46">
        <f t="shared" si="1"/>
        <v>-9.0993339794107584</v>
      </c>
    </row>
    <row r="46" spans="1:4" s="1" customFormat="1">
      <c r="A46" s="37">
        <v>37894</v>
      </c>
      <c r="B46" s="28">
        <v>92.058051924984596</v>
      </c>
      <c r="C46" s="74">
        <f>AVERAGE(B$7:B46)</f>
        <v>91.238216464700727</v>
      </c>
      <c r="D46" s="46">
        <f t="shared" si="1"/>
        <v>0.81983546028386911</v>
      </c>
    </row>
    <row r="47" spans="1:4" s="1" customFormat="1">
      <c r="A47" s="37">
        <v>37986</v>
      </c>
      <c r="B47" s="28">
        <v>98.871805250406396</v>
      </c>
      <c r="C47" s="74">
        <f>AVERAGE(B$7:B47)</f>
        <v>91.424401557035011</v>
      </c>
      <c r="D47" s="46">
        <f t="shared" si="1"/>
        <v>7.4474036933713847</v>
      </c>
    </row>
    <row r="48" spans="1:4" s="1" customFormat="1">
      <c r="A48" s="37">
        <v>38077</v>
      </c>
      <c r="B48" s="28">
        <v>104.20065945360101</v>
      </c>
      <c r="C48" s="74">
        <f>AVERAGE(B$7:B48)</f>
        <v>91.728598173619915</v>
      </c>
      <c r="D48" s="46">
        <f t="shared" si="1"/>
        <v>12.472061279981091</v>
      </c>
    </row>
    <row r="49" spans="1:4" s="1" customFormat="1">
      <c r="A49" s="37">
        <v>38168</v>
      </c>
      <c r="B49" s="28">
        <v>110.944220788015</v>
      </c>
      <c r="C49" s="74">
        <f>AVERAGE(B$7:B49)</f>
        <v>92.175473118140729</v>
      </c>
      <c r="D49" s="46">
        <f t="shared" si="1"/>
        <v>18.768747669874273</v>
      </c>
    </row>
    <row r="50" spans="1:4" s="1" customFormat="1">
      <c r="A50" s="37">
        <v>38260</v>
      </c>
      <c r="B50" s="28">
        <v>113.407702498719</v>
      </c>
      <c r="C50" s="74">
        <f>AVERAGE(B$7:B50)</f>
        <v>92.658023785881156</v>
      </c>
      <c r="D50" s="46">
        <f t="shared" si="1"/>
        <v>20.749678712837849</v>
      </c>
    </row>
    <row r="51" spans="1:4" s="1" customFormat="1">
      <c r="A51" s="37">
        <v>38352</v>
      </c>
      <c r="B51" s="28">
        <v>109.602152136887</v>
      </c>
      <c r="C51" s="74">
        <f>AVERAGE(B$7:B51)</f>
        <v>93.034559971459061</v>
      </c>
      <c r="D51" s="46">
        <f t="shared" si="1"/>
        <v>16.567592165427939</v>
      </c>
    </row>
    <row r="52" spans="1:4" s="1" customFormat="1">
      <c r="A52" s="37">
        <v>38442</v>
      </c>
      <c r="B52" s="28">
        <v>108.838346335682</v>
      </c>
      <c r="C52" s="74">
        <f>AVERAGE(B$7:B52)</f>
        <v>93.378120544594353</v>
      </c>
      <c r="D52" s="46">
        <f t="shared" si="1"/>
        <v>15.460225791087652</v>
      </c>
    </row>
    <row r="53" spans="1:4" s="1" customFormat="1">
      <c r="A53" s="37">
        <v>38533</v>
      </c>
      <c r="B53" s="28">
        <v>114.121098566127</v>
      </c>
      <c r="C53" s="74">
        <f>AVERAGE(B$7:B53)</f>
        <v>93.819460502499311</v>
      </c>
      <c r="D53" s="46">
        <f t="shared" si="1"/>
        <v>20.301638063627692</v>
      </c>
    </row>
    <row r="54" spans="1:4" s="1" customFormat="1">
      <c r="A54" s="37">
        <v>38625</v>
      </c>
      <c r="B54" s="28">
        <v>121.714709165532</v>
      </c>
      <c r="C54" s="74">
        <f>AVERAGE(B$7:B54)</f>
        <v>94.400611516312495</v>
      </c>
      <c r="D54" s="46">
        <f t="shared" si="1"/>
        <v>27.314097649219505</v>
      </c>
    </row>
    <row r="55" spans="1:4" s="1" customFormat="1">
      <c r="A55" s="37">
        <v>38717</v>
      </c>
      <c r="B55" s="28">
        <v>132.09027529833699</v>
      </c>
      <c r="C55" s="74">
        <f>AVERAGE(B$7:B55)</f>
        <v>95.169788328190535</v>
      </c>
      <c r="D55" s="46">
        <f t="shared" si="1"/>
        <v>36.920486970146456</v>
      </c>
    </row>
    <row r="56" spans="1:4" s="1" customFormat="1">
      <c r="A56" s="37">
        <v>38807</v>
      </c>
      <c r="B56" s="28">
        <v>145.78680220364001</v>
      </c>
      <c r="C56" s="74">
        <f>AVERAGE(B$7:B56)</f>
        <v>96.182128605699532</v>
      </c>
      <c r="D56" s="46">
        <f t="shared" si="1"/>
        <v>49.604673597940476</v>
      </c>
    </row>
    <row r="57" spans="1:4" s="1" customFormat="1">
      <c r="A57" s="37">
        <v>38898</v>
      </c>
      <c r="B57" s="28">
        <v>154.115408002381</v>
      </c>
      <c r="C57" s="74">
        <f>AVERAGE(B$7:B57)</f>
        <v>97.318075260536418</v>
      </c>
      <c r="D57" s="46">
        <f t="shared" si="1"/>
        <v>56.797332741844585</v>
      </c>
    </row>
    <row r="58" spans="1:4" s="1" customFormat="1">
      <c r="A58" s="37">
        <v>38990</v>
      </c>
      <c r="B58" s="28">
        <v>148.738754157155</v>
      </c>
      <c r="C58" s="74">
        <f>AVERAGE(B$7:B58)</f>
        <v>98.306934470086773</v>
      </c>
      <c r="D58" s="46">
        <f t="shared" si="1"/>
        <v>50.431819687068227</v>
      </c>
    </row>
    <row r="59" spans="1:4" s="1" customFormat="1">
      <c r="A59" s="37">
        <v>39082</v>
      </c>
      <c r="B59" s="28">
        <v>152.03819124232101</v>
      </c>
      <c r="C59" s="74">
        <f>AVERAGE(B$7:B59)</f>
        <v>99.320731767676094</v>
      </c>
      <c r="D59" s="46">
        <f t="shared" si="1"/>
        <v>52.717459474644912</v>
      </c>
    </row>
    <row r="60" spans="1:4" s="1" customFormat="1">
      <c r="A60" s="37">
        <v>39172</v>
      </c>
      <c r="B60" s="28">
        <v>156.87390518018199</v>
      </c>
      <c r="C60" s="74">
        <f>AVERAGE(B$7:B60)</f>
        <v>100.38653127531509</v>
      </c>
      <c r="D60" s="46">
        <f t="shared" si="1"/>
        <v>56.487373904866899</v>
      </c>
    </row>
    <row r="61" spans="1:4" s="1" customFormat="1">
      <c r="A61" s="37">
        <v>39263</v>
      </c>
      <c r="B61" s="28">
        <v>162.434851469476</v>
      </c>
      <c r="C61" s="74">
        <f>AVERAGE(B$7:B61)</f>
        <v>101.51468255157256</v>
      </c>
      <c r="D61" s="46">
        <f t="shared" si="1"/>
        <v>60.920168917903439</v>
      </c>
    </row>
    <row r="62" spans="1:4" s="1" customFormat="1">
      <c r="A62" s="37">
        <v>39355</v>
      </c>
      <c r="B62" s="28">
        <v>171.42946721399301</v>
      </c>
      <c r="C62" s="74">
        <f>AVERAGE(B$7:B62)</f>
        <v>102.76316084911579</v>
      </c>
      <c r="D62" s="46">
        <f t="shared" si="1"/>
        <v>68.666306364877215</v>
      </c>
    </row>
    <row r="63" spans="1:4" s="1" customFormat="1">
      <c r="A63" s="37">
        <v>39447</v>
      </c>
      <c r="B63" s="28">
        <v>175.87525104356899</v>
      </c>
      <c r="C63" s="74">
        <f>AVERAGE(B$7:B63)</f>
        <v>104.04582909814128</v>
      </c>
      <c r="D63" s="46">
        <f t="shared" si="1"/>
        <v>71.829421945427711</v>
      </c>
    </row>
    <row r="64" spans="1:4" s="1" customFormat="1">
      <c r="A64" s="37">
        <v>39538</v>
      </c>
      <c r="B64" s="28">
        <v>183.82464042891601</v>
      </c>
      <c r="C64" s="74">
        <f>AVERAGE(B$7:B64)</f>
        <v>105.42132584522359</v>
      </c>
      <c r="D64" s="46">
        <f t="shared" si="1"/>
        <v>78.403314583692421</v>
      </c>
    </row>
    <row r="65" spans="1:4" s="1" customFormat="1">
      <c r="A65" s="37">
        <v>39629</v>
      </c>
      <c r="B65" s="28">
        <v>190.90538471168301</v>
      </c>
      <c r="C65" s="74">
        <f>AVERAGE(B$7:B65)</f>
        <v>106.8702081988924</v>
      </c>
      <c r="D65" s="46">
        <f t="shared" si="1"/>
        <v>84.035176512790613</v>
      </c>
    </row>
    <row r="66" spans="1:4" s="1" customFormat="1">
      <c r="A66" s="37">
        <v>39721</v>
      </c>
      <c r="B66" s="28">
        <v>190.94057995378901</v>
      </c>
      <c r="C66" s="74">
        <f>AVERAGE(B$7:B66)</f>
        <v>108.271381061474</v>
      </c>
      <c r="D66" s="46">
        <f t="shared" si="1"/>
        <v>82.669198892315009</v>
      </c>
    </row>
    <row r="67" spans="1:4" s="1" customFormat="1">
      <c r="A67" s="37">
        <v>39813</v>
      </c>
      <c r="B67" s="28">
        <v>206.97271552430101</v>
      </c>
      <c r="C67" s="74">
        <f>AVERAGE(B$7:B67)</f>
        <v>109.88943572479904</v>
      </c>
      <c r="D67" s="46">
        <f t="shared" si="1"/>
        <v>97.083279799501966</v>
      </c>
    </row>
    <row r="68" spans="1:4" s="1" customFormat="1">
      <c r="A68" s="37">
        <v>39903</v>
      </c>
      <c r="B68" s="28">
        <v>198.85226012434501</v>
      </c>
      <c r="C68" s="74">
        <f>AVERAGE(B$7:B68)</f>
        <v>111.32431998930784</v>
      </c>
      <c r="D68" s="46">
        <f t="shared" si="1"/>
        <v>87.52794013503717</v>
      </c>
    </row>
    <row r="69" spans="1:4" s="1" customFormat="1">
      <c r="A69" s="37">
        <v>39994</v>
      </c>
      <c r="B69" s="28">
        <v>193.24927993183601</v>
      </c>
      <c r="C69" s="74">
        <f>AVERAGE(B$7:B69)</f>
        <v>112.62471617887178</v>
      </c>
      <c r="D69" s="46">
        <f t="shared" si="1"/>
        <v>80.624563752964235</v>
      </c>
    </row>
    <row r="70" spans="1:4" s="1" customFormat="1">
      <c r="A70" s="37">
        <v>40086</v>
      </c>
      <c r="B70" s="28">
        <v>188.288531586679</v>
      </c>
      <c r="C70" s="74">
        <f>AVERAGE(B$7:B70)</f>
        <v>113.80696329461877</v>
      </c>
      <c r="D70" s="46">
        <f t="shared" si="1"/>
        <v>74.481568292060231</v>
      </c>
    </row>
    <row r="71" spans="1:4" s="1" customFormat="1">
      <c r="A71" s="37">
        <v>40178</v>
      </c>
      <c r="B71" s="28">
        <v>178.14772612409701</v>
      </c>
      <c r="C71" s="74">
        <f>AVERAGE(B$7:B71)</f>
        <v>114.79682118430306</v>
      </c>
      <c r="D71" s="46">
        <f t="shared" si="1"/>
        <v>63.350904939793949</v>
      </c>
    </row>
    <row r="72" spans="1:4" s="1" customFormat="1">
      <c r="A72" s="37">
        <v>40268</v>
      </c>
      <c r="B72" s="28">
        <v>171.754881513062</v>
      </c>
      <c r="C72" s="74">
        <f>AVERAGE(B$7:B72)</f>
        <v>115.65982209837516</v>
      </c>
      <c r="D72" s="46">
        <f t="shared" si="1"/>
        <v>56.095059414686844</v>
      </c>
    </row>
    <row r="73" spans="1:4" s="1" customFormat="1">
      <c r="A73" s="37">
        <v>40359</v>
      </c>
      <c r="B73" s="28">
        <v>166.92067341744001</v>
      </c>
      <c r="C73" s="74">
        <f>AVERAGE(B$7:B73)</f>
        <v>116.42490943149554</v>
      </c>
      <c r="D73" s="46">
        <f t="shared" si="1"/>
        <v>50.495763985944478</v>
      </c>
    </row>
    <row r="74" spans="1:4" s="1" customFormat="1">
      <c r="A74" s="37">
        <v>40451</v>
      </c>
      <c r="B74" s="28">
        <v>161.750954136487</v>
      </c>
      <c r="C74" s="74">
        <f>AVERAGE(B$7:B74)</f>
        <v>117.09146891245129</v>
      </c>
      <c r="D74" s="46">
        <f t="shared" si="1"/>
        <v>44.659485224035706</v>
      </c>
    </row>
    <row r="75" spans="1:4" s="1" customFormat="1">
      <c r="A75" s="37">
        <v>40543</v>
      </c>
      <c r="B75" s="28">
        <v>154.712039574188</v>
      </c>
      <c r="C75" s="74">
        <f>AVERAGE(B$7:B75)</f>
        <v>117.63669457421558</v>
      </c>
      <c r="D75" s="46">
        <f t="shared" si="1"/>
        <v>37.075344999972415</v>
      </c>
    </row>
    <row r="76" spans="1:4" s="1" customFormat="1">
      <c r="A76" s="37">
        <v>40633</v>
      </c>
      <c r="B76" s="28">
        <v>150.89362826108101</v>
      </c>
      <c r="C76" s="74">
        <f>AVERAGE(B$7:B76)</f>
        <v>118.11179362688509</v>
      </c>
      <c r="D76" s="46">
        <f t="shared" si="1"/>
        <v>32.781834634195917</v>
      </c>
    </row>
    <row r="77" spans="1:4" s="1" customFormat="1">
      <c r="A77" s="37">
        <v>40724</v>
      </c>
      <c r="B77" s="28">
        <v>146.36338836902399</v>
      </c>
      <c r="C77" s="74">
        <f>AVERAGE(B$7:B77)</f>
        <v>118.50970341198563</v>
      </c>
      <c r="D77" s="46">
        <f t="shared" si="1"/>
        <v>27.853684957038368</v>
      </c>
    </row>
    <row r="78" spans="1:4" s="1" customFormat="1">
      <c r="A78" s="37">
        <v>40816</v>
      </c>
      <c r="B78" s="28">
        <v>142.45157384593099</v>
      </c>
      <c r="C78" s="74">
        <f>AVERAGE(B$7:B78)</f>
        <v>118.84222939023486</v>
      </c>
      <c r="D78" s="46">
        <f t="shared" si="1"/>
        <v>23.609344455696132</v>
      </c>
    </row>
    <row r="79" spans="1:4" s="1" customFormat="1">
      <c r="A79" s="37">
        <v>40908</v>
      </c>
      <c r="B79" s="28">
        <v>140.69472364845299</v>
      </c>
      <c r="C79" s="74">
        <f>AVERAGE(B$7:B79)</f>
        <v>119.14157862664882</v>
      </c>
      <c r="D79" s="46">
        <f t="shared" si="1"/>
        <v>21.55314502180417</v>
      </c>
    </row>
    <row r="80" spans="1:4" s="1" customFormat="1">
      <c r="A80" s="37">
        <v>40999</v>
      </c>
      <c r="B80" s="28">
        <v>138.222455698462</v>
      </c>
      <c r="C80" s="74">
        <f>AVERAGE(B$7:B80)</f>
        <v>119.39942831680845</v>
      </c>
      <c r="D80" s="46">
        <f t="shared" si="1"/>
        <v>18.823027381653546</v>
      </c>
    </row>
    <row r="81" spans="1:5" s="1" customFormat="1">
      <c r="A81" s="37">
        <v>41090</v>
      </c>
      <c r="B81" s="28">
        <v>134.32643611772201</v>
      </c>
      <c r="C81" s="74">
        <f>AVERAGE(B$7:B81)</f>
        <v>119.59845508748731</v>
      </c>
      <c r="D81" s="46">
        <f t="shared" si="1"/>
        <v>14.727981030234702</v>
      </c>
    </row>
    <row r="82" spans="1:5" s="1" customFormat="1">
      <c r="A82" s="37">
        <v>41182</v>
      </c>
      <c r="B82" s="28">
        <v>130.47439770231699</v>
      </c>
      <c r="C82" s="74">
        <f>AVERAGE(B$7:B82)</f>
        <v>119.74155959557717</v>
      </c>
      <c r="D82" s="46">
        <f t="shared" si="1"/>
        <v>10.73283810673982</v>
      </c>
    </row>
    <row r="83" spans="1:5" s="1" customFormat="1">
      <c r="A83" s="37">
        <v>41274</v>
      </c>
      <c r="B83" s="28">
        <v>132.48095120460101</v>
      </c>
      <c r="C83" s="74">
        <f>AVERAGE(B$7:B83)</f>
        <v>119.90700623985022</v>
      </c>
      <c r="D83" s="46">
        <f t="shared" si="1"/>
        <v>12.573944964750794</v>
      </c>
    </row>
    <row r="84" spans="1:5" s="1" customFormat="1">
      <c r="A84" s="37">
        <v>41364</v>
      </c>
      <c r="B84" s="28">
        <v>129.36939926451601</v>
      </c>
      <c r="C84" s="74">
        <f>AVERAGE(B$7:B84)</f>
        <v>120.02831897093569</v>
      </c>
      <c r="D84" s="46">
        <f t="shared" si="1"/>
        <v>9.341080293580319</v>
      </c>
    </row>
    <row r="85" spans="1:5" s="1" customFormat="1">
      <c r="A85" s="37">
        <v>41455</v>
      </c>
      <c r="B85" s="28">
        <v>126.500397638507</v>
      </c>
      <c r="C85" s="74">
        <f>AVERAGE(B$7:B85)</f>
        <v>120.11024401736064</v>
      </c>
      <c r="D85" s="46">
        <f t="shared" si="1"/>
        <v>6.3901536211463537</v>
      </c>
    </row>
    <row r="86" spans="1:5" s="1" customFormat="1">
      <c r="A86" s="37">
        <v>41547</v>
      </c>
      <c r="B86" s="28">
        <v>123.57912234543799</v>
      </c>
      <c r="C86" s="74">
        <f>AVERAGE(B$7:B86)</f>
        <v>120.15360499646161</v>
      </c>
      <c r="D86" s="46">
        <f t="shared" si="1"/>
        <v>3.4255173489763848</v>
      </c>
    </row>
    <row r="87" spans="1:5" s="1" customFormat="1">
      <c r="A87" s="37">
        <v>41639</v>
      </c>
      <c r="B87" s="28">
        <v>122.073466507392</v>
      </c>
      <c r="C87" s="74">
        <f>AVERAGE(B$7:B87)</f>
        <v>120.17730699042372</v>
      </c>
      <c r="D87" s="46">
        <f t="shared" si="1"/>
        <v>1.8961595169682823</v>
      </c>
    </row>
    <row r="88" spans="1:5" s="1" customFormat="1">
      <c r="A88" s="37">
        <v>41729</v>
      </c>
      <c r="B88" s="28">
        <v>119.80663581943899</v>
      </c>
      <c r="C88" s="98">
        <f>AVERAGE(B$7:B88)</f>
        <v>120.17278661028975</v>
      </c>
      <c r="D88" s="99">
        <f t="shared" si="1"/>
        <v>-0.36615079085075308</v>
      </c>
      <c r="E88" s="100"/>
    </row>
    <row r="89" spans="1:5" s="1" customFormat="1">
      <c r="A89" s="37">
        <v>41820</v>
      </c>
      <c r="B89" s="28">
        <v>117.116110468006</v>
      </c>
      <c r="C89" s="98">
        <f>AVERAGE(B$7:B89)</f>
        <v>120.13595918688875</v>
      </c>
      <c r="D89" s="99">
        <f t="shared" si="1"/>
        <v>-3.0198487188827556</v>
      </c>
      <c r="E89" s="100"/>
    </row>
    <row r="90" spans="1:5" s="1" customFormat="1">
      <c r="A90" s="37">
        <v>41912</v>
      </c>
      <c r="B90" s="28">
        <v>113.24619755978399</v>
      </c>
      <c r="C90" s="98">
        <f>AVERAGE(B$7:B90)</f>
        <v>120.05393821513751</v>
      </c>
      <c r="D90" s="99">
        <f>B90-C90</f>
        <v>-6.8077406553535127</v>
      </c>
      <c r="E90" s="100"/>
    </row>
    <row r="91" spans="1:5" s="1" customFormat="1">
      <c r="A91" s="37">
        <v>42004</v>
      </c>
      <c r="B91" s="28">
        <v>105.866517506427</v>
      </c>
      <c r="C91" s="98">
        <f>AVERAGE(B$7:B91)</f>
        <v>119.88702738327032</v>
      </c>
      <c r="D91" s="99">
        <f t="shared" si="1"/>
        <v>-14.02050987684332</v>
      </c>
      <c r="E91" s="100"/>
    </row>
    <row r="92" spans="1:5" s="1" customFormat="1">
      <c r="A92" s="37">
        <v>42094</v>
      </c>
      <c r="B92" s="71">
        <v>103.828142422027</v>
      </c>
      <c r="C92" s="98">
        <f>AVERAGE(B$7:B92)</f>
        <v>119.70029616279075</v>
      </c>
      <c r="D92" s="99">
        <f t="shared" si="1"/>
        <v>-15.87215374076375</v>
      </c>
      <c r="E92" s="100"/>
    </row>
    <row r="93" spans="1:5" s="1" customFormat="1">
      <c r="A93" s="37">
        <v>42185</v>
      </c>
      <c r="B93" s="72">
        <v>103.858013384065</v>
      </c>
      <c r="C93" s="98">
        <f>AVERAGE(B$7:B93)</f>
        <v>119.51820095843757</v>
      </c>
      <c r="D93" s="99">
        <f t="shared" si="1"/>
        <v>-15.660187574372571</v>
      </c>
      <c r="E93" s="100"/>
    </row>
    <row r="94" spans="1:5" s="1" customFormat="1">
      <c r="A94" s="37">
        <v>42277</v>
      </c>
      <c r="B94" s="69">
        <v>104.96707122556001</v>
      </c>
      <c r="C94" s="98">
        <f>AVERAGE(B$7:B94)</f>
        <v>119.35284721147305</v>
      </c>
      <c r="D94" s="99">
        <f t="shared" si="1"/>
        <v>-14.385775985913043</v>
      </c>
      <c r="E94" s="100"/>
    </row>
    <row r="95" spans="1:5" s="1" customFormat="1">
      <c r="A95" s="37">
        <v>42369</v>
      </c>
      <c r="B95" s="69">
        <v>104.003691027976</v>
      </c>
      <c r="C95" s="98">
        <f>AVERAGE(B$7:B95)</f>
        <v>119.18038478244499</v>
      </c>
      <c r="D95" s="99">
        <f t="shared" ref="D95:D100" si="2">B95-C95</f>
        <v>-15.176693754468985</v>
      </c>
      <c r="E95" s="100"/>
    </row>
    <row r="96" spans="1:5" s="1" customFormat="1">
      <c r="A96" s="37">
        <v>42460</v>
      </c>
      <c r="B96" s="69">
        <v>107.455978418996</v>
      </c>
      <c r="C96" s="98">
        <f>AVERAGE(B$7:B96)</f>
        <v>119.0501136006289</v>
      </c>
      <c r="D96" s="99">
        <f t="shared" si="2"/>
        <v>-11.594135181632907</v>
      </c>
      <c r="E96" s="100"/>
    </row>
    <row r="97" spans="1:5" s="1" customFormat="1">
      <c r="A97" s="37">
        <v>42551</v>
      </c>
      <c r="B97" s="69">
        <v>107.82517996392799</v>
      </c>
      <c r="C97" s="98">
        <f>AVERAGE(B$7:B97)</f>
        <v>118.92676268154428</v>
      </c>
      <c r="D97" s="99">
        <f t="shared" si="2"/>
        <v>-11.101582717616282</v>
      </c>
      <c r="E97" s="100"/>
    </row>
    <row r="98" spans="1:5" s="1" customFormat="1">
      <c r="A98" s="37">
        <v>42643</v>
      </c>
      <c r="B98" s="69">
        <v>107.87715603775401</v>
      </c>
      <c r="C98" s="98">
        <f>AVERAGE(B$7:B98)</f>
        <v>118.80665826150307</v>
      </c>
      <c r="D98" s="99">
        <f t="shared" si="2"/>
        <v>-10.929502223749068</v>
      </c>
      <c r="E98" s="100"/>
    </row>
    <row r="99" spans="1:5" s="1" customFormat="1">
      <c r="A99" s="37">
        <v>42735</v>
      </c>
      <c r="B99" s="69">
        <v>106.76559234544899</v>
      </c>
      <c r="C99" s="98">
        <f>AVERAGE(B$7:B99)</f>
        <v>118.67718443444873</v>
      </c>
      <c r="D99" s="99">
        <f t="shared" si="2"/>
        <v>-11.91159208899974</v>
      </c>
      <c r="E99" s="100"/>
    </row>
    <row r="100" spans="1:5" s="1" customFormat="1">
      <c r="A100" s="37">
        <v>42825</v>
      </c>
      <c r="B100" s="69">
        <v>106.210462282645</v>
      </c>
      <c r="C100" s="98">
        <f>AVERAGE(B$7:B100)</f>
        <v>118.54455973070613</v>
      </c>
      <c r="D100" s="99">
        <f t="shared" si="2"/>
        <v>-12.334097448061129</v>
      </c>
      <c r="E100" s="100"/>
    </row>
    <row r="101" spans="1:5" s="1" customFormat="1">
      <c r="A101" s="37">
        <v>42916</v>
      </c>
      <c r="B101" s="69">
        <v>106.276044601153</v>
      </c>
      <c r="C101" s="98">
        <f>AVERAGE(B$7:B101)</f>
        <v>118.41541746618451</v>
      </c>
      <c r="D101" s="99">
        <f t="shared" ref="D101:D106" si="3">B101-C101</f>
        <v>-12.139372865031504</v>
      </c>
      <c r="E101" s="100"/>
    </row>
    <row r="102" spans="1:5" s="1" customFormat="1">
      <c r="A102" s="37">
        <v>43008</v>
      </c>
      <c r="B102" s="69">
        <v>104.155521202714</v>
      </c>
      <c r="C102" s="98">
        <f>AVERAGE(B$7:B102)</f>
        <v>118.26687688010669</v>
      </c>
      <c r="D102" s="99">
        <f t="shared" si="3"/>
        <v>-14.111355677392694</v>
      </c>
      <c r="E102" s="100"/>
    </row>
    <row r="103" spans="1:5" s="1" customFormat="1">
      <c r="A103" s="37">
        <v>43100</v>
      </c>
      <c r="B103" s="69">
        <v>103.913873381446</v>
      </c>
      <c r="C103" s="98">
        <f>AVERAGE(B$7:B103)</f>
        <v>118.11890777187307</v>
      </c>
      <c r="D103" s="99">
        <f t="shared" si="3"/>
        <v>-14.205034390427073</v>
      </c>
      <c r="E103" s="100"/>
    </row>
    <row r="104" spans="1:5" s="1" customFormat="1">
      <c r="A104" s="37">
        <v>43190</v>
      </c>
      <c r="B104" s="69">
        <v>103.35067754977899</v>
      </c>
      <c r="C104" s="98">
        <f>AVERAGE(B$7:B104)</f>
        <v>117.96821154511701</v>
      </c>
      <c r="D104" s="99">
        <f t="shared" si="3"/>
        <v>-14.617533995338022</v>
      </c>
      <c r="E104" s="100"/>
    </row>
    <row r="105" spans="1:5" s="1" customFormat="1">
      <c r="A105" s="37">
        <v>43281</v>
      </c>
      <c r="B105" s="69">
        <v>103.453485676035</v>
      </c>
      <c r="C105" s="98">
        <f>AVERAGE(B$7:B105)</f>
        <v>117.82159815250002</v>
      </c>
      <c r="D105" s="99">
        <f t="shared" si="3"/>
        <v>-14.368112476465015</v>
      </c>
      <c r="E105" s="100"/>
    </row>
    <row r="106" spans="1:5" s="1" customFormat="1">
      <c r="A106" s="37">
        <v>43373</v>
      </c>
      <c r="B106" s="69">
        <v>100.694135668426</v>
      </c>
      <c r="C106" s="98">
        <f>AVERAGE(B$7:B106)</f>
        <v>117.65032352765928</v>
      </c>
      <c r="D106" s="99">
        <f t="shared" si="3"/>
        <v>-16.956187859233282</v>
      </c>
      <c r="E106" s="100"/>
    </row>
    <row r="107" spans="1:5" s="1" customFormat="1">
      <c r="A107" s="37">
        <v>43465</v>
      </c>
      <c r="B107" s="69">
        <v>98.159964739574306</v>
      </c>
      <c r="C107" s="98">
        <f>AVERAGE(B$7:B107)</f>
        <v>117.45734967827229</v>
      </c>
      <c r="D107" s="99">
        <f t="shared" ref="D107:D112" si="4">B107-C107</f>
        <v>-19.297384938697988</v>
      </c>
      <c r="E107" s="100"/>
    </row>
    <row r="108" spans="1:5" s="1" customFormat="1">
      <c r="A108" s="37">
        <v>43555</v>
      </c>
      <c r="B108" s="69">
        <v>96.197803167322505</v>
      </c>
      <c r="C108" s="98">
        <f>AVERAGE(B$7:B108)</f>
        <v>117.24892275169435</v>
      </c>
      <c r="D108" s="99">
        <f t="shared" si="4"/>
        <v>-21.051119584371847</v>
      </c>
      <c r="E108" s="100"/>
    </row>
    <row r="109" spans="1:5" s="1" customFormat="1">
      <c r="A109" s="37">
        <v>43646</v>
      </c>
      <c r="B109" s="69">
        <v>95.7298000133529</v>
      </c>
      <c r="C109" s="98">
        <f>AVERAGE(B$7:B109)</f>
        <v>117.03999922996287</v>
      </c>
      <c r="D109" s="99">
        <f t="shared" si="4"/>
        <v>-21.310199216609973</v>
      </c>
      <c r="E109" s="100"/>
    </row>
    <row r="110" spans="1:5" s="1" customFormat="1">
      <c r="A110" s="37">
        <v>43738</v>
      </c>
      <c r="B110" s="69">
        <v>94.036021865995096</v>
      </c>
      <c r="C110" s="98">
        <f>AVERAGE(B$7:B110)</f>
        <v>116.81880713992473</v>
      </c>
      <c r="D110" s="99">
        <f t="shared" si="4"/>
        <v>-22.782785273929633</v>
      </c>
      <c r="E110" s="100"/>
    </row>
    <row r="111" spans="1:5" s="1" customFormat="1">
      <c r="A111" s="37">
        <v>43830</v>
      </c>
      <c r="B111" s="69">
        <v>92.463420039046497</v>
      </c>
      <c r="C111" s="98">
        <f>AVERAGE(B$7:B111)</f>
        <v>116.58685107229732</v>
      </c>
      <c r="D111" s="99">
        <f t="shared" si="4"/>
        <v>-24.123431033250824</v>
      </c>
    </row>
    <row r="112" spans="1:5" s="1" customFormat="1">
      <c r="A112" s="37">
        <v>43921</v>
      </c>
      <c r="B112" s="69">
        <v>88.350799850753205</v>
      </c>
      <c r="C112" s="98">
        <f>AVERAGE(B$7:B112)</f>
        <v>116.32047323058464</v>
      </c>
      <c r="D112" s="99">
        <f t="shared" si="4"/>
        <v>-27.969673379831434</v>
      </c>
    </row>
    <row r="113" spans="1:4" s="1" customFormat="1">
      <c r="A113" s="37">
        <v>44012</v>
      </c>
      <c r="B113" s="69">
        <v>80.563994364975798</v>
      </c>
      <c r="C113" s="98">
        <f>AVERAGE(B$7:B113)</f>
        <v>115.98630053090606</v>
      </c>
      <c r="D113" s="99">
        <f t="shared" ref="D113:D118" si="5">B113-C113</f>
        <v>-35.422306165930266</v>
      </c>
    </row>
    <row r="114" spans="1:4" s="1" customFormat="1">
      <c r="A114" s="37">
        <v>44104</v>
      </c>
      <c r="B114" s="69">
        <v>76.359642918991398</v>
      </c>
      <c r="C114" s="98">
        <f>AVERAGE(B$7:B114)</f>
        <v>115.61938703449944</v>
      </c>
      <c r="D114" s="99">
        <f t="shared" si="5"/>
        <v>-39.259744115508042</v>
      </c>
    </row>
    <row r="115" spans="1:4">
      <c r="A115" s="37">
        <v>44196</v>
      </c>
      <c r="B115" s="69">
        <v>71.102103778154202</v>
      </c>
      <c r="C115" s="98">
        <f>AVERAGE(B$7:B115)</f>
        <v>115.21097159178068</v>
      </c>
      <c r="D115" s="99">
        <f t="shared" si="5"/>
        <v>-44.108867813626475</v>
      </c>
    </row>
    <row r="116" spans="1:4">
      <c r="A116" s="37">
        <v>44286</v>
      </c>
      <c r="B116" s="69">
        <v>68.826097424153303</v>
      </c>
      <c r="C116" s="98">
        <f>AVERAGE(B$7:B116)</f>
        <v>114.78929091752951</v>
      </c>
      <c r="D116" s="99">
        <f t="shared" si="5"/>
        <v>-45.96319349337621</v>
      </c>
    </row>
    <row r="117" spans="1:4">
      <c r="A117" s="37">
        <v>44377</v>
      </c>
      <c r="B117" s="69">
        <v>68.367888037135998</v>
      </c>
      <c r="C117" s="98">
        <f>AVERAGE(B$7:B117)</f>
        <v>114.3710800807692</v>
      </c>
      <c r="D117" s="99">
        <f t="shared" si="5"/>
        <v>-46.003192043633206</v>
      </c>
    </row>
    <row r="118" spans="1:4">
      <c r="A118" s="37">
        <v>44469</v>
      </c>
      <c r="B118" s="69">
        <v>69.723355768303094</v>
      </c>
      <c r="C118" s="98">
        <f>AVERAGE(B$7:B118)</f>
        <v>113.97243968512218</v>
      </c>
      <c r="D118" s="99">
        <f t="shared" si="5"/>
        <v>-44.249083916819089</v>
      </c>
    </row>
    <row r="119" spans="1:4">
      <c r="A119" s="37">
        <v>44561</v>
      </c>
      <c r="B119" s="69">
        <v>73.994294416124703</v>
      </c>
      <c r="C119" s="98">
        <f>AVERAGE(B$7:B119)</f>
        <v>113.61865078893638</v>
      </c>
      <c r="D119" s="99">
        <f>B119-C119</f>
        <v>-39.624356372811675</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11"/>
  <sheetViews>
    <sheetView zoomScaleNormal="100" workbookViewId="0">
      <pane ySplit="6" topLeftCell="A91" activePane="bottomLeft" state="frozen"/>
      <selection activeCell="B1" sqref="B1"/>
      <selection pane="bottomLeft" activeCell="F111" sqref="F111"/>
    </sheetView>
  </sheetViews>
  <sheetFormatPr defaultColWidth="8.88671875" defaultRowHeight="13.2"/>
  <cols>
    <col min="1" max="1" width="24" style="76" customWidth="1"/>
    <col min="2" max="4" width="24" style="77" customWidth="1"/>
    <col min="5" max="16384" width="8.88671875" style="77"/>
  </cols>
  <sheetData>
    <row r="1" spans="1:4" s="1" customFormat="1" ht="13.8">
      <c r="A1" s="13" t="s">
        <v>47</v>
      </c>
      <c r="B1" s="42"/>
      <c r="C1" s="42"/>
      <c r="D1" s="42"/>
    </row>
    <row r="2" spans="1:4" s="1" customFormat="1">
      <c r="A2" s="17" t="s">
        <v>8</v>
      </c>
      <c r="B2" s="43"/>
      <c r="C2" s="43"/>
      <c r="D2" s="43"/>
    </row>
    <row r="3" spans="1:4" s="1" customFormat="1" ht="30.75" customHeight="1">
      <c r="A3" s="125" t="s">
        <v>83</v>
      </c>
      <c r="B3" s="125"/>
      <c r="C3" s="125"/>
      <c r="D3" s="125"/>
    </row>
    <row r="4" spans="1:4" s="1" customFormat="1">
      <c r="A4" s="2"/>
      <c r="B4" s="42"/>
      <c r="C4" s="42"/>
      <c r="D4" s="42"/>
    </row>
    <row r="5" spans="1:4" s="5" customFormat="1" ht="42.75" customHeight="1">
      <c r="A5" s="14"/>
      <c r="B5" s="44" t="s">
        <v>53</v>
      </c>
      <c r="C5" s="64" t="s">
        <v>84</v>
      </c>
      <c r="D5" s="64" t="s">
        <v>85</v>
      </c>
    </row>
    <row r="6" spans="1:4" s="55" customFormat="1" ht="17.25" customHeight="1">
      <c r="A6" s="52" t="s">
        <v>13</v>
      </c>
      <c r="B6" s="56" t="s">
        <v>12</v>
      </c>
      <c r="C6" s="57" t="s">
        <v>12</v>
      </c>
      <c r="D6" s="58" t="s">
        <v>31</v>
      </c>
    </row>
    <row r="7" spans="1:4" s="1" customFormat="1">
      <c r="A7" s="37">
        <v>35064</v>
      </c>
      <c r="B7" s="45">
        <v>-9.1706690590956299</v>
      </c>
      <c r="C7" s="67" t="s">
        <v>89</v>
      </c>
      <c r="D7" s="67" t="s">
        <v>89</v>
      </c>
    </row>
    <row r="8" spans="1:4" s="1" customFormat="1">
      <c r="A8" s="37">
        <v>35155</v>
      </c>
      <c r="B8" s="45">
        <v>-7.61240228097481</v>
      </c>
      <c r="C8" s="67" t="s">
        <v>89</v>
      </c>
      <c r="D8" s="67" t="s">
        <v>89</v>
      </c>
    </row>
    <row r="9" spans="1:4" s="1" customFormat="1">
      <c r="A9" s="37">
        <v>35246</v>
      </c>
      <c r="B9" s="45">
        <v>-7.6696103676240597</v>
      </c>
      <c r="C9" s="67" t="s">
        <v>89</v>
      </c>
      <c r="D9" s="67" t="s">
        <v>89</v>
      </c>
    </row>
    <row r="10" spans="1:4" s="1" customFormat="1">
      <c r="A10" s="37">
        <v>35338</v>
      </c>
      <c r="B10" s="45">
        <v>-7.7394197206343396</v>
      </c>
      <c r="C10" s="67" t="s">
        <v>89</v>
      </c>
      <c r="D10" s="67" t="s">
        <v>89</v>
      </c>
    </row>
    <row r="11" spans="1:4" s="1" customFormat="1">
      <c r="A11" s="37">
        <v>35430</v>
      </c>
      <c r="B11" s="45">
        <v>-8.6199326349851599</v>
      </c>
      <c r="C11" s="67" t="s">
        <v>89</v>
      </c>
      <c r="D11" s="67" t="s">
        <v>89</v>
      </c>
    </row>
    <row r="12" spans="1:4" s="1" customFormat="1">
      <c r="A12" s="37">
        <v>35520</v>
      </c>
      <c r="B12" s="45">
        <v>-8.9138700290218296</v>
      </c>
      <c r="C12" s="67" t="s">
        <v>89</v>
      </c>
      <c r="D12" s="67" t="s">
        <v>89</v>
      </c>
    </row>
    <row r="13" spans="1:4" s="1" customFormat="1">
      <c r="A13" s="37">
        <v>35611</v>
      </c>
      <c r="B13" s="45">
        <v>-9.6851988439998102</v>
      </c>
      <c r="C13" s="67" t="s">
        <v>89</v>
      </c>
      <c r="D13" s="67" t="s">
        <v>89</v>
      </c>
    </row>
    <row r="14" spans="1:4" s="1" customFormat="1">
      <c r="A14" s="37">
        <v>35703</v>
      </c>
      <c r="B14" s="45">
        <v>-9.5705208928416408</v>
      </c>
      <c r="C14" s="67" t="s">
        <v>89</v>
      </c>
      <c r="D14" s="67" t="s">
        <v>89</v>
      </c>
    </row>
    <row r="15" spans="1:4" s="1" customFormat="1">
      <c r="A15" s="37">
        <v>35795</v>
      </c>
      <c r="B15" s="45">
        <v>-9.6983037331081405</v>
      </c>
      <c r="C15" s="67" t="s">
        <v>89</v>
      </c>
      <c r="D15" s="67" t="s">
        <v>89</v>
      </c>
    </row>
    <row r="16" spans="1:4" s="1" customFormat="1">
      <c r="A16" s="37">
        <v>35885</v>
      </c>
      <c r="B16" s="45">
        <v>-9.7258122822154895</v>
      </c>
      <c r="C16" s="67" t="s">
        <v>89</v>
      </c>
      <c r="D16" s="67" t="s">
        <v>89</v>
      </c>
    </row>
    <row r="17" spans="1:4" s="1" customFormat="1">
      <c r="A17" s="37">
        <v>35976</v>
      </c>
      <c r="B17" s="45">
        <v>-9.8580772960068295</v>
      </c>
      <c r="C17" s="67" t="s">
        <v>89</v>
      </c>
      <c r="D17" s="67" t="s">
        <v>89</v>
      </c>
    </row>
    <row r="18" spans="1:4" s="1" customFormat="1">
      <c r="A18" s="37">
        <v>36068</v>
      </c>
      <c r="B18" s="45">
        <v>-11.7875091865395</v>
      </c>
      <c r="C18" s="67" t="s">
        <v>89</v>
      </c>
      <c r="D18" s="67"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3">
        <v>2.32209847049451</v>
      </c>
      <c r="C84" s="45">
        <f>AVERAGE(B$7:B84)</f>
        <v>-6.2803665405939535</v>
      </c>
      <c r="D84" s="46">
        <f t="shared" si="1"/>
        <v>8.602465011088464</v>
      </c>
    </row>
    <row r="85" spans="1:4" s="1" customFormat="1">
      <c r="A85" s="37">
        <v>42185</v>
      </c>
      <c r="B85" s="73">
        <v>0.58116778264727698</v>
      </c>
      <c r="C85" s="45">
        <f>AVERAGE(B$7:B85)</f>
        <v>-6.1935116757427986</v>
      </c>
      <c r="D85" s="46">
        <f t="shared" ref="D85:D90" si="2">B85-C85</f>
        <v>6.7746794583900751</v>
      </c>
    </row>
    <row r="86" spans="1:4" s="1" customFormat="1">
      <c r="A86" s="37">
        <v>42277</v>
      </c>
      <c r="B86" s="73">
        <v>-1.60926081466082</v>
      </c>
      <c r="C86" s="45">
        <f>AVERAGE(B$7:B86)</f>
        <v>-6.1362085399792736</v>
      </c>
      <c r="D86" s="46">
        <f t="shared" si="2"/>
        <v>4.526947725318454</v>
      </c>
    </row>
    <row r="87" spans="1:4" s="1" customFormat="1">
      <c r="A87" s="37">
        <v>42369</v>
      </c>
      <c r="B87" s="73">
        <v>-2.4344169263592002</v>
      </c>
      <c r="C87" s="45">
        <f>AVERAGE(B$7:B87)</f>
        <v>-6.0905074089469267</v>
      </c>
      <c r="D87" s="46">
        <f t="shared" si="2"/>
        <v>3.6560904825877265</v>
      </c>
    </row>
    <row r="88" spans="1:4" s="1" customFormat="1">
      <c r="A88" s="37">
        <v>42460</v>
      </c>
      <c r="B88" s="73">
        <v>-1.9843540543921701</v>
      </c>
      <c r="C88" s="45">
        <f>AVERAGE(B$7:B88)</f>
        <v>-6.040432368037723</v>
      </c>
      <c r="D88" s="46">
        <f t="shared" si="2"/>
        <v>4.0560783136455534</v>
      </c>
    </row>
    <row r="89" spans="1:4" s="1" customFormat="1">
      <c r="A89" s="37">
        <v>42551</v>
      </c>
      <c r="B89" s="73">
        <v>-1.41635952080602</v>
      </c>
      <c r="C89" s="45">
        <f>AVERAGE(B$7:B89)</f>
        <v>-5.9847206469867382</v>
      </c>
      <c r="D89" s="46">
        <f t="shared" si="2"/>
        <v>4.5683611261807187</v>
      </c>
    </row>
    <row r="90" spans="1:4" s="1" customFormat="1">
      <c r="A90" s="37">
        <v>42643</v>
      </c>
      <c r="B90" s="73">
        <v>-1.29168117523246</v>
      </c>
      <c r="C90" s="45">
        <f>AVERAGE(B$7:B90)</f>
        <v>-5.928851129465853</v>
      </c>
      <c r="D90" s="46">
        <f t="shared" si="2"/>
        <v>4.6371699542333928</v>
      </c>
    </row>
    <row r="91" spans="1:4" s="1" customFormat="1">
      <c r="A91" s="37">
        <v>42735</v>
      </c>
      <c r="B91" s="73">
        <v>-1.0705103455737499</v>
      </c>
      <c r="C91" s="45">
        <f>AVERAGE(B$7:B91)</f>
        <v>-5.8716941790671227</v>
      </c>
      <c r="D91" s="46">
        <f t="shared" ref="D91:D98" si="3">B91-C91</f>
        <v>4.801183833493373</v>
      </c>
    </row>
    <row r="92" spans="1:4" s="1" customFormat="1">
      <c r="A92" s="37">
        <v>42825</v>
      </c>
      <c r="B92" s="73">
        <v>-1.0791119888654399</v>
      </c>
      <c r="C92" s="45">
        <f>AVERAGE(B$7:B92)</f>
        <v>-5.815966479181057</v>
      </c>
      <c r="D92" s="46">
        <f t="shared" si="3"/>
        <v>4.7368544903156167</v>
      </c>
    </row>
    <row r="93" spans="1:4" s="1" customFormat="1">
      <c r="A93" s="37">
        <v>42916</v>
      </c>
      <c r="B93" s="73">
        <v>-0.49149216843176402</v>
      </c>
      <c r="C93" s="45">
        <f>AVERAGE(B$7:B93)</f>
        <v>-5.7547656250345129</v>
      </c>
      <c r="D93" s="46">
        <f t="shared" si="3"/>
        <v>5.2632734566027493</v>
      </c>
    </row>
    <row r="94" spans="1:4" s="1" customFormat="1">
      <c r="A94" s="37">
        <v>43008</v>
      </c>
      <c r="B94" s="73">
        <v>-7.1405697855604897E-2</v>
      </c>
      <c r="C94" s="45">
        <f>AVERAGE(B$7:B94)</f>
        <v>-5.6901819894983889</v>
      </c>
      <c r="D94" s="46">
        <f t="shared" si="3"/>
        <v>5.6187762916427841</v>
      </c>
    </row>
    <row r="95" spans="1:4" s="1" customFormat="1">
      <c r="A95" s="37">
        <v>43100</v>
      </c>
      <c r="B95" s="73">
        <v>0.546736623222147</v>
      </c>
      <c r="C95" s="45">
        <f>AVERAGE(B$7:B95)</f>
        <v>-5.6201042522768097</v>
      </c>
      <c r="D95" s="46">
        <f t="shared" si="3"/>
        <v>6.1668408754989565</v>
      </c>
    </row>
    <row r="96" spans="1:4" s="1" customFormat="1">
      <c r="A96" s="37">
        <v>43190</v>
      </c>
      <c r="B96" s="73">
        <v>0.51785611108094898</v>
      </c>
      <c r="C96" s="45">
        <f>AVERAGE(B$7:B96)</f>
        <v>-5.5519046926839462</v>
      </c>
      <c r="D96" s="46">
        <f t="shared" si="3"/>
        <v>6.0697608037648951</v>
      </c>
    </row>
    <row r="97" spans="1:4" s="1" customFormat="1">
      <c r="A97" s="37">
        <v>43281</v>
      </c>
      <c r="B97" s="73">
        <v>0.41426861971182599</v>
      </c>
      <c r="C97" s="45">
        <f>AVERAGE(B$7:B97)</f>
        <v>-5.486342348591684</v>
      </c>
      <c r="D97" s="46">
        <f t="shared" si="3"/>
        <v>5.9006109683035097</v>
      </c>
    </row>
    <row r="98" spans="1:4" s="1" customFormat="1">
      <c r="A98" s="37">
        <v>43373</v>
      </c>
      <c r="B98" s="73">
        <v>0.34853175728978097</v>
      </c>
      <c r="C98" s="45">
        <f>AVERAGE(B$7:B98)</f>
        <v>-5.4229198039625377</v>
      </c>
      <c r="D98" s="46">
        <f t="shared" si="3"/>
        <v>5.7714515612523183</v>
      </c>
    </row>
    <row r="99" spans="1:4" s="1" customFormat="1">
      <c r="A99" s="37">
        <v>43465</v>
      </c>
      <c r="B99" s="73">
        <v>0.29027918707114098</v>
      </c>
      <c r="C99" s="45">
        <f>AVERAGE(B$7:B99)</f>
        <v>-5.3614875567471225</v>
      </c>
      <c r="D99" s="46">
        <f t="shared" ref="D99:D104" si="4">B99-C99</f>
        <v>5.6517667438182633</v>
      </c>
    </row>
    <row r="100" spans="1:4" s="1" customFormat="1">
      <c r="A100" s="37">
        <v>43555</v>
      </c>
      <c r="B100" s="73">
        <v>1.3103866220734699</v>
      </c>
      <c r="C100" s="45">
        <f>AVERAGE(B$7:B100)</f>
        <v>-5.2905101718660523</v>
      </c>
      <c r="D100" s="46">
        <f t="shared" si="4"/>
        <v>6.6008967939395227</v>
      </c>
    </row>
    <row r="101" spans="1:4" s="1" customFormat="1">
      <c r="A101" s="37">
        <v>43646</v>
      </c>
      <c r="B101" s="73">
        <v>1.7099355541094901</v>
      </c>
      <c r="C101" s="45">
        <f>AVERAGE(B$7:B101)</f>
        <v>-5.2168212694873626</v>
      </c>
      <c r="D101" s="46">
        <f t="shared" si="4"/>
        <v>6.9267568235968522</v>
      </c>
    </row>
    <row r="102" spans="1:4" s="1" customFormat="1">
      <c r="A102" s="37">
        <v>43738</v>
      </c>
      <c r="B102" s="73">
        <v>2.37814123926157</v>
      </c>
      <c r="C102" s="45">
        <f>AVERAGE(B$7:B102)</f>
        <v>-5.1377070766878941</v>
      </c>
      <c r="D102" s="46">
        <f t="shared" si="4"/>
        <v>7.515848315949464</v>
      </c>
    </row>
    <row r="103" spans="1:4" s="1" customFormat="1">
      <c r="A103" s="37">
        <v>43830</v>
      </c>
      <c r="B103" s="73">
        <v>3.4842908615023598</v>
      </c>
      <c r="C103" s="45">
        <f>AVERAGE(B$7:B103)</f>
        <v>-5.0488205000055206</v>
      </c>
      <c r="D103" s="46">
        <f t="shared" si="4"/>
        <v>8.5331113615078813</v>
      </c>
    </row>
    <row r="104" spans="1:4" s="1" customFormat="1">
      <c r="A104" s="37">
        <v>43921</v>
      </c>
      <c r="B104" s="73">
        <v>4.7581115839390904</v>
      </c>
      <c r="C104" s="45">
        <f>AVERAGE(B$7:B104)</f>
        <v>-4.9487497644550658</v>
      </c>
      <c r="D104" s="46">
        <f t="shared" si="4"/>
        <v>9.7068613483941562</v>
      </c>
    </row>
    <row r="105" spans="1:4" s="1" customFormat="1">
      <c r="A105" s="37">
        <v>44012</v>
      </c>
      <c r="B105" s="73">
        <v>6.2199965940137103</v>
      </c>
      <c r="C105" s="45">
        <f>AVERAGE(B$7:B105)</f>
        <v>-4.8359341446725521</v>
      </c>
      <c r="D105" s="46">
        <f t="shared" ref="D105:D110" si="5">B105-C105</f>
        <v>11.055930738686262</v>
      </c>
    </row>
    <row r="106" spans="1:4" s="1" customFormat="1">
      <c r="A106" s="37">
        <v>44104</v>
      </c>
      <c r="B106" s="73">
        <v>7.2801890133862504</v>
      </c>
      <c r="C106" s="45">
        <f>AVERAGE(B$7:B106)</f>
        <v>-4.7147729130919647</v>
      </c>
      <c r="D106" s="46">
        <f t="shared" si="5"/>
        <v>11.994961926478215</v>
      </c>
    </row>
    <row r="107" spans="1:4">
      <c r="A107" s="37">
        <v>44196</v>
      </c>
      <c r="B107" s="73">
        <v>7.3383433982165398</v>
      </c>
      <c r="C107" s="45">
        <f>AVERAGE(B$7:B107)</f>
        <v>-4.5954351278314842</v>
      </c>
      <c r="D107" s="46">
        <f t="shared" si="5"/>
        <v>11.933778526048023</v>
      </c>
    </row>
    <row r="108" spans="1:4">
      <c r="A108" s="37">
        <v>44286</v>
      </c>
      <c r="B108" s="73">
        <v>6.9339533439618597</v>
      </c>
      <c r="C108" s="45">
        <f>AVERAGE(B$7:B108)</f>
        <v>-4.482401907519785</v>
      </c>
      <c r="D108" s="46">
        <f t="shared" si="5"/>
        <v>11.416355251481644</v>
      </c>
    </row>
    <row r="109" spans="1:4">
      <c r="A109" s="37">
        <v>44377</v>
      </c>
      <c r="B109" s="73">
        <v>5.0086244162550901</v>
      </c>
      <c r="C109" s="45">
        <f>AVERAGE(B$7:B109)</f>
        <v>-4.3902560208811945</v>
      </c>
      <c r="D109" s="46">
        <f t="shared" si="5"/>
        <v>9.3988804371362846</v>
      </c>
    </row>
    <row r="110" spans="1:4">
      <c r="A110" s="37">
        <v>44469</v>
      </c>
      <c r="B110" s="73">
        <v>3.0276114776556602</v>
      </c>
      <c r="C110" s="45">
        <f>AVERAGE(B$7:B110)</f>
        <v>-4.3189303718568013</v>
      </c>
      <c r="D110" s="46">
        <f t="shared" si="5"/>
        <v>7.3465418495124615</v>
      </c>
    </row>
    <row r="111" spans="1:4">
      <c r="B111" s="73"/>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2022-03-31T05:54:15Z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