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L:\BDPD.BPS\15 KREDITO UNIJOS\3 Visuomenei\2023 m\2023 IV KETV\METINIAI audituoti duomenys\"/>
    </mc:Choice>
  </mc:AlternateContent>
  <xr:revisionPtr revIDLastSave="0" documentId="13_ncr:1_{3D47CC1D-00CA-4DBD-A490-A97F5833ED0C}" xr6:coauthVersionLast="47" xr6:coauthVersionMax="47" xr10:uidLastSave="{00000000-0000-0000-0000-000000000000}"/>
  <bookViews>
    <workbookView xWindow="28680" yWindow="-120" windowWidth="29040" windowHeight="15720" xr2:uid="{00000000-000D-0000-FFFF-FFFF00000000}"/>
  </bookViews>
  <sheets>
    <sheet name="2024-01-01 metiniai" sheetId="1" r:id="rId1"/>
  </sheets>
  <definedNames>
    <definedName name="_xlnm._FilterDatabase" localSheetId="0" hidden="1">'2024-01-01 metiniai'!$A$3:$O$70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3" i="1" l="1"/>
  <c r="J53" i="1" l="1"/>
  <c r="D69" i="1"/>
  <c r="D70" i="1" s="1"/>
  <c r="D53" i="1"/>
  <c r="I69" i="1"/>
  <c r="I53" i="1"/>
  <c r="I70" i="1" s="1"/>
  <c r="H69" i="1"/>
  <c r="H53" i="1"/>
  <c r="G69" i="1"/>
  <c r="G53" i="1"/>
  <c r="F69" i="1"/>
  <c r="F53" i="1"/>
  <c r="E69" i="1"/>
  <c r="E70" i="1" s="1"/>
  <c r="J69" i="1"/>
  <c r="F70" i="1" l="1"/>
  <c r="G70" i="1"/>
  <c r="H70" i="1"/>
  <c r="J70" i="1"/>
</calcChain>
</file>

<file path=xl/sharedStrings.xml><?xml version="1.0" encoding="utf-8"?>
<sst xmlns="http://schemas.openxmlformats.org/spreadsheetml/2006/main" count="283" uniqueCount="91">
  <si>
    <t>Eil. nr.</t>
  </si>
  <si>
    <t>Kredito unijos pavadinimas</t>
  </si>
  <si>
    <t>Nuoroda į išduotą licenciją</t>
  </si>
  <si>
    <t>Tūkst. Eur</t>
  </si>
  <si>
    <t>Veiklos riziką ribojantys normatyvai</t>
  </si>
  <si>
    <t>turtas</t>
  </si>
  <si>
    <t>skolos vertybiniai popieriai</t>
  </si>
  <si>
    <t>lėšos bankuose ir CKU</t>
  </si>
  <si>
    <t>suteiktos paskolos</t>
  </si>
  <si>
    <t>indėliai</t>
  </si>
  <si>
    <t>pajinis kapitalas</t>
  </si>
  <si>
    <t>einamųjų metų pelnas (nuostoliai)</t>
  </si>
  <si>
    <t xml:space="preserve"> kapitalo pakanka-mumo rodiklis, proc.</t>
  </si>
  <si>
    <t>likvidumo rodiklis, proc.</t>
  </si>
  <si>
    <t>didžiausios atvirosios pozicijos užsienio valiuta rodiklis, proc.</t>
  </si>
  <si>
    <t xml:space="preserve">didžiausios paskolos sumos vienam skolininkui normatyvo vykdymas </t>
  </si>
  <si>
    <t>LCKU narės</t>
  </si>
  <si>
    <t>Šeimos kredito unija</t>
  </si>
  <si>
    <t>Licencija</t>
  </si>
  <si>
    <t>Vilniaus kredito unija</t>
  </si>
  <si>
    <t>Šilutės kredito unija</t>
  </si>
  <si>
    <t>Kredito unija „Mėmelio taupomoji kasa“</t>
  </si>
  <si>
    <t>Centro kredito unija</t>
  </si>
  <si>
    <t>Kredito unija „Germanto lobis“</t>
  </si>
  <si>
    <t>Panevėžio kredito unija</t>
  </si>
  <si>
    <t>Kredito unija „Magnus“</t>
  </si>
  <si>
    <t>Kauno kredito unija</t>
  </si>
  <si>
    <t>Jurbarko kredito unija</t>
  </si>
  <si>
    <t>Anykščių kredito unija</t>
  </si>
  <si>
    <t>Kredito unija „DELTA“</t>
  </si>
  <si>
    <t>Mažeikių kredito unija</t>
  </si>
  <si>
    <t>Vytauto Didžiojo kredito unija</t>
  </si>
  <si>
    <t>Klaipėdos kredito unija</t>
  </si>
  <si>
    <t>Kredito unija „Tikroji viltis“</t>
  </si>
  <si>
    <t>Pasvalio kredito unija</t>
  </si>
  <si>
    <t>Kauno regiono kredito unija</t>
  </si>
  <si>
    <t>Kėdainių krašto kredito unija</t>
  </si>
  <si>
    <t>Kredito unija „Ebitum“</t>
  </si>
  <si>
    <t>Kredito unija „Neris“</t>
  </si>
  <si>
    <t>Kredito unija „Prienų taupa“</t>
  </si>
  <si>
    <t>Kelmės kredito unija</t>
  </si>
  <si>
    <t>Utenos kredito unija</t>
  </si>
  <si>
    <t>Palangos kredito unija</t>
  </si>
  <si>
    <t>Kooperatinė bendrovė ARKU kredito unija</t>
  </si>
  <si>
    <t>Ukmergės ūkininkų kredito unija</t>
  </si>
  <si>
    <t>Jonavos kredito unija</t>
  </si>
  <si>
    <t>Tauragės kredito unija</t>
  </si>
  <si>
    <t>Grinkiškio kredito unija</t>
  </si>
  <si>
    <t>Alytaus kredito unija</t>
  </si>
  <si>
    <t>Kretingos kredito unija</t>
  </si>
  <si>
    <t>Kredito unija „Gargždų taupa“</t>
  </si>
  <si>
    <t>Pagėgių kredito unija</t>
  </si>
  <si>
    <t>Plungės kredito unija</t>
  </si>
  <si>
    <t>Kredito unija „Sūduvos parama“</t>
  </si>
  <si>
    <t>Vilkaviškio kredito unija</t>
  </si>
  <si>
    <t>„Achemos“ kredito unija</t>
  </si>
  <si>
    <t>Trakų kredito unija</t>
  </si>
  <si>
    <t>Druskininkų kredito unija</t>
  </si>
  <si>
    <t>Iš viso</t>
  </si>
  <si>
    <t>JCKU narės</t>
  </si>
  <si>
    <t>Akademinė kredito unija</t>
  </si>
  <si>
    <t>Raseinių kredito unija</t>
  </si>
  <si>
    <t>Ignalinos kredito unija</t>
  </si>
  <si>
    <t>Kooperatinė bendrovė kredito unija „Litas“</t>
  </si>
  <si>
    <t>Kredito unija Zanavykų bankelis</t>
  </si>
  <si>
    <t>Biržų kredito unija</t>
  </si>
  <si>
    <t>Kredito unija „Kupiškėnų taupa“</t>
  </si>
  <si>
    <t>Šilalės kredito unija</t>
  </si>
  <si>
    <t>Aukštaitijos kredito unija</t>
  </si>
  <si>
    <t>Joniškio kredito unija</t>
  </si>
  <si>
    <t>Pareigūnų kredito unija</t>
  </si>
  <si>
    <t>Rato kredito unija</t>
  </si>
  <si>
    <t>Kredito unija „Taupa“</t>
  </si>
  <si>
    <t>Kredito unija ,,Saulėgrąža"</t>
  </si>
  <si>
    <t>LTL Kredito unija</t>
  </si>
  <si>
    <t>Iš viso sistemos mastu</t>
  </si>
  <si>
    <t>→</t>
  </si>
  <si>
    <t>Likvidumo normatyvas &gt;= 100 proc.</t>
  </si>
  <si>
    <t>Bendrosios atvirosios pozicijos užsienio valiuta normatyvas &lt;= 25 proc.</t>
  </si>
  <si>
    <t>Didžiausios paskolos sumos vienam skolininkui normatyvas &lt;= 25 proc.</t>
  </si>
  <si>
    <t>Kredito unija „Fortūna“</t>
  </si>
  <si>
    <t>Nepriklausomo auditoriaus išvadoje pareikšta nuomonė*</t>
  </si>
  <si>
    <r>
      <t>* Nepriklausomo auditoriaus išvadoje pateikiama auditoriaus nuomonė apie tai, ar finansinė atskaitomybė visais reikšmingais atžvilgiais teisingai atspindi tikrą ir teisingą vaizdą. Auditorius gali pareikšti: 1) nuomonę,  2) sąlyginę nuomonę, 3) atsisakymą pareikšti nuomonę, 4) neigiamą nuomonę. Vadovaujantis Lietuvos Respublikos kredito unijų įstatymo Nr. I-796 5, 10, 21, 29, 40, 45, 51, 52 straipsnių pakeitimo ir 52 bei 53 straipsnių pripažinimo netekusiais galios įstatymu Nr. XIII-2132, reikalavimas</t>
    </r>
    <r>
      <rPr>
        <b/>
        <sz val="7"/>
        <rFont val="Verdana"/>
        <family val="2"/>
        <charset val="186"/>
      </rPr>
      <t xml:space="preserve"> privalomai</t>
    </r>
    <r>
      <rPr>
        <sz val="7"/>
        <rFont val="Verdana"/>
        <family val="2"/>
        <charset val="186"/>
      </rPr>
      <t xml:space="preserve"> atlikti nepriklausomą kredito unijos metinių finansinių ataskaitų auditą taikomas tik centrinių kredito unijų narėmis nesančioms kredito unijoms, kurios pagal Lietuvos Respublikos kredito unijų įstatymo 71 straipsnio nuostatas iki 2018 m. sausio 1 d. yra gavusios Lietuvos banko sutikimą vykdyti pertvarkymą. </t>
    </r>
  </si>
  <si>
    <t>Pakruojo kredito unija</t>
  </si>
  <si>
    <t>Elektrėnų kredito unija</t>
  </si>
  <si>
    <t/>
  </si>
  <si>
    <t>vykdo</t>
  </si>
  <si>
    <t>Pagrindiniai kredito unijų sektoriaus veiklos rodikliai (2023 m. gruodžio 31 d. duomenys)</t>
  </si>
  <si>
    <t>Kooperatinė bendrovė „Pilies“ kredito unija</t>
  </si>
  <si>
    <t>Nuomonė</t>
  </si>
  <si>
    <t>Kapitalo pakankamumo normatyvas:  kredito unijų CKU narių &gt;= 10,5 proc. (2023 m. – 7,88 %),  kredito unijų, gavusių leidimą persitvarkyti į banką &gt;= 14,5 proc.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</si>
</sst>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 ##0.00"/>
    <numFmt numFmtId="165" formatCode="#\ ##0.00;\–###0.00"/>
    <numFmt numFmtId="166" formatCode="#\ ##0.00"/>
  </numFmts>
  <fonts count="21" x14ac:knownFonts="1">
    <font>
      <sz val="11"/>
      <color theme="1"/>
      <name val="Calibri"/>
      <family val="2"/>
      <charset val="186"/>
      <scheme val="minor"/>
    </font>
    <font>
      <sz val="11"/>
      <color theme="1"/>
      <name val="Calibri"/>
      <family val="2"/>
      <charset val="186"/>
      <scheme val="minor"/>
    </font>
    <font>
      <u/>
      <sz val="11"/>
      <color theme="10"/>
      <name val="Calibri"/>
      <family val="2"/>
      <charset val="186"/>
      <scheme val="minor"/>
    </font>
    <font>
      <b/>
      <sz val="10"/>
      <name val="Verdana"/>
      <family val="2"/>
      <charset val="186"/>
    </font>
    <font>
      <b/>
      <sz val="9"/>
      <color rgb="FF000000"/>
      <name val="Times New Roman"/>
      <family val="1"/>
      <charset val="186"/>
    </font>
    <font>
      <b/>
      <sz val="8"/>
      <color theme="0"/>
      <name val="Verdana"/>
      <family val="2"/>
    </font>
    <font>
      <sz val="11"/>
      <color theme="1"/>
      <name val="Arial Narrow"/>
      <family val="2"/>
      <charset val="186"/>
    </font>
    <font>
      <sz val="8"/>
      <color theme="1"/>
      <name val="Verdana"/>
      <family val="2"/>
    </font>
    <font>
      <b/>
      <sz val="9"/>
      <color rgb="FF00B07D"/>
      <name val="Verdana"/>
      <family val="2"/>
    </font>
    <font>
      <sz val="8"/>
      <color rgb="FF000000"/>
      <name val="Verdana"/>
      <family val="2"/>
    </font>
    <font>
      <u/>
      <sz val="8"/>
      <color rgb="FF00B07D"/>
      <name val="Verdana"/>
      <family val="2"/>
    </font>
    <font>
      <u/>
      <sz val="10"/>
      <color theme="10"/>
      <name val="Arial Narrow"/>
      <family val="2"/>
      <charset val="186"/>
    </font>
    <font>
      <sz val="8"/>
      <name val="Verdana"/>
      <family val="2"/>
    </font>
    <font>
      <sz val="8"/>
      <color rgb="FF000000"/>
      <name val="Times New Roman"/>
      <family val="1"/>
      <charset val="186"/>
    </font>
    <font>
      <b/>
      <sz val="8"/>
      <color rgb="FF00B07D"/>
      <name val="Verdana"/>
      <family val="2"/>
    </font>
    <font>
      <b/>
      <sz val="8"/>
      <name val="Verdana"/>
      <family val="2"/>
    </font>
    <font>
      <b/>
      <sz val="10"/>
      <color rgb="FF000000"/>
      <name val="Arial Narrow"/>
      <family val="2"/>
      <charset val="186"/>
    </font>
    <font>
      <sz val="7"/>
      <color theme="1"/>
      <name val="Verdana"/>
      <family val="2"/>
      <charset val="186"/>
    </font>
    <font>
      <sz val="7"/>
      <color rgb="FF000000"/>
      <name val="Verdana"/>
      <family val="2"/>
      <charset val="186"/>
    </font>
    <font>
      <sz val="7"/>
      <name val="Verdana"/>
      <family val="2"/>
      <charset val="186"/>
    </font>
    <font>
      <b/>
      <sz val="7"/>
      <name val="Verdana"/>
      <family val="2"/>
      <charset val="186"/>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B07D"/>
        <bgColor indexed="64"/>
      </patternFill>
    </fill>
    <fill>
      <patternFill patternType="solid">
        <fgColor theme="0"/>
        <bgColor rgb="FF000000"/>
      </patternFill>
    </fill>
  </fills>
  <borders count="29">
    <border>
      <left/>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rgb="FF00B07D"/>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rgb="FF00B07D"/>
      </right>
      <top style="thin">
        <color theme="0"/>
      </top>
      <bottom style="thin">
        <color rgb="FF00B07D"/>
      </bottom>
      <diagonal/>
    </border>
    <border>
      <left style="thin">
        <color rgb="FF00B07D"/>
      </left>
      <right style="thin">
        <color rgb="FF00B07D"/>
      </right>
      <top style="thin">
        <color rgb="FF00B07D"/>
      </top>
      <bottom style="thin">
        <color rgb="FF00B07D"/>
      </bottom>
      <diagonal/>
    </border>
    <border>
      <left style="thin">
        <color rgb="FF00B07D"/>
      </left>
      <right style="thin">
        <color rgb="FF00B07D"/>
      </right>
      <top/>
      <bottom style="thin">
        <color rgb="FF00B07D"/>
      </bottom>
      <diagonal/>
    </border>
    <border>
      <left/>
      <right/>
      <top style="thin">
        <color rgb="FF00B07D"/>
      </top>
      <bottom style="thin">
        <color rgb="FF00B07D"/>
      </bottom>
      <diagonal/>
    </border>
    <border>
      <left/>
      <right/>
      <top/>
      <bottom style="thin">
        <color rgb="FF00B07D"/>
      </bottom>
      <diagonal/>
    </border>
    <border>
      <left/>
      <right/>
      <top style="thin">
        <color rgb="FFC8E7D8"/>
      </top>
      <bottom style="thin">
        <color rgb="FFC8E7D8"/>
      </bottom>
      <diagonal/>
    </border>
    <border>
      <left/>
      <right/>
      <top/>
      <bottom style="thin">
        <color rgb="FFC8E7D8"/>
      </bottom>
      <diagonal/>
    </border>
    <border>
      <left/>
      <right style="thin">
        <color rgb="FF00B07D"/>
      </right>
      <top style="thin">
        <color rgb="FFC8E7D8"/>
      </top>
      <bottom style="thin">
        <color rgb="FFC8E7D8"/>
      </bottom>
      <diagonal/>
    </border>
    <border>
      <left style="thin">
        <color rgb="FF00B07D"/>
      </left>
      <right style="thin">
        <color rgb="FFC8E7D8"/>
      </right>
      <top style="thin">
        <color rgb="FFC8E7D8"/>
      </top>
      <bottom style="thin">
        <color rgb="FFC8E7D8"/>
      </bottom>
      <diagonal/>
    </border>
    <border>
      <left style="thin">
        <color rgb="FFC8E7D8"/>
      </left>
      <right style="thin">
        <color rgb="FFC8E7D8"/>
      </right>
      <top style="thin">
        <color rgb="FFC8E7D8"/>
      </top>
      <bottom/>
      <diagonal/>
    </border>
    <border>
      <left style="thin">
        <color rgb="FFC8E7D8"/>
      </left>
      <right style="thin">
        <color rgb="FFC8E7D8"/>
      </right>
      <top/>
      <bottom style="thin">
        <color rgb="FFC8E7D8"/>
      </bottom>
      <diagonal/>
    </border>
    <border>
      <left/>
      <right/>
      <top style="thin">
        <color rgb="FFC8E7D8"/>
      </top>
      <bottom/>
      <diagonal/>
    </border>
    <border>
      <left style="thin">
        <color rgb="FF00B07D"/>
      </left>
      <right style="thin">
        <color rgb="FFC8E7D8"/>
      </right>
      <top/>
      <bottom style="thin">
        <color rgb="FFC8E7D8"/>
      </bottom>
      <diagonal/>
    </border>
    <border>
      <left/>
      <right style="thin">
        <color rgb="FFC8E7D8"/>
      </right>
      <top style="thin">
        <color rgb="FFC8E7D8"/>
      </top>
      <bottom style="thin">
        <color rgb="FFC8E7D8"/>
      </bottom>
      <diagonal/>
    </border>
    <border>
      <left/>
      <right style="thin">
        <color rgb="FF00B07D"/>
      </right>
      <top style="thin">
        <color rgb="FF00B07D"/>
      </top>
      <bottom style="thin">
        <color rgb="FF00B07D"/>
      </bottom>
      <diagonal/>
    </border>
    <border>
      <left style="thin">
        <color rgb="FFC8E7D8"/>
      </left>
      <right style="thin">
        <color rgb="FFC8E7D8"/>
      </right>
      <top style="thin">
        <color rgb="FFC8E7D8"/>
      </top>
      <bottom style="thin">
        <color rgb="FFC8E7D8"/>
      </bottom>
      <diagonal/>
    </border>
    <border>
      <left style="thin">
        <color rgb="FF00B07D"/>
      </left>
      <right/>
      <top style="thin">
        <color rgb="FF00B07D"/>
      </top>
      <bottom style="thin">
        <color rgb="FF00B07D"/>
      </bottom>
      <diagonal/>
    </border>
  </borders>
  <cellStyleXfs count="4">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cellStyleXfs>
  <cellXfs count="85">
    <xf numFmtId="0" fontId="0" fillId="0" borderId="0" xfId="0"/>
    <xf numFmtId="0" fontId="1" fillId="2" borderId="0" xfId="2" applyFill="1"/>
    <xf numFmtId="0" fontId="4" fillId="3" borderId="0" xfId="2" applyFont="1" applyFill="1" applyAlignment="1">
      <alignment horizontal="center" wrapText="1" readingOrder="1"/>
    </xf>
    <xf numFmtId="0" fontId="4" fillId="3" borderId="0" xfId="2" applyFont="1" applyFill="1" applyAlignment="1">
      <alignment horizontal="left" vertical="center" wrapText="1" readingOrder="1"/>
    </xf>
    <xf numFmtId="0" fontId="4" fillId="3" borderId="0" xfId="2" applyFont="1" applyFill="1" applyAlignment="1">
      <alignment horizontal="left" wrapText="1" readingOrder="1"/>
    </xf>
    <xf numFmtId="0" fontId="4" fillId="3" borderId="0" xfId="2" applyFont="1" applyFill="1" applyAlignment="1">
      <alignment horizontal="center" vertical="center" wrapText="1" readingOrder="1"/>
    </xf>
    <xf numFmtId="0" fontId="1" fillId="0" borderId="0" xfId="2"/>
    <xf numFmtId="0" fontId="6" fillId="2" borderId="0" xfId="2" applyFont="1" applyFill="1" applyAlignment="1">
      <alignment horizontal="center"/>
    </xf>
    <xf numFmtId="0" fontId="5" fillId="4" borderId="2" xfId="2" applyFont="1" applyFill="1" applyBorder="1" applyAlignment="1">
      <alignment horizontal="center" vertical="center" wrapText="1" readingOrder="1"/>
    </xf>
    <xf numFmtId="0" fontId="5" fillId="4" borderId="6" xfId="2" applyFont="1" applyFill="1" applyBorder="1" applyAlignment="1">
      <alignment horizontal="center" vertical="center" wrapText="1" readingOrder="1"/>
    </xf>
    <xf numFmtId="0" fontId="5" fillId="4" borderId="11" xfId="2" applyFont="1" applyFill="1" applyBorder="1" applyAlignment="1">
      <alignment horizontal="center" vertical="center" wrapText="1" readingOrder="1"/>
    </xf>
    <xf numFmtId="0" fontId="5" fillId="4" borderId="12" xfId="2" applyFont="1" applyFill="1" applyBorder="1" applyAlignment="1">
      <alignment horizontal="center" vertical="center" wrapText="1" readingOrder="1"/>
    </xf>
    <xf numFmtId="0" fontId="7" fillId="3" borderId="13" xfId="2" applyFont="1" applyFill="1" applyBorder="1" applyAlignment="1">
      <alignment horizontal="center" vertical="center" wrapText="1" readingOrder="1"/>
    </xf>
    <xf numFmtId="0" fontId="7" fillId="2" borderId="13" xfId="2"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13" xfId="2" applyFont="1" applyFill="1" applyBorder="1" applyAlignment="1">
      <alignment horizontal="center" vertical="center"/>
    </xf>
    <xf numFmtId="0" fontId="7" fillId="3" borderId="15" xfId="2" applyFont="1" applyFill="1" applyBorder="1" applyAlignment="1">
      <alignment horizontal="center" vertical="center" wrapText="1" readingOrder="1"/>
    </xf>
    <xf numFmtId="0" fontId="7" fillId="2" borderId="15" xfId="2" applyFont="1" applyFill="1" applyBorder="1" applyAlignment="1">
      <alignment horizontal="center" vertical="center" wrapText="1"/>
    </xf>
    <xf numFmtId="0" fontId="7" fillId="2" borderId="16" xfId="2" applyFont="1" applyFill="1" applyBorder="1" applyAlignment="1">
      <alignment horizontal="center" vertical="center" wrapText="1"/>
    </xf>
    <xf numFmtId="0" fontId="7" fillId="2" borderId="15" xfId="2" applyFont="1" applyFill="1" applyBorder="1" applyAlignment="1">
      <alignment horizontal="center" vertical="center"/>
    </xf>
    <xf numFmtId="0" fontId="10" fillId="0" borderId="17" xfId="1" applyFont="1" applyBorder="1" applyAlignment="1">
      <alignment horizontal="center" vertical="center"/>
    </xf>
    <xf numFmtId="164" fontId="9" fillId="2" borderId="18" xfId="2" applyNumberFormat="1" applyFont="1" applyFill="1" applyBorder="1" applyAlignment="1">
      <alignment horizontal="center" vertical="center" wrapText="1" readingOrder="1"/>
    </xf>
    <xf numFmtId="165" fontId="9" fillId="2" borderId="18" xfId="2" applyNumberFormat="1" applyFont="1" applyFill="1" applyBorder="1" applyAlignment="1">
      <alignment horizontal="center" vertical="center" wrapText="1" readingOrder="1"/>
    </xf>
    <xf numFmtId="165" fontId="9" fillId="2" borderId="17" xfId="2" applyNumberFormat="1" applyFont="1" applyFill="1" applyBorder="1" applyAlignment="1">
      <alignment horizontal="center" vertical="center" wrapText="1" readingOrder="1"/>
    </xf>
    <xf numFmtId="164" fontId="9" fillId="0" borderId="19" xfId="2" applyNumberFormat="1" applyFont="1" applyBorder="1" applyAlignment="1">
      <alignment horizontal="center" vertical="center" wrapText="1" readingOrder="1"/>
    </xf>
    <xf numFmtId="4" fontId="1" fillId="2" borderId="0" xfId="2" applyNumberFormat="1" applyFill="1"/>
    <xf numFmtId="0" fontId="11" fillId="2" borderId="0" xfId="3" applyFont="1" applyFill="1" applyBorder="1" applyAlignment="1">
      <alignment horizontal="center" vertical="center"/>
    </xf>
    <xf numFmtId="0" fontId="7" fillId="2" borderId="20" xfId="2" applyFont="1" applyFill="1" applyBorder="1" applyAlignment="1">
      <alignment horizontal="center" vertical="center" wrapText="1" readingOrder="1"/>
    </xf>
    <xf numFmtId="0" fontId="9" fillId="0" borderId="21" xfId="2" applyFont="1" applyBorder="1" applyAlignment="1">
      <alignment horizontal="left" vertical="center" wrapText="1" readingOrder="1"/>
    </xf>
    <xf numFmtId="0" fontId="9" fillId="0" borderId="22" xfId="2" applyFont="1" applyBorder="1" applyAlignment="1">
      <alignment horizontal="left" vertical="center" wrapText="1" readingOrder="1"/>
    </xf>
    <xf numFmtId="0" fontId="10" fillId="0" borderId="23" xfId="1" applyFont="1" applyBorder="1" applyAlignment="1">
      <alignment horizontal="center" vertical="center"/>
    </xf>
    <xf numFmtId="0" fontId="7" fillId="2" borderId="24" xfId="2" applyFont="1" applyFill="1" applyBorder="1" applyAlignment="1">
      <alignment horizontal="center" vertical="center" wrapText="1" readingOrder="1"/>
    </xf>
    <xf numFmtId="0" fontId="9" fillId="0" borderId="25" xfId="2" applyFont="1" applyBorder="1" applyAlignment="1">
      <alignment horizontal="left" vertical="center" wrapText="1" readingOrder="1"/>
    </xf>
    <xf numFmtId="0" fontId="13" fillId="2" borderId="0" xfId="2" applyFont="1" applyFill="1" applyAlignment="1">
      <alignment horizontal="left" wrapText="1" readingOrder="1"/>
    </xf>
    <xf numFmtId="0" fontId="9" fillId="2" borderId="25" xfId="2" applyFont="1" applyFill="1" applyBorder="1" applyAlignment="1">
      <alignment horizontal="left" vertical="center" wrapText="1" readingOrder="1"/>
    </xf>
    <xf numFmtId="0" fontId="12" fillId="2" borderId="13" xfId="2" applyFont="1" applyFill="1" applyBorder="1" applyAlignment="1">
      <alignment horizontal="center" vertical="center" wrapText="1" readingOrder="1"/>
    </xf>
    <xf numFmtId="0" fontId="14" fillId="2" borderId="13" xfId="2" applyFont="1" applyFill="1" applyBorder="1" applyAlignment="1">
      <alignment horizontal="left" vertical="center" wrapText="1" readingOrder="1"/>
    </xf>
    <xf numFmtId="4" fontId="15" fillId="2" borderId="13" xfId="2" applyNumberFormat="1" applyFont="1" applyFill="1" applyBorder="1" applyAlignment="1">
      <alignment horizontal="center" vertical="center" wrapText="1"/>
    </xf>
    <xf numFmtId="166" fontId="14" fillId="2" borderId="13" xfId="2" applyNumberFormat="1" applyFont="1" applyFill="1" applyBorder="1" applyAlignment="1">
      <alignment horizontal="center" vertical="center" wrapText="1" readingOrder="1"/>
    </xf>
    <xf numFmtId="4" fontId="9" fillId="5" borderId="15" xfId="2" applyNumberFormat="1" applyFont="1" applyFill="1" applyBorder="1" applyAlignment="1">
      <alignment horizontal="center" vertical="center" wrapText="1" readingOrder="1"/>
    </xf>
    <xf numFmtId="164" fontId="9" fillId="3" borderId="26" xfId="2" applyNumberFormat="1" applyFont="1" applyFill="1" applyBorder="1" applyAlignment="1">
      <alignment horizontal="center" vertical="center" wrapText="1" readingOrder="1"/>
    </xf>
    <xf numFmtId="0" fontId="10" fillId="0" borderId="18" xfId="1" applyFont="1" applyBorder="1" applyAlignment="1">
      <alignment horizontal="center" vertical="center"/>
    </xf>
    <xf numFmtId="0" fontId="9" fillId="0" borderId="27" xfId="2" applyFont="1" applyBorder="1" applyAlignment="1">
      <alignment horizontal="left" vertical="center" wrapText="1" readingOrder="1"/>
    </xf>
    <xf numFmtId="0" fontId="16" fillId="2" borderId="0" xfId="2" applyFont="1" applyFill="1" applyAlignment="1">
      <alignment horizontal="center" vertical="center" wrapText="1" readingOrder="1"/>
    </xf>
    <xf numFmtId="166" fontId="14" fillId="0" borderId="13" xfId="2" applyNumberFormat="1" applyFont="1" applyBorder="1" applyAlignment="1">
      <alignment horizontal="center" vertical="center" wrapText="1" readingOrder="1"/>
    </xf>
    <xf numFmtId="4" fontId="15" fillId="2" borderId="26" xfId="2" applyNumberFormat="1" applyFont="1" applyFill="1" applyBorder="1" applyAlignment="1">
      <alignment horizontal="center" vertical="center" wrapText="1"/>
    </xf>
    <xf numFmtId="0" fontId="17" fillId="2" borderId="0" xfId="2" applyFont="1" applyFill="1" applyAlignment="1">
      <alignment horizontal="right" vertical="center"/>
    </xf>
    <xf numFmtId="0" fontId="1" fillId="3" borderId="0" xfId="2" applyFill="1" applyAlignment="1">
      <alignment horizontal="left" wrapText="1" readingOrder="1"/>
    </xf>
    <xf numFmtId="0" fontId="17" fillId="3" borderId="0" xfId="2" applyFont="1" applyFill="1" applyAlignment="1">
      <alignment horizontal="center"/>
    </xf>
    <xf numFmtId="0" fontId="17" fillId="3" borderId="0" xfId="2" applyFont="1" applyFill="1" applyAlignment="1">
      <alignment vertical="center"/>
    </xf>
    <xf numFmtId="0" fontId="17" fillId="3" borderId="0" xfId="2" applyFont="1" applyFill="1"/>
    <xf numFmtId="4" fontId="17" fillId="3" borderId="0" xfId="2" applyNumberFormat="1" applyFont="1" applyFill="1" applyAlignment="1">
      <alignment horizontal="center" vertical="center"/>
    </xf>
    <xf numFmtId="0" fontId="17" fillId="3" borderId="0" xfId="2" applyFont="1" applyFill="1" applyAlignment="1">
      <alignment horizontal="center" vertical="center"/>
    </xf>
    <xf numFmtId="0" fontId="6" fillId="2" borderId="0" xfId="2" applyFont="1" applyFill="1"/>
    <xf numFmtId="4" fontId="1" fillId="2" borderId="0" xfId="2" applyNumberFormat="1" applyFill="1" applyAlignment="1">
      <alignment horizontal="center" vertical="center"/>
    </xf>
    <xf numFmtId="0" fontId="1" fillId="2" borderId="0" xfId="2" applyFill="1" applyBorder="1"/>
    <xf numFmtId="0" fontId="9" fillId="0" borderId="27" xfId="2" applyFont="1" applyFill="1" applyBorder="1" applyAlignment="1">
      <alignment horizontal="left" vertical="center" wrapText="1" readingOrder="1"/>
    </xf>
    <xf numFmtId="0" fontId="9" fillId="0" borderId="21" xfId="2" applyFont="1" applyFill="1" applyBorder="1" applyAlignment="1">
      <alignment horizontal="left" vertical="center" wrapText="1" readingOrder="1"/>
    </xf>
    <xf numFmtId="0" fontId="9" fillId="0" borderId="22" xfId="2" applyFont="1" applyFill="1" applyBorder="1" applyAlignment="1">
      <alignment horizontal="left" vertical="center" wrapText="1" readingOrder="1"/>
    </xf>
    <xf numFmtId="0" fontId="9" fillId="0" borderId="25" xfId="2" applyFont="1" applyFill="1" applyBorder="1" applyAlignment="1">
      <alignment horizontal="left" vertical="center" wrapText="1" readingOrder="1"/>
    </xf>
    <xf numFmtId="0" fontId="9" fillId="0" borderId="18" xfId="2" applyFont="1" applyFill="1" applyBorder="1" applyAlignment="1">
      <alignment horizontal="left" vertical="center" wrapText="1" readingOrder="1"/>
    </xf>
    <xf numFmtId="166" fontId="14" fillId="2" borderId="15" xfId="2" applyNumberFormat="1" applyFont="1" applyFill="1" applyBorder="1" applyAlignment="1">
      <alignment horizontal="center" vertical="center" wrapText="1" readingOrder="1"/>
    </xf>
    <xf numFmtId="0" fontId="17" fillId="2" borderId="0" xfId="0" applyFont="1" applyFill="1" applyAlignment="1">
      <alignment horizontal="right" vertical="center"/>
    </xf>
    <xf numFmtId="4" fontId="0" fillId="2" borderId="0" xfId="0" applyNumberFormat="1" applyFill="1"/>
    <xf numFmtId="0" fontId="0" fillId="2" borderId="0" xfId="0" applyFill="1"/>
    <xf numFmtId="0" fontId="8" fillId="2" borderId="15" xfId="2" applyFont="1" applyFill="1" applyBorder="1" applyAlignment="1">
      <alignment horizontal="left" vertical="center" wrapText="1" readingOrder="1"/>
    </xf>
    <xf numFmtId="0" fontId="3" fillId="2" borderId="0" xfId="2" applyFont="1" applyFill="1" applyAlignment="1">
      <alignment horizontal="center" wrapText="1" readingOrder="1"/>
    </xf>
    <xf numFmtId="0" fontId="5" fillId="4" borderId="1" xfId="2" applyFont="1" applyFill="1" applyBorder="1" applyAlignment="1">
      <alignment horizontal="center" vertical="center" wrapText="1"/>
    </xf>
    <xf numFmtId="0" fontId="5" fillId="4" borderId="8" xfId="2" applyFont="1" applyFill="1" applyBorder="1" applyAlignment="1">
      <alignment horizontal="center" vertical="center" wrapText="1"/>
    </xf>
    <xf numFmtId="0" fontId="5" fillId="4" borderId="2" xfId="2" applyFont="1" applyFill="1" applyBorder="1" applyAlignment="1">
      <alignment horizontal="center" vertical="center" wrapText="1"/>
    </xf>
    <xf numFmtId="0" fontId="5" fillId="4" borderId="9" xfId="2" applyFont="1" applyFill="1" applyBorder="1" applyAlignment="1">
      <alignment horizontal="center" vertical="center" wrapText="1"/>
    </xf>
    <xf numFmtId="0" fontId="5" fillId="4" borderId="2" xfId="2" applyFont="1" applyFill="1" applyBorder="1" applyAlignment="1">
      <alignment horizontal="center" vertical="center" wrapText="1" readingOrder="1"/>
    </xf>
    <xf numFmtId="0" fontId="5" fillId="4" borderId="10" xfId="2" applyFont="1" applyFill="1" applyBorder="1" applyAlignment="1">
      <alignment horizontal="center" vertical="center" wrapText="1" readingOrder="1"/>
    </xf>
    <xf numFmtId="0" fontId="5" fillId="4" borderId="3" xfId="2" applyFont="1" applyFill="1" applyBorder="1" applyAlignment="1">
      <alignment horizontal="center" vertical="center" wrapText="1" readingOrder="1"/>
    </xf>
    <xf numFmtId="0" fontId="5" fillId="4" borderId="4" xfId="2" applyFont="1" applyFill="1" applyBorder="1" applyAlignment="1">
      <alignment horizontal="center" vertical="center" wrapText="1" readingOrder="1"/>
    </xf>
    <xf numFmtId="0" fontId="5" fillId="4" borderId="5" xfId="2" applyFont="1" applyFill="1" applyBorder="1" applyAlignment="1">
      <alignment horizontal="center" vertical="center" wrapText="1" readingOrder="1"/>
    </xf>
    <xf numFmtId="0" fontId="5" fillId="4" borderId="6" xfId="2" applyFont="1" applyFill="1" applyBorder="1" applyAlignment="1">
      <alignment horizontal="center" vertical="center" wrapText="1" readingOrder="1"/>
    </xf>
    <xf numFmtId="0" fontId="5" fillId="4" borderId="7" xfId="2" applyFont="1" applyFill="1" applyBorder="1" applyAlignment="1">
      <alignment horizontal="center" vertical="center" wrapText="1" readingOrder="1"/>
    </xf>
    <xf numFmtId="0" fontId="5" fillId="4" borderId="2" xfId="0" applyFont="1" applyFill="1" applyBorder="1" applyAlignment="1">
      <alignment horizontal="center" vertical="center" wrapText="1" readingOrder="1"/>
    </xf>
    <xf numFmtId="0" fontId="5" fillId="4" borderId="10" xfId="0" applyFont="1" applyFill="1" applyBorder="1" applyAlignment="1">
      <alignment horizontal="center" vertical="center" wrapText="1" readingOrder="1"/>
    </xf>
    <xf numFmtId="166" fontId="14" fillId="2" borderId="28" xfId="2" applyNumberFormat="1" applyFont="1" applyFill="1" applyBorder="1" applyAlignment="1">
      <alignment horizontal="center" vertical="center" wrapText="1" readingOrder="1"/>
    </xf>
    <xf numFmtId="166" fontId="14" fillId="2" borderId="26" xfId="2" applyNumberFormat="1" applyFont="1" applyFill="1" applyBorder="1" applyAlignment="1">
      <alignment horizontal="center" vertical="center" wrapText="1" readingOrder="1"/>
    </xf>
    <xf numFmtId="0" fontId="18" fillId="3" borderId="0" xfId="2" applyFont="1" applyFill="1" applyAlignment="1">
      <alignment horizontal="left" wrapText="1" readingOrder="1"/>
    </xf>
    <xf numFmtId="0" fontId="19" fillId="0" borderId="0" xfId="0" applyFont="1" applyFill="1" applyAlignment="1">
      <alignment horizontal="left" vertical="center" wrapText="1"/>
    </xf>
    <xf numFmtId="0" fontId="19" fillId="3" borderId="0" xfId="2" applyFont="1" applyFill="1" applyAlignment="1">
      <alignment horizontal="left" wrapText="1" readingOrder="1"/>
    </xf>
  </cellXfs>
  <cellStyles count="4">
    <cellStyle name="Hyperlink" xfId="1" builtinId="8"/>
    <cellStyle name="Hyperlink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lb.lt/lt/frd-licencijos/view_license?id=317" TargetMode="External"/><Relationship Id="rId18" Type="http://schemas.openxmlformats.org/officeDocument/2006/relationships/hyperlink" Target="http://www.lb.lt/lt/frd-licencijos/view_license?id=259" TargetMode="External"/><Relationship Id="rId26" Type="http://schemas.openxmlformats.org/officeDocument/2006/relationships/hyperlink" Target="http://www.lb.lt/lt/frd-licencijos/view_license?id=284" TargetMode="External"/><Relationship Id="rId39" Type="http://schemas.openxmlformats.org/officeDocument/2006/relationships/hyperlink" Target="http://www.lb.lt/lt/frd-licencijos/view_license?id=336" TargetMode="External"/><Relationship Id="rId21" Type="http://schemas.openxmlformats.org/officeDocument/2006/relationships/hyperlink" Target="http://www.lb.lt/lt/frd-licencijos/view_license?id=260" TargetMode="External"/><Relationship Id="rId34" Type="http://schemas.openxmlformats.org/officeDocument/2006/relationships/hyperlink" Target="http://www.lb.lt/lt/frd-licencijos/view_license?id=332" TargetMode="External"/><Relationship Id="rId42" Type="http://schemas.openxmlformats.org/officeDocument/2006/relationships/hyperlink" Target="http://www.lb.lt/lt/frd-licencijos/view_license?id=330" TargetMode="External"/><Relationship Id="rId47" Type="http://schemas.openxmlformats.org/officeDocument/2006/relationships/hyperlink" Target="http://www.lb.lt/lt/frd-licencijos/view_license?id=325" TargetMode="External"/><Relationship Id="rId50" Type="http://schemas.openxmlformats.org/officeDocument/2006/relationships/hyperlink" Target="http://www.lb.lt/lt/frd-licencijos/view_license?id=268" TargetMode="External"/><Relationship Id="rId55" Type="http://schemas.openxmlformats.org/officeDocument/2006/relationships/hyperlink" Target="http://www.lb.lt/lt/frd-licencijos/view_license?id=290" TargetMode="External"/><Relationship Id="rId7" Type="http://schemas.openxmlformats.org/officeDocument/2006/relationships/hyperlink" Target="http://www.lb.lt/lt/frd-licencijos/view_license?id=307" TargetMode="External"/><Relationship Id="rId2" Type="http://schemas.openxmlformats.org/officeDocument/2006/relationships/hyperlink" Target="http://www.lb.lt/lt/frd-licencijos/view_license?id=313" TargetMode="External"/><Relationship Id="rId16" Type="http://schemas.openxmlformats.org/officeDocument/2006/relationships/hyperlink" Target="https://www.lb.lt/lt/frd-licencijos/view_license?id=279" TargetMode="External"/><Relationship Id="rId29" Type="http://schemas.openxmlformats.org/officeDocument/2006/relationships/hyperlink" Target="https://www.lb.lt/lt/frd-licencijos/view_license?id=310" TargetMode="External"/><Relationship Id="rId11" Type="http://schemas.openxmlformats.org/officeDocument/2006/relationships/hyperlink" Target="http://www.lb.lt/lt/frd-licencijos/view_license?id=289" TargetMode="External"/><Relationship Id="rId24" Type="http://schemas.openxmlformats.org/officeDocument/2006/relationships/hyperlink" Target="http://www.lb.lt/lt/frd-licencijos/view_license?id=296" TargetMode="External"/><Relationship Id="rId32" Type="http://schemas.openxmlformats.org/officeDocument/2006/relationships/hyperlink" Target="http://www.lb.lt/lt/frd-licencijos/view_license?id=278" TargetMode="External"/><Relationship Id="rId37" Type="http://schemas.openxmlformats.org/officeDocument/2006/relationships/hyperlink" Target="http://www.lb.lt/lt/frd-licencijos/view_license?id=311" TargetMode="External"/><Relationship Id="rId40" Type="http://schemas.openxmlformats.org/officeDocument/2006/relationships/hyperlink" Target="http://www.lb.lt/lt/frd-licencijos/view_license?id=334" TargetMode="External"/><Relationship Id="rId45" Type="http://schemas.openxmlformats.org/officeDocument/2006/relationships/hyperlink" Target="https://www.lb.lt/lt/frd-licencijos/view_license?id=263" TargetMode="External"/><Relationship Id="rId53" Type="http://schemas.openxmlformats.org/officeDocument/2006/relationships/hyperlink" Target="https://www.lb.lt/lt/frd-licencijos/view_license?id=288" TargetMode="External"/><Relationship Id="rId58" Type="http://schemas.openxmlformats.org/officeDocument/2006/relationships/hyperlink" Target="http://www.lb.lt/lt/frd-licencijos/view_license?id=271" TargetMode="External"/><Relationship Id="rId5" Type="http://schemas.openxmlformats.org/officeDocument/2006/relationships/hyperlink" Target="http://www.lb.lt/lt/frd-licencijos/view_license?id=314" TargetMode="External"/><Relationship Id="rId19" Type="http://schemas.openxmlformats.org/officeDocument/2006/relationships/hyperlink" Target="http://www.lb.lt/lt/frd-licencijos/view_license?id=293" TargetMode="External"/><Relationship Id="rId4" Type="http://schemas.openxmlformats.org/officeDocument/2006/relationships/hyperlink" Target="http://www.lb.lt/lt/frd-licencijos/view_license?id=318" TargetMode="External"/><Relationship Id="rId9" Type="http://schemas.openxmlformats.org/officeDocument/2006/relationships/hyperlink" Target="http://www.lb.lt/lt/frd-licencijos/view_license?id=316" TargetMode="External"/><Relationship Id="rId14" Type="http://schemas.openxmlformats.org/officeDocument/2006/relationships/hyperlink" Target="http://www.lb.lt/lt/frd-licencijos/view_license?id=274" TargetMode="External"/><Relationship Id="rId22" Type="http://schemas.openxmlformats.org/officeDocument/2006/relationships/hyperlink" Target="http://www.lb.lt/lt/frd-licencijos/view_license?id=443" TargetMode="External"/><Relationship Id="rId27" Type="http://schemas.openxmlformats.org/officeDocument/2006/relationships/hyperlink" Target="https://www.lb.lt/lt/frd-licencijos/view_license?id=282" TargetMode="External"/><Relationship Id="rId30" Type="http://schemas.openxmlformats.org/officeDocument/2006/relationships/hyperlink" Target="https://www.lb.lt/lt/frd-licencijos/view_license?id=335" TargetMode="External"/><Relationship Id="rId35" Type="http://schemas.openxmlformats.org/officeDocument/2006/relationships/hyperlink" Target="https://www.lb.lt/lt/frd-licencijos/view_license?id=275" TargetMode="External"/><Relationship Id="rId43" Type="http://schemas.openxmlformats.org/officeDocument/2006/relationships/hyperlink" Target="http://www.lb.lt/lt/frd-licencijos/view_license?id=286" TargetMode="External"/><Relationship Id="rId48" Type="http://schemas.openxmlformats.org/officeDocument/2006/relationships/hyperlink" Target="http://www.lb.lt/lt/frd-licencijos/view_license?id=264" TargetMode="External"/><Relationship Id="rId56" Type="http://schemas.openxmlformats.org/officeDocument/2006/relationships/hyperlink" Target="http://www.lb.lt/lt/frd-licencijos/view_license?id=272" TargetMode="External"/><Relationship Id="rId8" Type="http://schemas.openxmlformats.org/officeDocument/2006/relationships/hyperlink" Target="http://www.lb.lt/lt/frd-licencijos/view_license?id=327" TargetMode="External"/><Relationship Id="rId51" Type="http://schemas.openxmlformats.org/officeDocument/2006/relationships/hyperlink" Target="http://www.lb.lt/lt/frd-licencijos/view_license?id=273" TargetMode="External"/><Relationship Id="rId3" Type="http://schemas.openxmlformats.org/officeDocument/2006/relationships/hyperlink" Target="http://www.lb.lt/lt/frd-licencijos/view_license?id=285" TargetMode="External"/><Relationship Id="rId12" Type="http://schemas.openxmlformats.org/officeDocument/2006/relationships/hyperlink" Target="http://www.lb.lt/lt/frd-licencijos/view_license?id=337" TargetMode="External"/><Relationship Id="rId17" Type="http://schemas.openxmlformats.org/officeDocument/2006/relationships/hyperlink" Target="http://www.lb.lt/lt/frd-licencijos/view_license?id=300" TargetMode="External"/><Relationship Id="rId25" Type="http://schemas.openxmlformats.org/officeDocument/2006/relationships/hyperlink" Target="http://www.lb.lt/lt/frd-licencijos/view_license?id=303" TargetMode="External"/><Relationship Id="rId33" Type="http://schemas.openxmlformats.org/officeDocument/2006/relationships/hyperlink" Target="https://www.lb.lt/lt/frd-licencijos/view_license?id=315" TargetMode="External"/><Relationship Id="rId38" Type="http://schemas.openxmlformats.org/officeDocument/2006/relationships/hyperlink" Target="http://www.lb.lt/lt/frd-licencijos/view_license?id=309" TargetMode="External"/><Relationship Id="rId46" Type="http://schemas.openxmlformats.org/officeDocument/2006/relationships/hyperlink" Target="http://www.lb.lt/lt/frd-licencijos/view_license?id=312" TargetMode="External"/><Relationship Id="rId59" Type="http://schemas.openxmlformats.org/officeDocument/2006/relationships/hyperlink" Target="http://www.lb.lt/lt/frd-licencijos/view_license?id=294" TargetMode="External"/><Relationship Id="rId20" Type="http://schemas.openxmlformats.org/officeDocument/2006/relationships/hyperlink" Target="http://www.lb.lt/lt/frd-licencijos/view_license?id=306" TargetMode="External"/><Relationship Id="rId41" Type="http://schemas.openxmlformats.org/officeDocument/2006/relationships/hyperlink" Target="http://www.lb.lt/lt/frd-licencijos/view_license?id=267" TargetMode="External"/><Relationship Id="rId54" Type="http://schemas.openxmlformats.org/officeDocument/2006/relationships/hyperlink" Target="http://www.lb.lt/lt/frd-licencijos/view_license?id=308" TargetMode="External"/><Relationship Id="rId1" Type="http://schemas.openxmlformats.org/officeDocument/2006/relationships/hyperlink" Target="http://www.lb.lt/lt/frd-licencijos/view_license?id=322" TargetMode="External"/><Relationship Id="rId6" Type="http://schemas.openxmlformats.org/officeDocument/2006/relationships/hyperlink" Target="http://www.lb.lt/lt/frd-licencijos/view_license?id=295" TargetMode="External"/><Relationship Id="rId15" Type="http://schemas.openxmlformats.org/officeDocument/2006/relationships/hyperlink" Target="http://www.lb.lt/lt/frd-licencijos/view_license?id=265" TargetMode="External"/><Relationship Id="rId23" Type="http://schemas.openxmlformats.org/officeDocument/2006/relationships/hyperlink" Target="http://www.lb.lt/lt/frd-licencijos/view_license?id=266" TargetMode="External"/><Relationship Id="rId28" Type="http://schemas.openxmlformats.org/officeDocument/2006/relationships/hyperlink" Target="https://www.lb.lt/lt/frd-licencijos/view_license?id=305" TargetMode="External"/><Relationship Id="rId36" Type="http://schemas.openxmlformats.org/officeDocument/2006/relationships/hyperlink" Target="https://www.lb.lt/lt/frd-licencijos/view_license?id=283" TargetMode="External"/><Relationship Id="rId49" Type="http://schemas.openxmlformats.org/officeDocument/2006/relationships/hyperlink" Target="http://www.lb.lt/lt/frd-licencijos/view_license?id=261" TargetMode="External"/><Relationship Id="rId57" Type="http://schemas.openxmlformats.org/officeDocument/2006/relationships/hyperlink" Target="http://www.lb.lt/lt/frd-licencijos/view_license?id=328" TargetMode="External"/><Relationship Id="rId10" Type="http://schemas.openxmlformats.org/officeDocument/2006/relationships/hyperlink" Target="http://www.lb.lt/lt/frd-licencijos/view_license?id=320" TargetMode="External"/><Relationship Id="rId31" Type="http://schemas.openxmlformats.org/officeDocument/2006/relationships/hyperlink" Target="https://www.lb.lt/lt/frd-licencijos/view_license?id=270" TargetMode="External"/><Relationship Id="rId44" Type="http://schemas.openxmlformats.org/officeDocument/2006/relationships/hyperlink" Target="https://www.lb.lt/lt/frd-licencijos/view_license?id=331" TargetMode="External"/><Relationship Id="rId52" Type="http://schemas.openxmlformats.org/officeDocument/2006/relationships/hyperlink" Target="http://www.lb.lt/lt/frd-licencijos/view_license?id=333" TargetMode="External"/><Relationship Id="rId6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DE1329"/>
  <sheetViews>
    <sheetView tabSelected="1" topLeftCell="A31" zoomScale="80" zoomScaleNormal="80" workbookViewId="0">
      <selection activeCell="N57" sqref="N57"/>
    </sheetView>
  </sheetViews>
  <sheetFormatPr defaultColWidth="9.109375" defaultRowHeight="14.4" x14ac:dyDescent="0.3"/>
  <cols>
    <col min="1" max="1" width="4.44140625" style="6" customWidth="1"/>
    <col min="2" max="2" width="38.88671875" style="6" customWidth="1"/>
    <col min="3" max="3" width="11.5546875" style="6" customWidth="1"/>
    <col min="4" max="4" width="12.44140625" style="6" customWidth="1"/>
    <col min="5" max="6" width="11.5546875" style="6" customWidth="1"/>
    <col min="7" max="7" width="12.109375" style="6" bestFit="1" customWidth="1"/>
    <col min="8" max="8" width="13.44140625" style="6" customWidth="1"/>
    <col min="9" max="10" width="11.5546875" style="6" customWidth="1"/>
    <col min="11" max="11" width="13.5546875" style="6" customWidth="1"/>
    <col min="12" max="12" width="12.33203125" style="6" customWidth="1"/>
    <col min="13" max="13" width="11.5546875" style="6" customWidth="1"/>
    <col min="14" max="14" width="15.44140625" style="6" customWidth="1"/>
    <col min="15" max="15" width="16.33203125" style="6" customWidth="1"/>
    <col min="16" max="108" width="9.109375" style="1"/>
    <col min="109" max="16384" width="9.109375" style="6"/>
  </cols>
  <sheetData>
    <row r="1" spans="1:19" s="1" customFormat="1" ht="15.75" customHeight="1" x14ac:dyDescent="0.3">
      <c r="A1" s="66" t="s">
        <v>87</v>
      </c>
      <c r="B1" s="66"/>
      <c r="C1" s="66"/>
      <c r="D1" s="66"/>
      <c r="E1" s="66"/>
      <c r="F1" s="66"/>
      <c r="G1" s="66"/>
      <c r="H1" s="66"/>
      <c r="I1" s="66"/>
      <c r="J1" s="66"/>
      <c r="K1" s="66"/>
      <c r="L1" s="66"/>
      <c r="M1" s="66"/>
      <c r="N1" s="66"/>
      <c r="O1" s="66"/>
    </row>
    <row r="2" spans="1:19" ht="15" customHeight="1" x14ac:dyDescent="0.3">
      <c r="A2" s="2"/>
      <c r="B2" s="3"/>
      <c r="C2" s="4"/>
      <c r="D2" s="5"/>
      <c r="E2" s="5"/>
      <c r="F2" s="5"/>
      <c r="G2" s="5"/>
      <c r="H2" s="5"/>
      <c r="I2" s="5"/>
      <c r="J2" s="5"/>
      <c r="K2" s="5"/>
      <c r="L2" s="5"/>
      <c r="M2" s="5"/>
      <c r="N2" s="5"/>
      <c r="O2" s="5"/>
    </row>
    <row r="3" spans="1:19" ht="15" customHeight="1" x14ac:dyDescent="0.3">
      <c r="A3" s="67" t="s">
        <v>0</v>
      </c>
      <c r="B3" s="69" t="s">
        <v>1</v>
      </c>
      <c r="C3" s="71" t="s">
        <v>2</v>
      </c>
      <c r="D3" s="73" t="s">
        <v>3</v>
      </c>
      <c r="E3" s="74"/>
      <c r="F3" s="74"/>
      <c r="G3" s="74"/>
      <c r="H3" s="74"/>
      <c r="I3" s="74"/>
      <c r="J3" s="75"/>
      <c r="K3" s="78" t="s">
        <v>81</v>
      </c>
      <c r="L3" s="76" t="s">
        <v>4</v>
      </c>
      <c r="M3" s="76"/>
      <c r="N3" s="76"/>
      <c r="O3" s="77"/>
      <c r="P3" s="7"/>
      <c r="Q3" s="7"/>
      <c r="R3" s="7"/>
      <c r="S3" s="7"/>
    </row>
    <row r="4" spans="1:19" ht="61.5" customHeight="1" x14ac:dyDescent="0.3">
      <c r="A4" s="68"/>
      <c r="B4" s="70"/>
      <c r="C4" s="72"/>
      <c r="D4" s="8" t="s">
        <v>5</v>
      </c>
      <c r="E4" s="8" t="s">
        <v>6</v>
      </c>
      <c r="F4" s="8" t="s">
        <v>7</v>
      </c>
      <c r="G4" s="8" t="s">
        <v>8</v>
      </c>
      <c r="H4" s="8" t="s">
        <v>9</v>
      </c>
      <c r="I4" s="8" t="s">
        <v>10</v>
      </c>
      <c r="J4" s="8" t="s">
        <v>11</v>
      </c>
      <c r="K4" s="79"/>
      <c r="L4" s="9" t="s">
        <v>12</v>
      </c>
      <c r="M4" s="10" t="s">
        <v>13</v>
      </c>
      <c r="N4" s="10" t="s">
        <v>14</v>
      </c>
      <c r="O4" s="11" t="s">
        <v>15</v>
      </c>
      <c r="P4" s="7"/>
      <c r="Q4" s="7"/>
      <c r="R4" s="7"/>
      <c r="S4" s="7"/>
    </row>
    <row r="5" spans="1:19" ht="16.2" customHeight="1" x14ac:dyDescent="0.3">
      <c r="A5" s="12">
        <v>1</v>
      </c>
      <c r="B5" s="13">
        <v>2</v>
      </c>
      <c r="C5" s="13">
        <v>3</v>
      </c>
      <c r="D5" s="13">
        <v>4</v>
      </c>
      <c r="E5" s="13">
        <v>5</v>
      </c>
      <c r="F5" s="13">
        <v>6</v>
      </c>
      <c r="G5" s="13">
        <v>7</v>
      </c>
      <c r="H5" s="13">
        <v>8</v>
      </c>
      <c r="I5" s="13">
        <v>9</v>
      </c>
      <c r="J5" s="13">
        <v>10</v>
      </c>
      <c r="K5" s="14">
        <v>11</v>
      </c>
      <c r="L5" s="14">
        <v>12</v>
      </c>
      <c r="M5" s="13">
        <v>13</v>
      </c>
      <c r="N5" s="13">
        <v>14</v>
      </c>
      <c r="O5" s="15">
        <v>15</v>
      </c>
      <c r="P5" s="7"/>
      <c r="Q5" s="7"/>
      <c r="R5" s="7"/>
      <c r="S5" s="7"/>
    </row>
    <row r="6" spans="1:19" ht="16.2" customHeight="1" x14ac:dyDescent="0.3">
      <c r="A6" s="16"/>
      <c r="D6" s="17"/>
      <c r="E6" s="17"/>
      <c r="F6" s="17"/>
      <c r="G6" s="17"/>
      <c r="H6" s="17"/>
      <c r="I6" s="17"/>
      <c r="J6" s="17"/>
      <c r="K6" s="18"/>
      <c r="L6" s="18"/>
      <c r="M6" s="17"/>
      <c r="N6" s="17"/>
      <c r="O6" s="19"/>
      <c r="P6" s="7"/>
      <c r="Q6" s="7"/>
      <c r="R6" s="7"/>
      <c r="S6" s="7"/>
    </row>
    <row r="7" spans="1:19" ht="15" customHeight="1" x14ac:dyDescent="0.3">
      <c r="A7" s="65" t="s">
        <v>16</v>
      </c>
      <c r="B7" s="65"/>
      <c r="C7" s="65"/>
      <c r="D7" s="65"/>
      <c r="E7" s="65"/>
      <c r="F7" s="65"/>
      <c r="G7" s="65"/>
      <c r="H7" s="65"/>
      <c r="I7" s="65"/>
      <c r="J7" s="65"/>
      <c r="K7" s="65"/>
      <c r="L7" s="65"/>
      <c r="M7" s="65"/>
      <c r="N7" s="65"/>
      <c r="O7" s="65"/>
      <c r="P7" s="7"/>
      <c r="Q7" s="7"/>
      <c r="R7" s="7"/>
      <c r="S7" s="7"/>
    </row>
    <row r="8" spans="1:19" ht="16.2" customHeight="1" x14ac:dyDescent="0.3">
      <c r="A8" s="27">
        <v>1</v>
      </c>
      <c r="B8" s="56" t="s">
        <v>72</v>
      </c>
      <c r="C8" s="20" t="s">
        <v>18</v>
      </c>
      <c r="D8" s="21">
        <v>75649.37</v>
      </c>
      <c r="E8" s="21">
        <v>564.86</v>
      </c>
      <c r="F8" s="21">
        <v>12010.75</v>
      </c>
      <c r="G8" s="21">
        <v>59580.36</v>
      </c>
      <c r="H8" s="21">
        <v>68093.539999999994</v>
      </c>
      <c r="I8" s="21">
        <v>5256.61</v>
      </c>
      <c r="J8" s="22">
        <v>251.92</v>
      </c>
      <c r="K8" s="22"/>
      <c r="L8" s="21">
        <v>13.02</v>
      </c>
      <c r="M8" s="21">
        <v>351.1</v>
      </c>
      <c r="N8" s="23" t="s">
        <v>85</v>
      </c>
      <c r="O8" s="24" t="s">
        <v>86</v>
      </c>
      <c r="P8" s="25"/>
      <c r="S8" s="26"/>
    </row>
    <row r="9" spans="1:19" ht="16.2" customHeight="1" x14ac:dyDescent="0.3">
      <c r="A9" s="31">
        <v>2</v>
      </c>
      <c r="B9" s="57" t="s">
        <v>19</v>
      </c>
      <c r="C9" s="20" t="s">
        <v>18</v>
      </c>
      <c r="D9" s="21">
        <v>71325.210000000006</v>
      </c>
      <c r="E9" s="21" t="s">
        <v>85</v>
      </c>
      <c r="F9" s="21">
        <v>16018.92</v>
      </c>
      <c r="G9" s="21">
        <v>53392.97</v>
      </c>
      <c r="H9" s="21">
        <v>56567</v>
      </c>
      <c r="I9" s="21">
        <v>4179.1499999999996</v>
      </c>
      <c r="J9" s="22">
        <v>839.47</v>
      </c>
      <c r="K9" s="22"/>
      <c r="L9" s="21">
        <v>16.46</v>
      </c>
      <c r="M9" s="21">
        <v>395.3</v>
      </c>
      <c r="N9" s="23" t="s">
        <v>85</v>
      </c>
      <c r="O9" s="24" t="s">
        <v>86</v>
      </c>
      <c r="P9" s="25"/>
      <c r="S9" s="26"/>
    </row>
    <row r="10" spans="1:19" ht="16.2" customHeight="1" x14ac:dyDescent="0.3">
      <c r="A10" s="31">
        <v>3</v>
      </c>
      <c r="B10" s="58" t="s">
        <v>17</v>
      </c>
      <c r="C10" s="20" t="s">
        <v>18</v>
      </c>
      <c r="D10" s="21">
        <v>64400.2</v>
      </c>
      <c r="E10" s="21">
        <v>1564.58</v>
      </c>
      <c r="F10" s="21">
        <v>9638.35</v>
      </c>
      <c r="G10" s="21">
        <v>51696.69</v>
      </c>
      <c r="H10" s="21">
        <v>50784.66</v>
      </c>
      <c r="I10" s="21">
        <v>3082.57</v>
      </c>
      <c r="J10" s="22">
        <v>761.98</v>
      </c>
      <c r="K10" s="22"/>
      <c r="L10" s="21">
        <v>15.91</v>
      </c>
      <c r="M10" s="21">
        <v>318.20999999999998</v>
      </c>
      <c r="N10" s="23"/>
      <c r="O10" s="24" t="s">
        <v>86</v>
      </c>
      <c r="P10" s="25"/>
      <c r="R10" s="55"/>
      <c r="S10" s="26"/>
    </row>
    <row r="11" spans="1:19" ht="16.2" customHeight="1" x14ac:dyDescent="0.3">
      <c r="A11" s="27">
        <v>4</v>
      </c>
      <c r="B11" s="58" t="s">
        <v>20</v>
      </c>
      <c r="C11" s="30" t="s">
        <v>18</v>
      </c>
      <c r="D11" s="21">
        <v>51559.41</v>
      </c>
      <c r="E11" s="21" t="s">
        <v>85</v>
      </c>
      <c r="F11" s="21">
        <v>7794.16</v>
      </c>
      <c r="G11" s="21">
        <v>41994.81</v>
      </c>
      <c r="H11" s="21">
        <v>44853.9</v>
      </c>
      <c r="I11" s="21">
        <v>1655.96</v>
      </c>
      <c r="J11" s="22">
        <v>520.89</v>
      </c>
      <c r="K11" s="22"/>
      <c r="L11" s="21">
        <v>18.309999999999999</v>
      </c>
      <c r="M11" s="21">
        <v>334.18</v>
      </c>
      <c r="N11" s="23">
        <v>0.42</v>
      </c>
      <c r="O11" s="24" t="s">
        <v>86</v>
      </c>
      <c r="P11" s="25"/>
      <c r="S11" s="26"/>
    </row>
    <row r="12" spans="1:19" ht="16.2" customHeight="1" x14ac:dyDescent="0.3">
      <c r="A12" s="31">
        <v>5</v>
      </c>
      <c r="B12" s="59" t="s">
        <v>22</v>
      </c>
      <c r="C12" s="20" t="s">
        <v>18</v>
      </c>
      <c r="D12" s="21">
        <v>45626.92</v>
      </c>
      <c r="E12" s="21" t="s">
        <v>85</v>
      </c>
      <c r="F12" s="21">
        <v>4883.37</v>
      </c>
      <c r="G12" s="21">
        <v>39333.19</v>
      </c>
      <c r="H12" s="21">
        <v>34170.910000000003</v>
      </c>
      <c r="I12" s="21">
        <v>1790.58</v>
      </c>
      <c r="J12" s="22">
        <v>413.2</v>
      </c>
      <c r="K12" s="22"/>
      <c r="L12" s="21">
        <v>11.9</v>
      </c>
      <c r="M12" s="21">
        <v>167.62</v>
      </c>
      <c r="N12" s="23">
        <v>-1.19</v>
      </c>
      <c r="O12" s="24" t="s">
        <v>86</v>
      </c>
      <c r="P12" s="25"/>
      <c r="S12" s="26"/>
    </row>
    <row r="13" spans="1:19" ht="16.2" customHeight="1" x14ac:dyDescent="0.3">
      <c r="A13" s="31">
        <v>6</v>
      </c>
      <c r="B13" s="60" t="s">
        <v>21</v>
      </c>
      <c r="C13" s="20" t="s">
        <v>18</v>
      </c>
      <c r="D13" s="21">
        <v>43071.28</v>
      </c>
      <c r="E13" s="21">
        <v>302.2</v>
      </c>
      <c r="F13" s="21">
        <v>7047.94</v>
      </c>
      <c r="G13" s="21">
        <v>30013.82</v>
      </c>
      <c r="H13" s="21">
        <v>39171.919999999998</v>
      </c>
      <c r="I13" s="21">
        <v>2128.75</v>
      </c>
      <c r="J13" s="22">
        <v>655.33000000000004</v>
      </c>
      <c r="K13" s="22"/>
      <c r="L13" s="21">
        <v>11.39</v>
      </c>
      <c r="M13" s="21">
        <v>441.81</v>
      </c>
      <c r="N13" s="23">
        <v>0.21</v>
      </c>
      <c r="O13" s="24" t="s">
        <v>86</v>
      </c>
      <c r="P13" s="25"/>
      <c r="R13" s="55"/>
      <c r="S13" s="26"/>
    </row>
    <row r="14" spans="1:19" ht="16.2" customHeight="1" x14ac:dyDescent="0.3">
      <c r="A14" s="31">
        <v>7</v>
      </c>
      <c r="B14" s="59" t="s">
        <v>24</v>
      </c>
      <c r="C14" s="20" t="s">
        <v>18</v>
      </c>
      <c r="D14" s="21">
        <v>37480.089999999997</v>
      </c>
      <c r="E14" s="21" t="s">
        <v>85</v>
      </c>
      <c r="F14" s="21">
        <v>9450.69</v>
      </c>
      <c r="G14" s="21">
        <v>26891.68</v>
      </c>
      <c r="H14" s="21">
        <v>31540.1</v>
      </c>
      <c r="I14" s="21">
        <v>3003.91</v>
      </c>
      <c r="J14" s="22">
        <v>725.76</v>
      </c>
      <c r="K14" s="22"/>
      <c r="L14" s="21">
        <v>23.33</v>
      </c>
      <c r="M14" s="21">
        <v>212</v>
      </c>
      <c r="N14" s="23" t="s">
        <v>85</v>
      </c>
      <c r="O14" s="24" t="s">
        <v>86</v>
      </c>
      <c r="P14" s="25"/>
      <c r="R14" s="55"/>
      <c r="S14" s="26"/>
    </row>
    <row r="15" spans="1:19" ht="16.2" customHeight="1" x14ac:dyDescent="0.3">
      <c r="A15" s="27">
        <v>8</v>
      </c>
      <c r="B15" s="59" t="s">
        <v>23</v>
      </c>
      <c r="C15" s="20" t="s">
        <v>18</v>
      </c>
      <c r="D15" s="21">
        <v>35768.089999999997</v>
      </c>
      <c r="E15" s="21">
        <v>872.71</v>
      </c>
      <c r="F15" s="21">
        <v>12265.960000000001</v>
      </c>
      <c r="G15" s="21">
        <v>21386.59</v>
      </c>
      <c r="H15" s="21">
        <v>32607.06</v>
      </c>
      <c r="I15" s="21">
        <v>1506.91</v>
      </c>
      <c r="J15" s="22">
        <v>520.66</v>
      </c>
      <c r="K15" s="22"/>
      <c r="L15" s="21">
        <v>15.13</v>
      </c>
      <c r="M15" s="21">
        <v>392.33</v>
      </c>
      <c r="N15" s="23" t="s">
        <v>85</v>
      </c>
      <c r="O15" s="24" t="s">
        <v>86</v>
      </c>
      <c r="P15" s="25"/>
      <c r="R15" s="55"/>
      <c r="S15" s="26"/>
    </row>
    <row r="16" spans="1:19" ht="16.2" customHeight="1" x14ac:dyDescent="0.3">
      <c r="A16" s="27">
        <v>9</v>
      </c>
      <c r="B16" s="59" t="s">
        <v>25</v>
      </c>
      <c r="C16" s="20" t="s">
        <v>18</v>
      </c>
      <c r="D16" s="21">
        <v>34118.42</v>
      </c>
      <c r="E16" s="21">
        <v>1478.49</v>
      </c>
      <c r="F16" s="21">
        <v>4033.6899999999996</v>
      </c>
      <c r="G16" s="21">
        <v>27065.19</v>
      </c>
      <c r="H16" s="21">
        <v>23040.75</v>
      </c>
      <c r="I16" s="21">
        <v>1776.17</v>
      </c>
      <c r="J16" s="22">
        <v>433.52</v>
      </c>
      <c r="K16" s="22"/>
      <c r="L16" s="21">
        <v>15.18</v>
      </c>
      <c r="M16" s="21">
        <v>202.14</v>
      </c>
      <c r="N16" s="23"/>
      <c r="O16" s="24" t="s">
        <v>86</v>
      </c>
      <c r="P16" s="25"/>
      <c r="S16" s="26"/>
    </row>
    <row r="17" spans="1:19" ht="16.2" customHeight="1" x14ac:dyDescent="0.3">
      <c r="A17" s="27">
        <v>10</v>
      </c>
      <c r="B17" s="59" t="s">
        <v>26</v>
      </c>
      <c r="C17" s="20" t="s">
        <v>18</v>
      </c>
      <c r="D17" s="21">
        <v>28522.78</v>
      </c>
      <c r="E17" s="21" t="s">
        <v>85</v>
      </c>
      <c r="F17" s="21">
        <v>3911.18</v>
      </c>
      <c r="G17" s="21">
        <v>23944.67</v>
      </c>
      <c r="H17" s="21">
        <v>20872.18</v>
      </c>
      <c r="I17" s="21">
        <v>1715.42</v>
      </c>
      <c r="J17" s="22">
        <v>17.559999999999999</v>
      </c>
      <c r="K17" s="22"/>
      <c r="L17" s="21">
        <v>12.34</v>
      </c>
      <c r="M17" s="21">
        <v>248.04</v>
      </c>
      <c r="N17" s="23"/>
      <c r="O17" s="24" t="s">
        <v>86</v>
      </c>
      <c r="P17" s="25"/>
      <c r="S17" s="26"/>
    </row>
    <row r="18" spans="1:19" ht="16.2" customHeight="1" x14ac:dyDescent="0.3">
      <c r="A18" s="27">
        <v>11</v>
      </c>
      <c r="B18" s="59" t="s">
        <v>27</v>
      </c>
      <c r="C18" s="20" t="s">
        <v>18</v>
      </c>
      <c r="D18" s="21">
        <v>25949.39</v>
      </c>
      <c r="E18" s="21">
        <v>482.75</v>
      </c>
      <c r="F18" s="21">
        <v>8531.89</v>
      </c>
      <c r="G18" s="21">
        <v>15735.56</v>
      </c>
      <c r="H18" s="21">
        <v>23345.32</v>
      </c>
      <c r="I18" s="21">
        <v>1366.55</v>
      </c>
      <c r="J18" s="22">
        <v>259.32</v>
      </c>
      <c r="K18" s="22"/>
      <c r="L18" s="21">
        <v>25.21</v>
      </c>
      <c r="M18" s="21">
        <v>375.49</v>
      </c>
      <c r="N18" s="23" t="s">
        <v>85</v>
      </c>
      <c r="O18" s="24" t="s">
        <v>86</v>
      </c>
      <c r="P18" s="25"/>
      <c r="S18" s="26"/>
    </row>
    <row r="19" spans="1:19" ht="16.2" customHeight="1" x14ac:dyDescent="0.3">
      <c r="A19" s="27">
        <v>12</v>
      </c>
      <c r="B19" s="59" t="s">
        <v>28</v>
      </c>
      <c r="C19" s="20" t="s">
        <v>18</v>
      </c>
      <c r="D19" s="21">
        <v>23980.03</v>
      </c>
      <c r="E19" s="21">
        <v>585.84</v>
      </c>
      <c r="F19" s="21">
        <v>3548.57</v>
      </c>
      <c r="G19" s="21">
        <v>19175.240000000002</v>
      </c>
      <c r="H19" s="21">
        <v>18795.8</v>
      </c>
      <c r="I19" s="21">
        <v>704.38</v>
      </c>
      <c r="J19" s="22">
        <v>509.54</v>
      </c>
      <c r="K19" s="22"/>
      <c r="L19" s="21">
        <v>21.26</v>
      </c>
      <c r="M19" s="21">
        <v>209.77</v>
      </c>
      <c r="N19" s="23" t="s">
        <v>85</v>
      </c>
      <c r="O19" s="24" t="s">
        <v>86</v>
      </c>
      <c r="P19" s="25"/>
      <c r="S19" s="26"/>
    </row>
    <row r="20" spans="1:19" ht="16.2" customHeight="1" x14ac:dyDescent="0.3">
      <c r="A20" s="31">
        <v>13</v>
      </c>
      <c r="B20" s="59" t="s">
        <v>29</v>
      </c>
      <c r="C20" s="20" t="s">
        <v>18</v>
      </c>
      <c r="D20" s="21">
        <v>23273.8</v>
      </c>
      <c r="E20" s="21" t="s">
        <v>85</v>
      </c>
      <c r="F20" s="21">
        <v>3207.52</v>
      </c>
      <c r="G20" s="21">
        <v>19626.150000000001</v>
      </c>
      <c r="H20" s="21">
        <v>15380.55</v>
      </c>
      <c r="I20" s="21">
        <v>1258.6400000000001</v>
      </c>
      <c r="J20" s="22">
        <v>17.66</v>
      </c>
      <c r="K20" s="22"/>
      <c r="L20" s="21">
        <v>13.18</v>
      </c>
      <c r="M20" s="21">
        <v>175.26</v>
      </c>
      <c r="N20" s="23" t="s">
        <v>85</v>
      </c>
      <c r="O20" s="24" t="s">
        <v>86</v>
      </c>
      <c r="P20" s="25"/>
      <c r="R20" s="33"/>
      <c r="S20" s="26"/>
    </row>
    <row r="21" spans="1:19" ht="16.2" customHeight="1" x14ac:dyDescent="0.3">
      <c r="A21" s="31">
        <v>14</v>
      </c>
      <c r="B21" s="59" t="s">
        <v>35</v>
      </c>
      <c r="C21" s="20" t="s">
        <v>18</v>
      </c>
      <c r="D21" s="21">
        <v>21079.35</v>
      </c>
      <c r="E21" s="21" t="s">
        <v>85</v>
      </c>
      <c r="F21" s="21">
        <v>3201.28</v>
      </c>
      <c r="G21" s="21">
        <v>17175.73</v>
      </c>
      <c r="H21" s="21">
        <v>14565.27</v>
      </c>
      <c r="I21" s="21">
        <v>1188.8699999999999</v>
      </c>
      <c r="J21" s="22">
        <v>265.27</v>
      </c>
      <c r="K21" s="22"/>
      <c r="L21" s="21">
        <v>12.26</v>
      </c>
      <c r="M21" s="21">
        <v>293.54000000000002</v>
      </c>
      <c r="N21" s="23" t="s">
        <v>85</v>
      </c>
      <c r="O21" s="24" t="s">
        <v>86</v>
      </c>
      <c r="P21" s="25"/>
      <c r="R21" s="33"/>
      <c r="S21" s="26"/>
    </row>
    <row r="22" spans="1:19" ht="16.2" customHeight="1" x14ac:dyDescent="0.3">
      <c r="A22" s="27">
        <v>15</v>
      </c>
      <c r="B22" s="59" t="s">
        <v>83</v>
      </c>
      <c r="C22" s="20" t="s">
        <v>18</v>
      </c>
      <c r="D22" s="21">
        <v>20763.98</v>
      </c>
      <c r="E22" s="21">
        <v>1599.08</v>
      </c>
      <c r="F22" s="21">
        <v>5439.04</v>
      </c>
      <c r="G22" s="21">
        <v>13244.6</v>
      </c>
      <c r="H22" s="21">
        <v>17566.830000000002</v>
      </c>
      <c r="I22" s="21">
        <v>990</v>
      </c>
      <c r="J22" s="22">
        <v>324.43</v>
      </c>
      <c r="K22" s="22"/>
      <c r="L22" s="21">
        <v>25.21</v>
      </c>
      <c r="M22" s="21">
        <v>302.61</v>
      </c>
      <c r="N22" s="23" t="s">
        <v>85</v>
      </c>
      <c r="O22" s="24" t="s">
        <v>86</v>
      </c>
      <c r="P22" s="25"/>
      <c r="R22" s="33"/>
      <c r="S22" s="26"/>
    </row>
    <row r="23" spans="1:19" ht="16.2" customHeight="1" x14ac:dyDescent="0.3">
      <c r="A23" s="31">
        <v>16</v>
      </c>
      <c r="B23" s="59" t="s">
        <v>32</v>
      </c>
      <c r="C23" s="20" t="s">
        <v>18</v>
      </c>
      <c r="D23" s="21">
        <v>20155.38</v>
      </c>
      <c r="E23" s="21" t="s">
        <v>85</v>
      </c>
      <c r="F23" s="21">
        <v>5753.5899999999992</v>
      </c>
      <c r="G23" s="21">
        <v>13783.48</v>
      </c>
      <c r="H23" s="21">
        <v>18013.740000000002</v>
      </c>
      <c r="I23" s="21">
        <v>1062.9100000000001</v>
      </c>
      <c r="J23" s="22">
        <v>212.82</v>
      </c>
      <c r="K23" s="22"/>
      <c r="L23" s="21">
        <v>12.93</v>
      </c>
      <c r="M23" s="21">
        <v>225.29</v>
      </c>
      <c r="N23" s="23" t="s">
        <v>85</v>
      </c>
      <c r="O23" s="24" t="s">
        <v>86</v>
      </c>
      <c r="P23" s="25"/>
      <c r="R23" s="33"/>
      <c r="S23" s="26"/>
    </row>
    <row r="24" spans="1:19" ht="16.2" customHeight="1" x14ac:dyDescent="0.3">
      <c r="A24" s="27">
        <v>17</v>
      </c>
      <c r="B24" s="59" t="s">
        <v>38</v>
      </c>
      <c r="C24" s="20" t="s">
        <v>18</v>
      </c>
      <c r="D24" s="21">
        <v>19869.29</v>
      </c>
      <c r="E24" s="21">
        <v>460.37</v>
      </c>
      <c r="F24" s="21">
        <v>2436.94</v>
      </c>
      <c r="G24" s="21">
        <v>15606.01</v>
      </c>
      <c r="H24" s="21">
        <v>13160.22</v>
      </c>
      <c r="I24" s="21">
        <v>973.03</v>
      </c>
      <c r="J24" s="22">
        <v>108.62</v>
      </c>
      <c r="K24" s="22"/>
      <c r="L24" s="21">
        <v>13.04</v>
      </c>
      <c r="M24" s="21">
        <v>233.54</v>
      </c>
      <c r="N24" s="23"/>
      <c r="O24" s="24" t="s">
        <v>86</v>
      </c>
      <c r="P24" s="25"/>
      <c r="R24" s="33"/>
      <c r="S24" s="26"/>
    </row>
    <row r="25" spans="1:19" ht="16.2" customHeight="1" x14ac:dyDescent="0.3">
      <c r="A25" s="31">
        <v>18</v>
      </c>
      <c r="B25" s="59" t="s">
        <v>31</v>
      </c>
      <c r="C25" s="20" t="s">
        <v>18</v>
      </c>
      <c r="D25" s="21">
        <v>18471.080000000002</v>
      </c>
      <c r="E25" s="21">
        <v>2991.71</v>
      </c>
      <c r="F25" s="21">
        <v>2439.5500000000002</v>
      </c>
      <c r="G25" s="21">
        <v>12336.15</v>
      </c>
      <c r="H25" s="21">
        <v>13275.16</v>
      </c>
      <c r="I25" s="21">
        <v>992.2</v>
      </c>
      <c r="J25" s="22">
        <v>557.27</v>
      </c>
      <c r="K25" s="22"/>
      <c r="L25" s="21">
        <v>30.59</v>
      </c>
      <c r="M25" s="21">
        <v>232.92</v>
      </c>
      <c r="N25" s="23"/>
      <c r="O25" s="24" t="s">
        <v>86</v>
      </c>
      <c r="P25" s="25"/>
      <c r="R25" s="33"/>
      <c r="S25" s="26"/>
    </row>
    <row r="26" spans="1:19" ht="16.2" customHeight="1" x14ac:dyDescent="0.3">
      <c r="A26" s="31">
        <v>19</v>
      </c>
      <c r="B26" s="59" t="s">
        <v>33</v>
      </c>
      <c r="C26" s="20" t="s">
        <v>18</v>
      </c>
      <c r="D26" s="21">
        <v>17518.46</v>
      </c>
      <c r="E26" s="21">
        <v>575.94000000000005</v>
      </c>
      <c r="F26" s="21">
        <v>1557.78</v>
      </c>
      <c r="G26" s="21">
        <v>14539.56</v>
      </c>
      <c r="H26" s="21">
        <v>13153.7</v>
      </c>
      <c r="I26" s="21">
        <v>833.06</v>
      </c>
      <c r="J26" s="22">
        <v>338.94</v>
      </c>
      <c r="K26" s="22"/>
      <c r="L26" s="21">
        <v>20.260000000000002</v>
      </c>
      <c r="M26" s="21">
        <v>206.2</v>
      </c>
      <c r="N26" s="23" t="s">
        <v>85</v>
      </c>
      <c r="O26" s="24" t="s">
        <v>86</v>
      </c>
      <c r="P26" s="25"/>
      <c r="R26" s="33"/>
      <c r="S26" s="26"/>
    </row>
    <row r="27" spans="1:19" ht="16.2" customHeight="1" x14ac:dyDescent="0.3">
      <c r="A27" s="27">
        <v>20</v>
      </c>
      <c r="B27" s="59" t="s">
        <v>37</v>
      </c>
      <c r="C27" s="20" t="s">
        <v>18</v>
      </c>
      <c r="D27" s="21">
        <v>16822.38</v>
      </c>
      <c r="E27" s="21" t="s">
        <v>85</v>
      </c>
      <c r="F27" s="21">
        <v>1324.99</v>
      </c>
      <c r="G27" s="21">
        <v>15071</v>
      </c>
      <c r="H27" s="21">
        <v>7746.17</v>
      </c>
      <c r="I27" s="21">
        <v>891.92</v>
      </c>
      <c r="J27" s="22">
        <v>426.87</v>
      </c>
      <c r="K27" s="22"/>
      <c r="L27" s="21">
        <v>18.78</v>
      </c>
      <c r="M27" s="21">
        <v>232.93</v>
      </c>
      <c r="N27" s="23"/>
      <c r="O27" s="24" t="s">
        <v>86</v>
      </c>
      <c r="P27" s="25"/>
      <c r="R27" s="33"/>
      <c r="S27" s="26"/>
    </row>
    <row r="28" spans="1:19" ht="16.2" customHeight="1" x14ac:dyDescent="0.3">
      <c r="A28" s="27">
        <v>21</v>
      </c>
      <c r="B28" s="59" t="s">
        <v>30</v>
      </c>
      <c r="C28" s="20" t="s">
        <v>18</v>
      </c>
      <c r="D28" s="21">
        <v>16304.32</v>
      </c>
      <c r="E28" s="21" t="s">
        <v>85</v>
      </c>
      <c r="F28" s="21">
        <v>5251</v>
      </c>
      <c r="G28" s="21">
        <v>10162.41</v>
      </c>
      <c r="H28" s="21">
        <v>14631.12</v>
      </c>
      <c r="I28" s="21">
        <v>718.92</v>
      </c>
      <c r="J28" s="22">
        <v>84.63</v>
      </c>
      <c r="K28" s="22"/>
      <c r="L28" s="21">
        <v>23.75</v>
      </c>
      <c r="M28" s="21">
        <v>210.06</v>
      </c>
      <c r="N28" s="23" t="s">
        <v>85</v>
      </c>
      <c r="O28" s="24" t="s">
        <v>86</v>
      </c>
      <c r="P28" s="25"/>
      <c r="R28" s="33"/>
      <c r="S28" s="26"/>
    </row>
    <row r="29" spans="1:19" ht="16.2" customHeight="1" x14ac:dyDescent="0.3">
      <c r="A29" s="27">
        <v>22</v>
      </c>
      <c r="B29" s="59" t="s">
        <v>36</v>
      </c>
      <c r="C29" s="20" t="s">
        <v>18</v>
      </c>
      <c r="D29" s="21">
        <v>15317.25</v>
      </c>
      <c r="E29" s="21">
        <v>1644.68</v>
      </c>
      <c r="F29" s="21">
        <v>2103.08</v>
      </c>
      <c r="G29" s="21">
        <v>10790.81</v>
      </c>
      <c r="H29" s="21">
        <v>11975.85</v>
      </c>
      <c r="I29" s="21">
        <v>590.29</v>
      </c>
      <c r="J29" s="22">
        <v>206.17</v>
      </c>
      <c r="K29" s="22"/>
      <c r="L29" s="21">
        <v>17.25</v>
      </c>
      <c r="M29" s="21">
        <v>154.65</v>
      </c>
      <c r="N29" s="23" t="s">
        <v>85</v>
      </c>
      <c r="O29" s="24" t="s">
        <v>86</v>
      </c>
      <c r="P29" s="25"/>
      <c r="R29" s="33"/>
      <c r="S29" s="26"/>
    </row>
    <row r="30" spans="1:19" ht="16.2" customHeight="1" x14ac:dyDescent="0.3">
      <c r="A30" s="31">
        <v>23</v>
      </c>
      <c r="B30" s="59" t="s">
        <v>34</v>
      </c>
      <c r="C30" s="20" t="s">
        <v>18</v>
      </c>
      <c r="D30" s="21">
        <v>14737.91</v>
      </c>
      <c r="E30" s="21" t="s">
        <v>85</v>
      </c>
      <c r="F30" s="21">
        <v>3466.71</v>
      </c>
      <c r="G30" s="21">
        <v>10741.57</v>
      </c>
      <c r="H30" s="21">
        <v>12831.22</v>
      </c>
      <c r="I30" s="21">
        <v>346.03</v>
      </c>
      <c r="J30" s="22">
        <v>129.33000000000001</v>
      </c>
      <c r="K30" s="22"/>
      <c r="L30" s="21">
        <v>22.22</v>
      </c>
      <c r="M30" s="21">
        <v>227.6</v>
      </c>
      <c r="N30" s="23" t="s">
        <v>85</v>
      </c>
      <c r="O30" s="24" t="s">
        <v>86</v>
      </c>
      <c r="P30" s="25"/>
      <c r="R30" s="33"/>
      <c r="S30" s="26"/>
    </row>
    <row r="31" spans="1:19" ht="16.2" customHeight="1" x14ac:dyDescent="0.3">
      <c r="A31" s="27">
        <v>24</v>
      </c>
      <c r="B31" s="59" t="s">
        <v>41</v>
      </c>
      <c r="C31" s="20" t="s">
        <v>18</v>
      </c>
      <c r="D31" s="21">
        <v>13345.51</v>
      </c>
      <c r="E31" s="21" t="s">
        <v>85</v>
      </c>
      <c r="F31" s="21">
        <v>2040.97</v>
      </c>
      <c r="G31" s="21">
        <v>10573.09</v>
      </c>
      <c r="H31" s="21">
        <v>10733.94</v>
      </c>
      <c r="I31" s="21">
        <v>446.01</v>
      </c>
      <c r="J31" s="22">
        <v>23.15</v>
      </c>
      <c r="K31" s="22"/>
      <c r="L31" s="21">
        <v>13.59</v>
      </c>
      <c r="M31" s="21">
        <v>190.58</v>
      </c>
      <c r="N31" s="23" t="s">
        <v>85</v>
      </c>
      <c r="O31" s="24" t="s">
        <v>86</v>
      </c>
      <c r="P31" s="25"/>
      <c r="R31" s="33"/>
      <c r="S31" s="26"/>
    </row>
    <row r="32" spans="1:19" ht="16.2" customHeight="1" x14ac:dyDescent="0.3">
      <c r="A32" s="31">
        <v>25</v>
      </c>
      <c r="B32" s="59" t="s">
        <v>39</v>
      </c>
      <c r="C32" s="20" t="s">
        <v>18</v>
      </c>
      <c r="D32" s="21">
        <v>12110.8</v>
      </c>
      <c r="E32" s="21" t="s">
        <v>85</v>
      </c>
      <c r="F32" s="21">
        <v>3684.83</v>
      </c>
      <c r="G32" s="21">
        <v>8047.04</v>
      </c>
      <c r="H32" s="21">
        <v>10681.7</v>
      </c>
      <c r="I32" s="21">
        <v>652.58000000000004</v>
      </c>
      <c r="J32" s="22">
        <v>142.38</v>
      </c>
      <c r="K32" s="22"/>
      <c r="L32" s="21">
        <v>22.59</v>
      </c>
      <c r="M32" s="21">
        <v>230.14</v>
      </c>
      <c r="N32" s="23" t="s">
        <v>85</v>
      </c>
      <c r="O32" s="24" t="s">
        <v>86</v>
      </c>
      <c r="P32" s="25"/>
      <c r="R32" s="33"/>
      <c r="S32" s="26"/>
    </row>
    <row r="33" spans="1:19" ht="16.2" customHeight="1" x14ac:dyDescent="0.3">
      <c r="A33" s="31">
        <v>26</v>
      </c>
      <c r="B33" s="59" t="s">
        <v>42</v>
      </c>
      <c r="C33" s="20" t="s">
        <v>18</v>
      </c>
      <c r="D33" s="21">
        <v>11612.21</v>
      </c>
      <c r="E33" s="21" t="s">
        <v>85</v>
      </c>
      <c r="F33" s="21">
        <v>1140.98</v>
      </c>
      <c r="G33" s="21">
        <v>9658.43</v>
      </c>
      <c r="H33" s="21">
        <v>9611.7999999999993</v>
      </c>
      <c r="I33" s="21">
        <v>1020.57</v>
      </c>
      <c r="J33" s="22">
        <v>97.21</v>
      </c>
      <c r="K33" s="22"/>
      <c r="L33" s="21">
        <v>10.69</v>
      </c>
      <c r="M33" s="21">
        <v>271.7</v>
      </c>
      <c r="N33" s="23">
        <v>-0.85</v>
      </c>
      <c r="O33" s="24" t="s">
        <v>86</v>
      </c>
      <c r="P33" s="25"/>
      <c r="R33" s="33"/>
      <c r="S33" s="26"/>
    </row>
    <row r="34" spans="1:19" ht="16.2" customHeight="1" x14ac:dyDescent="0.3">
      <c r="A34" s="27">
        <v>27</v>
      </c>
      <c r="B34" s="59" t="s">
        <v>40</v>
      </c>
      <c r="C34" s="20" t="s">
        <v>18</v>
      </c>
      <c r="D34" s="21">
        <v>10150.120000000001</v>
      </c>
      <c r="E34" s="21">
        <v>965.15</v>
      </c>
      <c r="F34" s="21">
        <v>2741.75</v>
      </c>
      <c r="G34" s="21">
        <v>5715.93</v>
      </c>
      <c r="H34" s="21">
        <v>9426.57</v>
      </c>
      <c r="I34" s="21">
        <v>255.07</v>
      </c>
      <c r="J34" s="22">
        <v>140.88999999999999</v>
      </c>
      <c r="K34" s="22"/>
      <c r="L34" s="21">
        <v>17.7</v>
      </c>
      <c r="M34" s="21">
        <v>511.57</v>
      </c>
      <c r="N34" s="23" t="s">
        <v>85</v>
      </c>
      <c r="O34" s="24" t="s">
        <v>86</v>
      </c>
      <c r="P34" s="25"/>
      <c r="R34" s="33"/>
      <c r="S34" s="26"/>
    </row>
    <row r="35" spans="1:19" ht="16.2" customHeight="1" x14ac:dyDescent="0.3">
      <c r="A35" s="31">
        <v>28</v>
      </c>
      <c r="B35" s="59" t="s">
        <v>44</v>
      </c>
      <c r="C35" s="20" t="s">
        <v>18</v>
      </c>
      <c r="D35" s="21">
        <v>8985</v>
      </c>
      <c r="E35" s="21" t="s">
        <v>85</v>
      </c>
      <c r="F35" s="21">
        <v>2211.8999999999996</v>
      </c>
      <c r="G35" s="21">
        <v>6479.37</v>
      </c>
      <c r="H35" s="21">
        <v>6772.28</v>
      </c>
      <c r="I35" s="21">
        <v>272.88</v>
      </c>
      <c r="J35" s="22">
        <v>167.02</v>
      </c>
      <c r="K35" s="22"/>
      <c r="L35" s="21">
        <v>24.49</v>
      </c>
      <c r="M35" s="21">
        <v>689.32</v>
      </c>
      <c r="N35" s="23" t="s">
        <v>85</v>
      </c>
      <c r="O35" s="24" t="s">
        <v>86</v>
      </c>
      <c r="P35" s="25"/>
      <c r="R35" s="33"/>
      <c r="S35" s="26"/>
    </row>
    <row r="36" spans="1:19" ht="16.2" customHeight="1" x14ac:dyDescent="0.3">
      <c r="A36" s="27">
        <v>29</v>
      </c>
      <c r="B36" s="59" t="s">
        <v>45</v>
      </c>
      <c r="C36" s="20" t="s">
        <v>18</v>
      </c>
      <c r="D36" s="21">
        <v>8513.27</v>
      </c>
      <c r="E36" s="21" t="s">
        <v>85</v>
      </c>
      <c r="F36" s="21">
        <v>1573.3799999999999</v>
      </c>
      <c r="G36" s="21">
        <v>6660.31</v>
      </c>
      <c r="H36" s="21">
        <v>5722.62</v>
      </c>
      <c r="I36" s="21">
        <v>532.78</v>
      </c>
      <c r="J36" s="22">
        <v>95.28</v>
      </c>
      <c r="K36" s="22"/>
      <c r="L36" s="21">
        <v>18.72</v>
      </c>
      <c r="M36" s="21">
        <v>171.62</v>
      </c>
      <c r="N36" s="23" t="s">
        <v>85</v>
      </c>
      <c r="O36" s="24" t="s">
        <v>86</v>
      </c>
      <c r="P36" s="25"/>
      <c r="R36" s="33"/>
      <c r="S36" s="26"/>
    </row>
    <row r="37" spans="1:19" ht="16.2" customHeight="1" x14ac:dyDescent="0.3">
      <c r="A37" s="31">
        <v>30</v>
      </c>
      <c r="B37" s="59" t="s">
        <v>43</v>
      </c>
      <c r="C37" s="20" t="s">
        <v>18</v>
      </c>
      <c r="D37" s="21">
        <v>7955.62</v>
      </c>
      <c r="E37" s="21" t="s">
        <v>85</v>
      </c>
      <c r="F37" s="21">
        <v>1185.8</v>
      </c>
      <c r="G37" s="21">
        <v>6571.06</v>
      </c>
      <c r="H37" s="21">
        <v>6105.1</v>
      </c>
      <c r="I37" s="21">
        <v>832.85</v>
      </c>
      <c r="J37" s="22">
        <v>-82.44</v>
      </c>
      <c r="K37" s="22"/>
      <c r="L37" s="21">
        <v>18.87</v>
      </c>
      <c r="M37" s="21">
        <v>230.22</v>
      </c>
      <c r="N37" s="23" t="s">
        <v>85</v>
      </c>
      <c r="O37" s="24" t="s">
        <v>86</v>
      </c>
      <c r="P37" s="25"/>
      <c r="R37" s="33"/>
      <c r="S37" s="26"/>
    </row>
    <row r="38" spans="1:19" ht="16.2" customHeight="1" x14ac:dyDescent="0.3">
      <c r="A38" s="31">
        <v>31</v>
      </c>
      <c r="B38" s="59" t="s">
        <v>46</v>
      </c>
      <c r="C38" s="20" t="s">
        <v>18</v>
      </c>
      <c r="D38" s="21">
        <v>7541.32</v>
      </c>
      <c r="E38" s="21">
        <v>194.33</v>
      </c>
      <c r="F38" s="21">
        <v>1940.51</v>
      </c>
      <c r="G38" s="21">
        <v>5176.96</v>
      </c>
      <c r="H38" s="21">
        <v>6670.94</v>
      </c>
      <c r="I38" s="21">
        <v>374.26</v>
      </c>
      <c r="J38" s="22">
        <v>71.19</v>
      </c>
      <c r="K38" s="22"/>
      <c r="L38" s="21">
        <v>24.16</v>
      </c>
      <c r="M38" s="21">
        <v>164.57</v>
      </c>
      <c r="N38" s="23" t="s">
        <v>85</v>
      </c>
      <c r="O38" s="24" t="s">
        <v>86</v>
      </c>
      <c r="P38" s="25"/>
      <c r="R38" s="33"/>
      <c r="S38" s="26"/>
    </row>
    <row r="39" spans="1:19" ht="16.2" customHeight="1" x14ac:dyDescent="0.3">
      <c r="A39" s="31">
        <v>32</v>
      </c>
      <c r="B39" s="59" t="s">
        <v>47</v>
      </c>
      <c r="C39" s="20" t="s">
        <v>18</v>
      </c>
      <c r="D39" s="21">
        <v>7020.91</v>
      </c>
      <c r="E39" s="21" t="s">
        <v>85</v>
      </c>
      <c r="F39" s="21">
        <v>3471.86</v>
      </c>
      <c r="G39" s="21">
        <v>3372.59</v>
      </c>
      <c r="H39" s="21">
        <v>6279.96</v>
      </c>
      <c r="I39" s="21">
        <v>285.91000000000003</v>
      </c>
      <c r="J39" s="22">
        <v>87.33</v>
      </c>
      <c r="K39" s="22"/>
      <c r="L39" s="21">
        <v>27.95</v>
      </c>
      <c r="M39" s="21">
        <v>766.65</v>
      </c>
      <c r="N39" s="23"/>
      <c r="O39" s="24" t="s">
        <v>86</v>
      </c>
      <c r="P39" s="25"/>
      <c r="R39" s="33"/>
      <c r="S39" s="26"/>
    </row>
    <row r="40" spans="1:19" ht="16.2" customHeight="1" x14ac:dyDescent="0.3">
      <c r="A40" s="31">
        <v>33</v>
      </c>
      <c r="B40" s="59" t="s">
        <v>88</v>
      </c>
      <c r="C40" s="20" t="s">
        <v>18</v>
      </c>
      <c r="D40" s="21">
        <v>6684.3</v>
      </c>
      <c r="E40" s="21" t="s">
        <v>85</v>
      </c>
      <c r="F40" s="21">
        <v>1500.71</v>
      </c>
      <c r="G40" s="21">
        <v>4875.79</v>
      </c>
      <c r="H40" s="21">
        <v>5230.8</v>
      </c>
      <c r="I40" s="21">
        <v>426.92</v>
      </c>
      <c r="J40" s="22">
        <v>102.15</v>
      </c>
      <c r="K40" s="22"/>
      <c r="L40" s="21">
        <v>21.01</v>
      </c>
      <c r="M40" s="21">
        <v>262.95</v>
      </c>
      <c r="N40" s="23" t="s">
        <v>85</v>
      </c>
      <c r="O40" s="24" t="s">
        <v>86</v>
      </c>
      <c r="P40" s="25"/>
      <c r="R40" s="33"/>
      <c r="S40" s="26"/>
    </row>
    <row r="41" spans="1:19" ht="16.2" customHeight="1" x14ac:dyDescent="0.3">
      <c r="A41" s="27">
        <v>34</v>
      </c>
      <c r="B41" s="59" t="s">
        <v>49</v>
      </c>
      <c r="C41" s="20" t="s">
        <v>18</v>
      </c>
      <c r="D41" s="21">
        <v>6599.16</v>
      </c>
      <c r="E41" s="21" t="s">
        <v>85</v>
      </c>
      <c r="F41" s="21">
        <v>1827.97</v>
      </c>
      <c r="G41" s="21">
        <v>4594.49</v>
      </c>
      <c r="H41" s="21">
        <v>5845.66</v>
      </c>
      <c r="I41" s="21">
        <v>489.75</v>
      </c>
      <c r="J41" s="22">
        <v>63.56</v>
      </c>
      <c r="K41" s="22"/>
      <c r="L41" s="21">
        <v>19.78</v>
      </c>
      <c r="M41" s="21">
        <v>411.83</v>
      </c>
      <c r="N41" s="23" t="s">
        <v>85</v>
      </c>
      <c r="O41" s="24" t="s">
        <v>86</v>
      </c>
      <c r="P41" s="25"/>
      <c r="R41" s="33"/>
      <c r="S41" s="26"/>
    </row>
    <row r="42" spans="1:19" ht="16.2" customHeight="1" x14ac:dyDescent="0.3">
      <c r="A42" s="27">
        <v>35</v>
      </c>
      <c r="B42" s="59" t="s">
        <v>84</v>
      </c>
      <c r="C42" s="20" t="s">
        <v>18</v>
      </c>
      <c r="D42" s="21">
        <v>6214.34</v>
      </c>
      <c r="E42" s="21" t="s">
        <v>85</v>
      </c>
      <c r="F42" s="21">
        <v>2075.7400000000002</v>
      </c>
      <c r="G42" s="21">
        <v>3850.83</v>
      </c>
      <c r="H42" s="21">
        <v>4595.2700000000004</v>
      </c>
      <c r="I42" s="21">
        <v>433.06</v>
      </c>
      <c r="J42" s="22">
        <v>6.73</v>
      </c>
      <c r="K42" s="22"/>
      <c r="L42" s="21">
        <v>21.61</v>
      </c>
      <c r="M42" s="21">
        <v>339.85</v>
      </c>
      <c r="N42" s="23" t="s">
        <v>85</v>
      </c>
      <c r="O42" s="24" t="s">
        <v>86</v>
      </c>
      <c r="P42" s="25"/>
      <c r="R42" s="33"/>
      <c r="S42" s="26"/>
    </row>
    <row r="43" spans="1:19" ht="16.2" customHeight="1" x14ac:dyDescent="0.3">
      <c r="A43" s="27">
        <v>36</v>
      </c>
      <c r="B43" s="59" t="s">
        <v>48</v>
      </c>
      <c r="C43" s="20" t="s">
        <v>18</v>
      </c>
      <c r="D43" s="21">
        <v>6210.32</v>
      </c>
      <c r="E43" s="21" t="s">
        <v>85</v>
      </c>
      <c r="F43" s="21">
        <v>1149.9100000000001</v>
      </c>
      <c r="G43" s="21">
        <v>4894.76</v>
      </c>
      <c r="H43" s="21">
        <v>5259.59</v>
      </c>
      <c r="I43" s="21">
        <v>521.24</v>
      </c>
      <c r="J43" s="22">
        <v>15.09</v>
      </c>
      <c r="K43" s="22"/>
      <c r="L43" s="21">
        <v>20.32</v>
      </c>
      <c r="M43" s="21">
        <v>382.78</v>
      </c>
      <c r="N43" s="23" t="s">
        <v>85</v>
      </c>
      <c r="O43" s="24" t="s">
        <v>86</v>
      </c>
      <c r="P43" s="25"/>
      <c r="R43" s="33"/>
      <c r="S43" s="26"/>
    </row>
    <row r="44" spans="1:19" ht="16.2" customHeight="1" x14ac:dyDescent="0.3">
      <c r="A44" s="27">
        <v>37</v>
      </c>
      <c r="B44" s="59" t="s">
        <v>80</v>
      </c>
      <c r="C44" s="20" t="s">
        <v>18</v>
      </c>
      <c r="D44" s="21">
        <v>5696.84</v>
      </c>
      <c r="E44" s="21">
        <v>1582.54</v>
      </c>
      <c r="F44" s="21">
        <v>323.95999999999998</v>
      </c>
      <c r="G44" s="21">
        <v>3573.91</v>
      </c>
      <c r="H44" s="21">
        <v>4520.6499999999996</v>
      </c>
      <c r="I44" s="21">
        <v>627.44000000000005</v>
      </c>
      <c r="J44" s="22">
        <v>41.73</v>
      </c>
      <c r="K44" s="22"/>
      <c r="L44" s="21">
        <v>28.39</v>
      </c>
      <c r="M44" s="21">
        <v>578.02</v>
      </c>
      <c r="N44" s="23"/>
      <c r="O44" s="24" t="s">
        <v>86</v>
      </c>
      <c r="P44" s="25"/>
      <c r="R44" s="33"/>
      <c r="S44" s="26"/>
    </row>
    <row r="45" spans="1:19" ht="16.2" customHeight="1" x14ac:dyDescent="0.3">
      <c r="A45" s="27">
        <v>38</v>
      </c>
      <c r="B45" s="59" t="s">
        <v>51</v>
      </c>
      <c r="C45" s="20" t="s">
        <v>18</v>
      </c>
      <c r="D45" s="21">
        <v>4409.75</v>
      </c>
      <c r="E45" s="21" t="s">
        <v>85</v>
      </c>
      <c r="F45" s="21">
        <v>2224.7199999999998</v>
      </c>
      <c r="G45" s="21">
        <v>1972.83</v>
      </c>
      <c r="H45" s="21">
        <v>4051.03</v>
      </c>
      <c r="I45" s="21">
        <v>369.96</v>
      </c>
      <c r="J45" s="22">
        <v>26.92</v>
      </c>
      <c r="K45" s="22"/>
      <c r="L45" s="21">
        <v>21.51</v>
      </c>
      <c r="M45" s="21">
        <v>622.41999999999996</v>
      </c>
      <c r="N45" s="23" t="s">
        <v>85</v>
      </c>
      <c r="O45" s="24" t="s">
        <v>86</v>
      </c>
      <c r="P45" s="25"/>
      <c r="R45" s="33"/>
      <c r="S45" s="26"/>
    </row>
    <row r="46" spans="1:19" ht="16.2" customHeight="1" x14ac:dyDescent="0.3">
      <c r="A46" s="27">
        <v>39</v>
      </c>
      <c r="B46" s="59" t="s">
        <v>54</v>
      </c>
      <c r="C46" s="20" t="s">
        <v>18</v>
      </c>
      <c r="D46" s="21">
        <v>4322.12</v>
      </c>
      <c r="E46" s="21" t="s">
        <v>85</v>
      </c>
      <c r="F46" s="21">
        <v>1747.3</v>
      </c>
      <c r="G46" s="21">
        <v>2434.83</v>
      </c>
      <c r="H46" s="21">
        <v>3715.63</v>
      </c>
      <c r="I46" s="21">
        <v>187.53</v>
      </c>
      <c r="J46" s="22">
        <v>59.74</v>
      </c>
      <c r="K46" s="22"/>
      <c r="L46" s="21">
        <v>29.72</v>
      </c>
      <c r="M46" s="21">
        <v>279.23</v>
      </c>
      <c r="N46" s="23"/>
      <c r="O46" s="24" t="s">
        <v>86</v>
      </c>
      <c r="P46" s="25"/>
      <c r="R46" s="33"/>
      <c r="S46" s="26"/>
    </row>
    <row r="47" spans="1:19" ht="16.2" customHeight="1" x14ac:dyDescent="0.3">
      <c r="A47" s="27">
        <v>40</v>
      </c>
      <c r="B47" s="32" t="s">
        <v>52</v>
      </c>
      <c r="C47" s="20" t="s">
        <v>18</v>
      </c>
      <c r="D47" s="21">
        <v>4161.6400000000003</v>
      </c>
      <c r="E47" s="21" t="s">
        <v>85</v>
      </c>
      <c r="F47" s="21">
        <v>1218.6299999999999</v>
      </c>
      <c r="G47" s="21">
        <v>2668.21</v>
      </c>
      <c r="H47" s="21">
        <v>3684.49</v>
      </c>
      <c r="I47" s="21">
        <v>227.08</v>
      </c>
      <c r="J47" s="22">
        <v>80.25</v>
      </c>
      <c r="K47" s="22"/>
      <c r="L47" s="21">
        <v>25.1</v>
      </c>
      <c r="M47" s="21">
        <v>334.65</v>
      </c>
      <c r="N47" s="23" t="s">
        <v>85</v>
      </c>
      <c r="O47" s="24" t="s">
        <v>86</v>
      </c>
      <c r="P47" s="25"/>
      <c r="R47" s="33"/>
      <c r="S47" s="26"/>
    </row>
    <row r="48" spans="1:19" ht="16.2" customHeight="1" x14ac:dyDescent="0.3">
      <c r="A48" s="27">
        <v>41</v>
      </c>
      <c r="B48" s="59" t="s">
        <v>50</v>
      </c>
      <c r="C48" s="20" t="s">
        <v>18</v>
      </c>
      <c r="D48" s="21">
        <v>4083.6</v>
      </c>
      <c r="E48" s="21" t="s">
        <v>85</v>
      </c>
      <c r="F48" s="21">
        <v>1469.23</v>
      </c>
      <c r="G48" s="21">
        <v>2430.8000000000002</v>
      </c>
      <c r="H48" s="21">
        <v>3671.37</v>
      </c>
      <c r="I48" s="21">
        <v>314.83</v>
      </c>
      <c r="J48" s="22">
        <v>10.63</v>
      </c>
      <c r="K48" s="22"/>
      <c r="L48" s="21">
        <v>17.64</v>
      </c>
      <c r="M48" s="21">
        <v>232.34</v>
      </c>
      <c r="N48" s="23" t="s">
        <v>85</v>
      </c>
      <c r="O48" s="24" t="s">
        <v>86</v>
      </c>
      <c r="P48" s="25"/>
      <c r="R48" s="33"/>
      <c r="S48" s="26"/>
    </row>
    <row r="49" spans="1:109" ht="16.2" customHeight="1" x14ac:dyDescent="0.3">
      <c r="A49" s="27">
        <v>42</v>
      </c>
      <c r="B49" s="32" t="s">
        <v>53</v>
      </c>
      <c r="C49" s="20" t="s">
        <v>18</v>
      </c>
      <c r="D49" s="21">
        <v>3620.07</v>
      </c>
      <c r="E49" s="21" t="s">
        <v>85</v>
      </c>
      <c r="F49" s="21">
        <v>962.43</v>
      </c>
      <c r="G49" s="21">
        <v>2526.6</v>
      </c>
      <c r="H49" s="21">
        <v>3129.25</v>
      </c>
      <c r="I49" s="21">
        <v>357.98</v>
      </c>
      <c r="J49" s="22">
        <v>-0.73</v>
      </c>
      <c r="K49" s="22"/>
      <c r="L49" s="21">
        <v>16.84</v>
      </c>
      <c r="M49" s="21">
        <v>371.71</v>
      </c>
      <c r="N49" s="23" t="s">
        <v>85</v>
      </c>
      <c r="O49" s="24" t="s">
        <v>86</v>
      </c>
      <c r="P49" s="25"/>
      <c r="R49" s="33"/>
      <c r="S49" s="26"/>
    </row>
    <row r="50" spans="1:109" ht="16.2" customHeight="1" x14ac:dyDescent="0.3">
      <c r="A50" s="31">
        <v>43</v>
      </c>
      <c r="B50" s="34" t="s">
        <v>56</v>
      </c>
      <c r="C50" s="20" t="s">
        <v>18</v>
      </c>
      <c r="D50" s="21">
        <v>3249.42</v>
      </c>
      <c r="E50" s="21">
        <v>142.44</v>
      </c>
      <c r="F50" s="21">
        <v>540.75</v>
      </c>
      <c r="G50" s="21">
        <v>2442.7199999999998</v>
      </c>
      <c r="H50" s="21">
        <v>2680.14</v>
      </c>
      <c r="I50" s="21">
        <v>242.09</v>
      </c>
      <c r="J50" s="22">
        <v>20.149999999999999</v>
      </c>
      <c r="K50" s="22"/>
      <c r="L50" s="21">
        <v>16.36</v>
      </c>
      <c r="M50" s="21">
        <v>381.41</v>
      </c>
      <c r="N50" s="23" t="s">
        <v>85</v>
      </c>
      <c r="O50" s="24" t="s">
        <v>86</v>
      </c>
      <c r="P50" s="25"/>
      <c r="R50" s="33"/>
      <c r="S50" s="26"/>
    </row>
    <row r="51" spans="1:109" ht="16.2" customHeight="1" x14ac:dyDescent="0.3">
      <c r="A51" s="27">
        <v>44</v>
      </c>
      <c r="B51" s="34" t="s">
        <v>57</v>
      </c>
      <c r="C51" s="20" t="s">
        <v>18</v>
      </c>
      <c r="D51" s="21">
        <v>2831.9</v>
      </c>
      <c r="E51" s="21" t="s">
        <v>85</v>
      </c>
      <c r="F51" s="21">
        <v>315.71999999999997</v>
      </c>
      <c r="G51" s="21">
        <v>2357.14</v>
      </c>
      <c r="H51" s="21">
        <v>1600.42</v>
      </c>
      <c r="I51" s="21">
        <v>320.92</v>
      </c>
      <c r="J51" s="22">
        <v>8.2200000000000006</v>
      </c>
      <c r="K51" s="22"/>
      <c r="L51" s="21">
        <v>16.690000000000001</v>
      </c>
      <c r="M51" s="21">
        <v>188.49</v>
      </c>
      <c r="N51" s="23" t="s">
        <v>85</v>
      </c>
      <c r="O51" s="24" t="s">
        <v>86</v>
      </c>
      <c r="P51" s="25"/>
      <c r="R51" s="33"/>
      <c r="S51" s="26"/>
    </row>
    <row r="52" spans="1:109" ht="16.2" customHeight="1" x14ac:dyDescent="0.3">
      <c r="A52" s="31">
        <v>45</v>
      </c>
      <c r="B52" s="32" t="s">
        <v>55</v>
      </c>
      <c r="C52" s="20" t="s">
        <v>18</v>
      </c>
      <c r="D52" s="21">
        <v>2650.09</v>
      </c>
      <c r="E52" s="21" t="s">
        <v>85</v>
      </c>
      <c r="F52" s="21">
        <v>919.23</v>
      </c>
      <c r="G52" s="21">
        <v>1643.13</v>
      </c>
      <c r="H52" s="21">
        <v>2420.2600000000002</v>
      </c>
      <c r="I52" s="21">
        <v>176.02</v>
      </c>
      <c r="J52" s="22">
        <v>5.21</v>
      </c>
      <c r="K52" s="22"/>
      <c r="L52" s="21">
        <v>15.61</v>
      </c>
      <c r="M52" s="21">
        <v>450</v>
      </c>
      <c r="N52" s="23" t="s">
        <v>85</v>
      </c>
      <c r="O52" s="24" t="s">
        <v>86</v>
      </c>
      <c r="P52" s="25"/>
      <c r="R52" s="33"/>
      <c r="S52" s="26"/>
    </row>
    <row r="53" spans="1:109" s="1" customFormat="1" ht="15.75" customHeight="1" x14ac:dyDescent="0.3">
      <c r="A53" s="35"/>
      <c r="B53" s="36" t="s">
        <v>58</v>
      </c>
      <c r="C53" s="37"/>
      <c r="D53" s="38">
        <f t="shared" ref="D53:J53" si="0">SUM(D8:D52)</f>
        <v>889732.69999999984</v>
      </c>
      <c r="E53" s="38">
        <f>SUM(E8:E52)</f>
        <v>16007.67</v>
      </c>
      <c r="F53" s="38">
        <f t="shared" si="0"/>
        <v>171585.22999999995</v>
      </c>
      <c r="G53" s="38">
        <f t="shared" si="0"/>
        <v>665809.06000000006</v>
      </c>
      <c r="H53" s="38">
        <f t="shared" si="0"/>
        <v>718552.43999999983</v>
      </c>
      <c r="I53" s="38">
        <f t="shared" si="0"/>
        <v>47380.559999999976</v>
      </c>
      <c r="J53" s="38">
        <f t="shared" si="0"/>
        <v>9762.8199999999924</v>
      </c>
      <c r="K53" s="61"/>
      <c r="L53" s="39"/>
      <c r="M53" s="39"/>
      <c r="N53" s="39"/>
      <c r="O53" s="40"/>
      <c r="P53" s="25"/>
      <c r="R53" s="33"/>
      <c r="S53" s="26"/>
      <c r="DE53" s="6"/>
    </row>
    <row r="54" spans="1:109" s="1" customFormat="1" ht="15.75" customHeight="1" x14ac:dyDescent="0.3">
      <c r="A54" s="65" t="s">
        <v>59</v>
      </c>
      <c r="B54" s="65"/>
      <c r="C54" s="65"/>
      <c r="D54" s="65"/>
      <c r="E54" s="65"/>
      <c r="F54" s="65"/>
      <c r="G54" s="65"/>
      <c r="H54" s="65"/>
      <c r="I54" s="65"/>
      <c r="J54" s="65"/>
      <c r="K54" s="65"/>
      <c r="L54" s="65"/>
      <c r="M54" s="65"/>
      <c r="N54" s="65"/>
      <c r="O54" s="65"/>
      <c r="P54" s="25"/>
      <c r="R54" s="33"/>
      <c r="S54" s="26"/>
      <c r="DE54" s="6"/>
    </row>
    <row r="55" spans="1:109" s="1" customFormat="1" ht="15.75" customHeight="1" x14ac:dyDescent="0.3">
      <c r="A55" s="27">
        <v>46</v>
      </c>
      <c r="B55" s="42" t="s">
        <v>71</v>
      </c>
      <c r="C55" s="41" t="s">
        <v>18</v>
      </c>
      <c r="D55" s="21">
        <v>85414.87</v>
      </c>
      <c r="E55" s="21"/>
      <c r="F55" s="21">
        <v>19359.46</v>
      </c>
      <c r="G55" s="21">
        <v>62054.66</v>
      </c>
      <c r="H55" s="21">
        <v>73560.77</v>
      </c>
      <c r="I55" s="21">
        <v>3739.87</v>
      </c>
      <c r="J55" s="22">
        <v>862.33</v>
      </c>
      <c r="K55" s="22" t="s">
        <v>89</v>
      </c>
      <c r="L55" s="21">
        <v>17.32</v>
      </c>
      <c r="M55" s="21">
        <v>354.94</v>
      </c>
      <c r="N55" s="23" t="s">
        <v>85</v>
      </c>
      <c r="O55" s="24" t="s">
        <v>86</v>
      </c>
      <c r="P55" s="25"/>
      <c r="R55" s="33"/>
      <c r="S55" s="26"/>
      <c r="DE55" s="6"/>
    </row>
    <row r="56" spans="1:109" s="1" customFormat="1" ht="15.75" customHeight="1" x14ac:dyDescent="0.3">
      <c r="A56" s="27">
        <v>47</v>
      </c>
      <c r="B56" s="42" t="s">
        <v>61</v>
      </c>
      <c r="C56" s="41" t="s">
        <v>18</v>
      </c>
      <c r="D56" s="21">
        <v>76014.490000000005</v>
      </c>
      <c r="E56" s="21">
        <v>1644.26</v>
      </c>
      <c r="F56" s="21">
        <v>8530.74</v>
      </c>
      <c r="G56" s="21">
        <v>64558.55</v>
      </c>
      <c r="H56" s="21">
        <v>42339.53</v>
      </c>
      <c r="I56" s="21">
        <v>3365.2</v>
      </c>
      <c r="J56" s="22">
        <v>2086.4899999999998</v>
      </c>
      <c r="K56" s="22"/>
      <c r="L56" s="21">
        <v>21.79</v>
      </c>
      <c r="M56" s="21">
        <v>281.51</v>
      </c>
      <c r="N56" s="23" t="s">
        <v>85</v>
      </c>
      <c r="O56" s="24" t="s">
        <v>86</v>
      </c>
      <c r="P56" s="25"/>
      <c r="R56" s="33"/>
      <c r="S56" s="26"/>
      <c r="DE56" s="6"/>
    </row>
    <row r="57" spans="1:109" s="1" customFormat="1" ht="15.75" customHeight="1" x14ac:dyDescent="0.3">
      <c r="A57" s="27">
        <v>48</v>
      </c>
      <c r="B57" s="28" t="s">
        <v>73</v>
      </c>
      <c r="C57" s="30" t="s">
        <v>18</v>
      </c>
      <c r="D57" s="21">
        <v>59184.81</v>
      </c>
      <c r="E57" s="21">
        <v>4028.6</v>
      </c>
      <c r="F57" s="21">
        <v>4586.92</v>
      </c>
      <c r="G57" s="21">
        <v>49721.38</v>
      </c>
      <c r="H57" s="21">
        <v>50437.95</v>
      </c>
      <c r="I57" s="21">
        <v>1704.98</v>
      </c>
      <c r="J57" s="22">
        <v>452.23</v>
      </c>
      <c r="K57" s="22" t="s">
        <v>89</v>
      </c>
      <c r="L57" s="21">
        <v>15.66</v>
      </c>
      <c r="M57" s="21">
        <v>392.54</v>
      </c>
      <c r="N57" s="23">
        <v>0.16</v>
      </c>
      <c r="O57" s="24" t="s">
        <v>86</v>
      </c>
      <c r="P57" s="25"/>
      <c r="R57" s="33"/>
      <c r="S57" s="26"/>
      <c r="DE57" s="6"/>
    </row>
    <row r="58" spans="1:109" s="1" customFormat="1" ht="15.75" customHeight="1" x14ac:dyDescent="0.3">
      <c r="A58" s="27">
        <v>49</v>
      </c>
      <c r="B58" s="42" t="s">
        <v>62</v>
      </c>
      <c r="C58" s="41" t="s">
        <v>18</v>
      </c>
      <c r="D58" s="21">
        <v>57306.1</v>
      </c>
      <c r="E58" s="21">
        <v>2866.72</v>
      </c>
      <c r="F58" s="21">
        <v>5356.38</v>
      </c>
      <c r="G58" s="21">
        <v>48060.79</v>
      </c>
      <c r="H58" s="21">
        <v>38987.480000000003</v>
      </c>
      <c r="I58" s="21">
        <v>3433.04</v>
      </c>
      <c r="J58" s="22">
        <v>1023.16</v>
      </c>
      <c r="K58" s="22"/>
      <c r="L58" s="21">
        <v>23.83</v>
      </c>
      <c r="M58" s="21">
        <v>242.37</v>
      </c>
      <c r="N58" s="23" t="s">
        <v>85</v>
      </c>
      <c r="O58" s="24" t="s">
        <v>86</v>
      </c>
      <c r="P58" s="25"/>
      <c r="R58" s="33"/>
      <c r="S58" s="26"/>
      <c r="DE58" s="6"/>
    </row>
    <row r="59" spans="1:109" s="1" customFormat="1" ht="15.75" customHeight="1" x14ac:dyDescent="0.3">
      <c r="A59" s="27">
        <v>50</v>
      </c>
      <c r="B59" s="29" t="s">
        <v>60</v>
      </c>
      <c r="C59" s="41" t="s">
        <v>18</v>
      </c>
      <c r="D59" s="21">
        <v>56913.14</v>
      </c>
      <c r="E59" s="21">
        <v>673.81</v>
      </c>
      <c r="F59" s="21">
        <v>7077.68</v>
      </c>
      <c r="G59" s="21">
        <v>47696.44</v>
      </c>
      <c r="H59" s="21">
        <v>48954.8</v>
      </c>
      <c r="I59" s="21">
        <v>2788.78</v>
      </c>
      <c r="J59" s="22">
        <v>1305.18</v>
      </c>
      <c r="K59" s="22"/>
      <c r="L59" s="21">
        <v>24.82</v>
      </c>
      <c r="M59" s="21">
        <v>243.1</v>
      </c>
      <c r="N59" s="23" t="s">
        <v>85</v>
      </c>
      <c r="O59" s="24" t="s">
        <v>86</v>
      </c>
      <c r="P59" s="25"/>
      <c r="R59" s="33"/>
      <c r="S59" s="26"/>
      <c r="DE59" s="6"/>
    </row>
    <row r="60" spans="1:109" s="1" customFormat="1" ht="15.75" customHeight="1" x14ac:dyDescent="0.3">
      <c r="A60" s="27">
        <v>51</v>
      </c>
      <c r="B60" s="42" t="s">
        <v>74</v>
      </c>
      <c r="C60" s="20" t="s">
        <v>18</v>
      </c>
      <c r="D60" s="21">
        <v>47229.41</v>
      </c>
      <c r="E60" s="21">
        <v>5084.9799999999996</v>
      </c>
      <c r="F60" s="21">
        <v>6879.5</v>
      </c>
      <c r="G60" s="21">
        <v>34002.68</v>
      </c>
      <c r="H60" s="21">
        <v>39378.69</v>
      </c>
      <c r="I60" s="21">
        <v>1256.06</v>
      </c>
      <c r="J60" s="22">
        <v>286.56</v>
      </c>
      <c r="K60" s="22"/>
      <c r="L60" s="21">
        <v>17.68</v>
      </c>
      <c r="M60" s="21">
        <v>438.52</v>
      </c>
      <c r="N60" s="23" t="s">
        <v>85</v>
      </c>
      <c r="O60" s="24" t="s">
        <v>86</v>
      </c>
      <c r="P60" s="25"/>
      <c r="R60" s="33"/>
      <c r="S60" s="26"/>
      <c r="DE60" s="6"/>
    </row>
    <row r="61" spans="1:109" s="1" customFormat="1" ht="15.75" customHeight="1" x14ac:dyDescent="0.3">
      <c r="A61" s="27">
        <v>52</v>
      </c>
      <c r="B61" s="42" t="s">
        <v>63</v>
      </c>
      <c r="C61" s="41" t="s">
        <v>18</v>
      </c>
      <c r="D61" s="21">
        <v>42206.77</v>
      </c>
      <c r="E61" s="21">
        <v>782.71</v>
      </c>
      <c r="F61" s="21">
        <v>5745.84</v>
      </c>
      <c r="G61" s="21">
        <v>35059.53</v>
      </c>
      <c r="H61" s="21">
        <v>24551.47</v>
      </c>
      <c r="I61" s="21">
        <v>2359.41</v>
      </c>
      <c r="J61" s="22">
        <v>669.44</v>
      </c>
      <c r="K61" s="22"/>
      <c r="L61" s="21">
        <v>15.99</v>
      </c>
      <c r="M61" s="21">
        <v>314.20999999999998</v>
      </c>
      <c r="N61" s="23"/>
      <c r="O61" s="24" t="s">
        <v>86</v>
      </c>
      <c r="P61" s="25"/>
      <c r="R61" s="33"/>
      <c r="S61" s="26"/>
      <c r="DE61" s="6"/>
    </row>
    <row r="62" spans="1:109" s="1" customFormat="1" ht="15.75" customHeight="1" x14ac:dyDescent="0.3">
      <c r="A62" s="27">
        <v>53</v>
      </c>
      <c r="B62" s="42" t="s">
        <v>64</v>
      </c>
      <c r="C62" s="41" t="s">
        <v>18</v>
      </c>
      <c r="D62" s="21">
        <v>28455.39</v>
      </c>
      <c r="E62" s="21">
        <v>484.64</v>
      </c>
      <c r="F62" s="21">
        <v>16400.39</v>
      </c>
      <c r="G62" s="21">
        <v>10833.12</v>
      </c>
      <c r="H62" s="21">
        <v>25963.83</v>
      </c>
      <c r="I62" s="21">
        <v>1111.68</v>
      </c>
      <c r="J62" s="22">
        <v>476.95</v>
      </c>
      <c r="K62" s="22"/>
      <c r="L62" s="21">
        <v>31.11</v>
      </c>
      <c r="M62" s="21">
        <v>1276.17</v>
      </c>
      <c r="N62" s="23" t="s">
        <v>85</v>
      </c>
      <c r="O62" s="24" t="s">
        <v>86</v>
      </c>
      <c r="P62" s="25"/>
      <c r="R62" s="33"/>
      <c r="S62" s="26"/>
      <c r="DE62" s="6"/>
    </row>
    <row r="63" spans="1:109" s="1" customFormat="1" ht="15.75" customHeight="1" x14ac:dyDescent="0.3">
      <c r="A63" s="27">
        <v>54</v>
      </c>
      <c r="B63" s="42" t="s">
        <v>67</v>
      </c>
      <c r="C63" s="41" t="s">
        <v>18</v>
      </c>
      <c r="D63" s="21">
        <v>13588.71</v>
      </c>
      <c r="E63" s="21">
        <v>0</v>
      </c>
      <c r="F63" s="21">
        <v>4345.26</v>
      </c>
      <c r="G63" s="21">
        <v>8851.27</v>
      </c>
      <c r="H63" s="21">
        <v>12143.76</v>
      </c>
      <c r="I63" s="21">
        <v>565.16</v>
      </c>
      <c r="J63" s="22">
        <v>75.98</v>
      </c>
      <c r="K63" s="22"/>
      <c r="L63" s="21">
        <v>24.63</v>
      </c>
      <c r="M63" s="21">
        <v>520.15</v>
      </c>
      <c r="N63" s="23" t="s">
        <v>85</v>
      </c>
      <c r="O63" s="24" t="s">
        <v>86</v>
      </c>
      <c r="P63" s="25"/>
      <c r="R63" s="33"/>
      <c r="S63" s="26"/>
      <c r="DE63" s="6"/>
    </row>
    <row r="64" spans="1:109" s="1" customFormat="1" ht="15.75" customHeight="1" x14ac:dyDescent="0.3">
      <c r="A64" s="27">
        <v>55</v>
      </c>
      <c r="B64" s="42" t="s">
        <v>66</v>
      </c>
      <c r="C64" s="41" t="s">
        <v>18</v>
      </c>
      <c r="D64" s="21">
        <v>12553.68</v>
      </c>
      <c r="E64" s="21">
        <v>669.69</v>
      </c>
      <c r="F64" s="21">
        <v>2362.73</v>
      </c>
      <c r="G64" s="21">
        <v>8961.86</v>
      </c>
      <c r="H64" s="21">
        <v>10949.58</v>
      </c>
      <c r="I64" s="21">
        <v>776.58</v>
      </c>
      <c r="J64" s="22">
        <v>226.19</v>
      </c>
      <c r="K64" s="22"/>
      <c r="L64" s="21">
        <v>23.12</v>
      </c>
      <c r="M64" s="21">
        <v>683.58</v>
      </c>
      <c r="N64" s="23" t="s">
        <v>85</v>
      </c>
      <c r="O64" s="24" t="s">
        <v>86</v>
      </c>
      <c r="P64" s="25"/>
      <c r="R64" s="33"/>
      <c r="S64" s="26"/>
      <c r="DE64" s="6"/>
    </row>
    <row r="65" spans="1:109" s="1" customFormat="1" ht="15.75" customHeight="1" x14ac:dyDescent="0.3">
      <c r="A65" s="1">
        <v>56</v>
      </c>
      <c r="B65" s="42" t="s">
        <v>65</v>
      </c>
      <c r="C65" s="41" t="s">
        <v>18</v>
      </c>
      <c r="D65" s="21">
        <v>12474.2</v>
      </c>
      <c r="E65" s="21">
        <v>891.89</v>
      </c>
      <c r="F65" s="21">
        <v>3382.18</v>
      </c>
      <c r="G65" s="21">
        <v>7602.8</v>
      </c>
      <c r="H65" s="21">
        <v>11020.05</v>
      </c>
      <c r="I65" s="21">
        <v>845.48</v>
      </c>
      <c r="J65" s="22">
        <v>128.68</v>
      </c>
      <c r="K65" s="22"/>
      <c r="L65" s="21">
        <v>23.21</v>
      </c>
      <c r="M65" s="21">
        <v>422.28</v>
      </c>
      <c r="N65" s="23" t="s">
        <v>85</v>
      </c>
      <c r="O65" s="24" t="s">
        <v>86</v>
      </c>
      <c r="P65" s="25"/>
      <c r="R65" s="33"/>
      <c r="S65" s="26"/>
      <c r="DE65" s="6"/>
    </row>
    <row r="66" spans="1:109" s="1" customFormat="1" ht="15.75" customHeight="1" x14ac:dyDescent="0.3">
      <c r="A66" s="1">
        <v>57</v>
      </c>
      <c r="B66" s="42" t="s">
        <v>68</v>
      </c>
      <c r="C66" s="41" t="s">
        <v>18</v>
      </c>
      <c r="D66" s="21">
        <v>9789.6200000000008</v>
      </c>
      <c r="E66" s="21">
        <v>482.21</v>
      </c>
      <c r="F66" s="21">
        <v>963.69</v>
      </c>
      <c r="G66" s="21">
        <v>8074.7</v>
      </c>
      <c r="H66" s="21">
        <v>7508.01</v>
      </c>
      <c r="I66" s="21">
        <v>803.91</v>
      </c>
      <c r="J66" s="22">
        <v>111.18</v>
      </c>
      <c r="K66" s="22"/>
      <c r="L66" s="21">
        <v>23.84</v>
      </c>
      <c r="M66" s="21">
        <v>409.61</v>
      </c>
      <c r="N66" s="23"/>
      <c r="O66" s="24" t="s">
        <v>86</v>
      </c>
      <c r="P66" s="25"/>
      <c r="R66" s="33"/>
      <c r="S66" s="26"/>
      <c r="DE66" s="6"/>
    </row>
    <row r="67" spans="1:109" s="1" customFormat="1" ht="15.75" customHeight="1" x14ac:dyDescent="0.3">
      <c r="A67" s="1">
        <v>58</v>
      </c>
      <c r="B67" s="28" t="s">
        <v>70</v>
      </c>
      <c r="C67" s="41" t="s">
        <v>18</v>
      </c>
      <c r="D67" s="21">
        <v>8648.81</v>
      </c>
      <c r="E67" s="21"/>
      <c r="F67" s="21">
        <v>1502.57</v>
      </c>
      <c r="G67" s="21">
        <v>6751.65</v>
      </c>
      <c r="H67" s="21">
        <v>6839.11</v>
      </c>
      <c r="I67" s="21">
        <v>807.01</v>
      </c>
      <c r="J67" s="22">
        <v>17.55</v>
      </c>
      <c r="K67" s="22"/>
      <c r="L67" s="21">
        <v>13.25</v>
      </c>
      <c r="M67" s="21">
        <v>186.09</v>
      </c>
      <c r="N67" s="23" t="s">
        <v>85</v>
      </c>
      <c r="O67" s="24" t="s">
        <v>86</v>
      </c>
      <c r="P67" s="25"/>
      <c r="R67" s="33"/>
      <c r="S67" s="26"/>
      <c r="DE67" s="6"/>
    </row>
    <row r="68" spans="1:109" s="1" customFormat="1" ht="15.75" customHeight="1" x14ac:dyDescent="0.3">
      <c r="A68" s="1">
        <v>59</v>
      </c>
      <c r="B68" s="42" t="s">
        <v>69</v>
      </c>
      <c r="C68" s="41" t="s">
        <v>18</v>
      </c>
      <c r="D68" s="21">
        <v>7782.22</v>
      </c>
      <c r="E68" s="21"/>
      <c r="F68" s="21">
        <v>1243.44</v>
      </c>
      <c r="G68" s="21">
        <v>6265.89</v>
      </c>
      <c r="H68" s="21">
        <v>5986.41</v>
      </c>
      <c r="I68" s="21">
        <v>766.76</v>
      </c>
      <c r="J68" s="22">
        <v>123.37</v>
      </c>
      <c r="K68" s="22"/>
      <c r="L68" s="21">
        <v>26.07</v>
      </c>
      <c r="M68" s="21">
        <v>259.38</v>
      </c>
      <c r="N68" s="23"/>
      <c r="O68" s="24" t="s">
        <v>86</v>
      </c>
      <c r="P68" s="25"/>
      <c r="R68" s="33"/>
      <c r="S68" s="26"/>
      <c r="DE68" s="6"/>
    </row>
    <row r="69" spans="1:109" s="1" customFormat="1" ht="15.75" customHeight="1" x14ac:dyDescent="0.3">
      <c r="A69" s="35"/>
      <c r="B69" s="36" t="s">
        <v>58</v>
      </c>
      <c r="C69" s="37"/>
      <c r="D69" s="38">
        <f t="shared" ref="D69:J69" si="1">SUM(D55:D68)</f>
        <v>517562.22</v>
      </c>
      <c r="E69" s="38">
        <f t="shared" si="1"/>
        <v>17609.509999999998</v>
      </c>
      <c r="F69" s="38">
        <f t="shared" si="1"/>
        <v>87736.779999999984</v>
      </c>
      <c r="G69" s="38">
        <f t="shared" si="1"/>
        <v>398495.32000000007</v>
      </c>
      <c r="H69" s="38">
        <f t="shared" si="1"/>
        <v>398621.44000000006</v>
      </c>
      <c r="I69" s="38">
        <f t="shared" si="1"/>
        <v>24323.919999999998</v>
      </c>
      <c r="J69" s="38">
        <f t="shared" si="1"/>
        <v>7845.2900000000009</v>
      </c>
      <c r="K69" s="61"/>
      <c r="L69" s="39"/>
      <c r="M69" s="39"/>
      <c r="N69" s="39"/>
      <c r="O69" s="40"/>
      <c r="P69" s="25"/>
      <c r="S69" s="26"/>
      <c r="DE69" s="6"/>
    </row>
    <row r="70" spans="1:109" s="1" customFormat="1" ht="15.75" customHeight="1" x14ac:dyDescent="0.3">
      <c r="A70" s="35"/>
      <c r="B70" s="36" t="s">
        <v>75</v>
      </c>
      <c r="C70" s="45"/>
      <c r="D70" s="38">
        <f>+D69+D53</f>
        <v>1407294.92</v>
      </c>
      <c r="E70" s="38">
        <f t="shared" ref="E70:J70" si="2">SUM(E53,E69)</f>
        <v>33617.18</v>
      </c>
      <c r="F70" s="38">
        <f t="shared" si="2"/>
        <v>259322.00999999995</v>
      </c>
      <c r="G70" s="38">
        <f t="shared" si="2"/>
        <v>1064304.3800000001</v>
      </c>
      <c r="H70" s="38">
        <f t="shared" si="2"/>
        <v>1117173.8799999999</v>
      </c>
      <c r="I70" s="38">
        <f t="shared" si="2"/>
        <v>71704.479999999981</v>
      </c>
      <c r="J70" s="38">
        <f t="shared" si="2"/>
        <v>17608.109999999993</v>
      </c>
      <c r="K70" s="38"/>
      <c r="L70" s="44">
        <v>18.239999999999998</v>
      </c>
      <c r="M70" s="44">
        <v>271.81</v>
      </c>
      <c r="N70" s="80"/>
      <c r="O70" s="81"/>
      <c r="P70" s="25"/>
      <c r="S70" s="43"/>
      <c r="DE70" s="6"/>
    </row>
    <row r="71" spans="1:109" s="1" customFormat="1" ht="15.75" customHeight="1" x14ac:dyDescent="0.3">
      <c r="A71" s="46"/>
      <c r="B71" s="6"/>
      <c r="C71" s="6"/>
      <c r="D71" s="47"/>
      <c r="E71" s="47"/>
      <c r="F71" s="47"/>
      <c r="G71" s="47"/>
      <c r="H71" s="47"/>
      <c r="I71" s="47"/>
      <c r="J71" s="47"/>
      <c r="K71" s="47"/>
      <c r="L71" s="47"/>
      <c r="M71" s="47"/>
      <c r="N71" s="47"/>
      <c r="O71" s="47"/>
      <c r="P71" s="25"/>
      <c r="R71" s="43"/>
      <c r="S71" s="43"/>
      <c r="DE71" s="6"/>
    </row>
    <row r="72" spans="1:109" s="1" customFormat="1" ht="15.75" customHeight="1" x14ac:dyDescent="0.3">
      <c r="A72" s="46" t="s">
        <v>76</v>
      </c>
      <c r="B72" s="82" t="s">
        <v>90</v>
      </c>
      <c r="C72" s="82"/>
      <c r="D72" s="82"/>
      <c r="E72" s="82"/>
      <c r="F72" s="82"/>
      <c r="G72" s="82"/>
      <c r="H72" s="82"/>
      <c r="I72" s="82"/>
      <c r="J72" s="82"/>
      <c r="K72" s="82"/>
      <c r="L72" s="82"/>
      <c r="M72" s="82"/>
      <c r="N72" s="82"/>
      <c r="O72" s="82"/>
      <c r="P72" s="25"/>
      <c r="R72" s="43"/>
      <c r="S72" s="43"/>
      <c r="DE72" s="6"/>
    </row>
    <row r="73" spans="1:109" s="1" customFormat="1" ht="15.75" customHeight="1" x14ac:dyDescent="0.3">
      <c r="A73" s="46" t="s">
        <v>76</v>
      </c>
      <c r="B73" s="82" t="s">
        <v>77</v>
      </c>
      <c r="C73" s="82"/>
      <c r="D73" s="82"/>
      <c r="E73" s="82"/>
      <c r="F73" s="82"/>
      <c r="G73" s="82"/>
      <c r="H73" s="82"/>
      <c r="I73" s="82"/>
      <c r="J73" s="82"/>
      <c r="K73" s="82"/>
      <c r="L73" s="82"/>
      <c r="M73" s="82"/>
      <c r="N73" s="82"/>
      <c r="O73" s="82"/>
      <c r="P73" s="25"/>
      <c r="DE73" s="6"/>
    </row>
    <row r="74" spans="1:109" s="1" customFormat="1" x14ac:dyDescent="0.3">
      <c r="A74" s="46" t="s">
        <v>76</v>
      </c>
      <c r="B74" s="84" t="s">
        <v>78</v>
      </c>
      <c r="C74" s="84"/>
      <c r="D74" s="84"/>
      <c r="E74" s="84"/>
      <c r="F74" s="84"/>
      <c r="G74" s="84"/>
      <c r="H74" s="84"/>
      <c r="I74" s="84"/>
      <c r="J74" s="84"/>
      <c r="K74" s="84"/>
      <c r="L74" s="84"/>
      <c r="M74" s="84"/>
      <c r="N74" s="84"/>
      <c r="O74" s="84"/>
      <c r="P74" s="25"/>
      <c r="DE74" s="6"/>
    </row>
    <row r="75" spans="1:109" s="1" customFormat="1" ht="15" customHeight="1" x14ac:dyDescent="0.3">
      <c r="A75" s="46" t="s">
        <v>76</v>
      </c>
      <c r="B75" s="82" t="s">
        <v>79</v>
      </c>
      <c r="C75" s="82"/>
      <c r="D75" s="82"/>
      <c r="E75" s="82"/>
      <c r="F75" s="82"/>
      <c r="G75" s="82"/>
      <c r="H75" s="82"/>
      <c r="I75" s="82"/>
      <c r="J75" s="82"/>
      <c r="K75" s="82"/>
      <c r="L75" s="82"/>
      <c r="M75" s="82"/>
      <c r="N75" s="82"/>
      <c r="O75" s="82"/>
      <c r="P75" s="25"/>
      <c r="DE75" s="6"/>
    </row>
    <row r="76" spans="1:109" customFormat="1" ht="47.25" customHeight="1" x14ac:dyDescent="0.3">
      <c r="A76" s="62" t="s">
        <v>76</v>
      </c>
      <c r="B76" s="83" t="s">
        <v>82</v>
      </c>
      <c r="C76" s="83"/>
      <c r="D76" s="83"/>
      <c r="E76" s="83"/>
      <c r="F76" s="83"/>
      <c r="G76" s="83"/>
      <c r="H76" s="83"/>
      <c r="I76" s="83"/>
      <c r="J76" s="83"/>
      <c r="K76" s="83"/>
      <c r="L76" s="83"/>
      <c r="M76" s="83"/>
      <c r="N76" s="83"/>
      <c r="O76" s="63"/>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row>
    <row r="77" spans="1:109" s="1" customFormat="1" ht="15" customHeight="1" x14ac:dyDescent="0.3">
      <c r="A77" s="48"/>
      <c r="B77" s="49"/>
      <c r="C77" s="49"/>
      <c r="D77" s="49"/>
      <c r="E77" s="51"/>
      <c r="F77" s="51"/>
      <c r="G77" s="51"/>
      <c r="H77" s="51"/>
      <c r="I77" s="51"/>
      <c r="J77" s="51"/>
      <c r="K77" s="51"/>
      <c r="L77" s="51"/>
      <c r="M77" s="51"/>
      <c r="N77" s="51"/>
      <c r="O77" s="51"/>
      <c r="P77" s="25"/>
      <c r="DE77" s="6"/>
    </row>
    <row r="78" spans="1:109" s="1" customFormat="1" ht="15" customHeight="1" x14ac:dyDescent="0.3">
      <c r="A78" s="48"/>
      <c r="B78" s="49"/>
      <c r="C78" s="49"/>
      <c r="D78" s="49"/>
      <c r="E78" s="52"/>
      <c r="F78" s="52"/>
      <c r="G78" s="52"/>
      <c r="H78" s="52"/>
      <c r="I78" s="52"/>
      <c r="J78" s="52"/>
      <c r="K78" s="52"/>
      <c r="L78" s="52"/>
      <c r="M78" s="52"/>
      <c r="N78" s="52"/>
      <c r="O78" s="52"/>
      <c r="P78" s="53"/>
      <c r="Q78" s="53"/>
      <c r="R78" s="53"/>
      <c r="S78" s="53"/>
      <c r="DE78" s="6"/>
    </row>
    <row r="79" spans="1:109" s="1" customFormat="1" x14ac:dyDescent="0.3">
      <c r="A79" s="48"/>
      <c r="B79" s="49"/>
      <c r="C79" s="50"/>
      <c r="D79" s="52"/>
      <c r="E79" s="52"/>
      <c r="F79" s="52"/>
      <c r="G79" s="52"/>
      <c r="H79" s="52"/>
      <c r="I79" s="52"/>
      <c r="J79" s="52"/>
      <c r="K79" s="52"/>
      <c r="L79" s="52"/>
      <c r="M79" s="52"/>
      <c r="N79" s="52"/>
      <c r="O79" s="52"/>
      <c r="P79" s="53"/>
      <c r="Q79" s="53"/>
      <c r="R79" s="53"/>
      <c r="S79" s="53"/>
      <c r="DE79" s="6"/>
    </row>
    <row r="80" spans="1:109" s="1" customFormat="1" x14ac:dyDescent="0.3">
      <c r="B80" s="49"/>
      <c r="C80" s="50"/>
      <c r="D80" s="52"/>
      <c r="E80" s="52"/>
      <c r="F80" s="52"/>
      <c r="G80" s="52"/>
      <c r="H80" s="52"/>
      <c r="I80" s="52"/>
      <c r="J80" s="52"/>
      <c r="K80" s="52"/>
      <c r="L80" s="52"/>
      <c r="M80" s="52"/>
      <c r="N80" s="52"/>
      <c r="O80" s="52"/>
      <c r="P80" s="53"/>
      <c r="Q80" s="53"/>
      <c r="R80" s="53"/>
      <c r="S80" s="53"/>
      <c r="DE80" s="6"/>
    </row>
    <row r="81" spans="16:109" s="1" customFormat="1" x14ac:dyDescent="0.3">
      <c r="P81" s="53"/>
      <c r="Q81" s="53"/>
      <c r="R81" s="53"/>
      <c r="S81" s="53"/>
      <c r="DE81" s="6"/>
    </row>
    <row r="82" spans="16:109" s="1" customFormat="1" x14ac:dyDescent="0.3">
      <c r="P82" s="53"/>
      <c r="Q82" s="53"/>
      <c r="R82" s="53"/>
      <c r="S82" s="53"/>
      <c r="DE82" s="6"/>
    </row>
    <row r="83" spans="16:109" s="1" customFormat="1" x14ac:dyDescent="0.3">
      <c r="P83" s="53"/>
      <c r="Q83" s="53"/>
      <c r="R83" s="53"/>
      <c r="S83" s="53"/>
      <c r="DE83" s="6"/>
    </row>
    <row r="84" spans="16:109" s="1" customFormat="1" x14ac:dyDescent="0.3"/>
    <row r="85" spans="16:109" s="1" customFormat="1" x14ac:dyDescent="0.3"/>
    <row r="86" spans="16:109" s="1" customFormat="1" x14ac:dyDescent="0.3"/>
    <row r="87" spans="16:109" s="1" customFormat="1" x14ac:dyDescent="0.3">
      <c r="P87" s="54"/>
    </row>
    <row r="88" spans="16:109" s="1" customFormat="1" x14ac:dyDescent="0.3"/>
    <row r="89" spans="16:109" s="1" customFormat="1" x14ac:dyDescent="0.3"/>
    <row r="90" spans="16:109" s="1" customFormat="1" x14ac:dyDescent="0.3"/>
    <row r="91" spans="16:109" s="1" customFormat="1" x14ac:dyDescent="0.3"/>
    <row r="92" spans="16:109" s="1" customFormat="1" x14ac:dyDescent="0.3"/>
    <row r="93" spans="16:109" s="1" customFormat="1" x14ac:dyDescent="0.3"/>
    <row r="94" spans="16:109" s="1" customFormat="1" x14ac:dyDescent="0.3"/>
    <row r="95" spans="16:109" s="1" customFormat="1" x14ac:dyDescent="0.3"/>
    <row r="96" spans="16:109"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1" customFormat="1" x14ac:dyDescent="0.3"/>
    <row r="450" s="1" customFormat="1" x14ac:dyDescent="0.3"/>
    <row r="451" s="1" customFormat="1" x14ac:dyDescent="0.3"/>
    <row r="452" s="1" customFormat="1" x14ac:dyDescent="0.3"/>
    <row r="453" s="1" customFormat="1" x14ac:dyDescent="0.3"/>
    <row r="454" s="1" customFormat="1" x14ac:dyDescent="0.3"/>
    <row r="455" s="1" customFormat="1" x14ac:dyDescent="0.3"/>
    <row r="456" s="1" customFormat="1" x14ac:dyDescent="0.3"/>
    <row r="457" s="1" customFormat="1" x14ac:dyDescent="0.3"/>
    <row r="458" s="1" customFormat="1" x14ac:dyDescent="0.3"/>
    <row r="459" s="1" customFormat="1" x14ac:dyDescent="0.3"/>
    <row r="460" s="1" customFormat="1" x14ac:dyDescent="0.3"/>
    <row r="461" s="1" customFormat="1" x14ac:dyDescent="0.3"/>
    <row r="462" s="1" customFormat="1" x14ac:dyDescent="0.3"/>
    <row r="463" s="1" customFormat="1" x14ac:dyDescent="0.3"/>
    <row r="464" s="1" customFormat="1" x14ac:dyDescent="0.3"/>
    <row r="465" s="1" customFormat="1" x14ac:dyDescent="0.3"/>
    <row r="466" s="1" customFormat="1" x14ac:dyDescent="0.3"/>
    <row r="467" s="1" customFormat="1" x14ac:dyDescent="0.3"/>
    <row r="468" s="1" customFormat="1" x14ac:dyDescent="0.3"/>
    <row r="469" s="1" customFormat="1" x14ac:dyDescent="0.3"/>
    <row r="470" s="1" customFormat="1" x14ac:dyDescent="0.3"/>
    <row r="471" s="1" customFormat="1" x14ac:dyDescent="0.3"/>
    <row r="472" s="1" customFormat="1" x14ac:dyDescent="0.3"/>
    <row r="473" s="1" customFormat="1" x14ac:dyDescent="0.3"/>
    <row r="474" s="1" customFormat="1" x14ac:dyDescent="0.3"/>
    <row r="475" s="1" customFormat="1" x14ac:dyDescent="0.3"/>
    <row r="476" s="1" customFormat="1" x14ac:dyDescent="0.3"/>
    <row r="477" s="1" customFormat="1" x14ac:dyDescent="0.3"/>
    <row r="478" s="1" customFormat="1" x14ac:dyDescent="0.3"/>
    <row r="479" s="1" customFormat="1" x14ac:dyDescent="0.3"/>
    <row r="480" s="1" customFormat="1" x14ac:dyDescent="0.3"/>
    <row r="481" s="1" customFormat="1" x14ac:dyDescent="0.3"/>
    <row r="482" s="1" customFormat="1" x14ac:dyDescent="0.3"/>
    <row r="483" s="1" customFormat="1" x14ac:dyDescent="0.3"/>
    <row r="484" s="1" customFormat="1" x14ac:dyDescent="0.3"/>
    <row r="485" s="1" customFormat="1" x14ac:dyDescent="0.3"/>
    <row r="486" s="1" customFormat="1" x14ac:dyDescent="0.3"/>
    <row r="487" s="1" customFormat="1" x14ac:dyDescent="0.3"/>
    <row r="488" s="1" customFormat="1" x14ac:dyDescent="0.3"/>
    <row r="489" s="1" customFormat="1" x14ac:dyDescent="0.3"/>
    <row r="490" s="1" customFormat="1" x14ac:dyDescent="0.3"/>
    <row r="491" s="1" customFormat="1" x14ac:dyDescent="0.3"/>
    <row r="492" s="1" customFormat="1" x14ac:dyDescent="0.3"/>
    <row r="493" s="1" customFormat="1" x14ac:dyDescent="0.3"/>
    <row r="494" s="1" customFormat="1" x14ac:dyDescent="0.3"/>
    <row r="495" s="1" customFormat="1" x14ac:dyDescent="0.3"/>
    <row r="496" s="1" customFormat="1" x14ac:dyDescent="0.3"/>
    <row r="497" s="1" customFormat="1" x14ac:dyDescent="0.3"/>
    <row r="498" s="1" customFormat="1" x14ac:dyDescent="0.3"/>
    <row r="499" s="1" customFormat="1" x14ac:dyDescent="0.3"/>
    <row r="500" s="1" customFormat="1" x14ac:dyDescent="0.3"/>
    <row r="501" s="1" customFormat="1" x14ac:dyDescent="0.3"/>
    <row r="502" s="1" customFormat="1" x14ac:dyDescent="0.3"/>
    <row r="503" s="1" customFormat="1" x14ac:dyDescent="0.3"/>
    <row r="504" s="1" customFormat="1" x14ac:dyDescent="0.3"/>
    <row r="505" s="1" customFormat="1" x14ac:dyDescent="0.3"/>
    <row r="506" s="1" customFormat="1" x14ac:dyDescent="0.3"/>
    <row r="507" s="1" customFormat="1" x14ac:dyDescent="0.3"/>
    <row r="508" s="1" customFormat="1" x14ac:dyDescent="0.3"/>
    <row r="509" s="1" customFormat="1" x14ac:dyDescent="0.3"/>
    <row r="510" s="1" customFormat="1" x14ac:dyDescent="0.3"/>
    <row r="511" s="1" customFormat="1" x14ac:dyDescent="0.3"/>
    <row r="512" s="1" customFormat="1" x14ac:dyDescent="0.3"/>
    <row r="513" s="1" customFormat="1" x14ac:dyDescent="0.3"/>
    <row r="514" s="1" customFormat="1" x14ac:dyDescent="0.3"/>
    <row r="515" s="1" customFormat="1" x14ac:dyDescent="0.3"/>
    <row r="516" s="1" customFormat="1" x14ac:dyDescent="0.3"/>
    <row r="517" s="1" customFormat="1" x14ac:dyDescent="0.3"/>
    <row r="518" s="1" customFormat="1" x14ac:dyDescent="0.3"/>
    <row r="519" s="1" customFormat="1" x14ac:dyDescent="0.3"/>
    <row r="520" s="1" customFormat="1" x14ac:dyDescent="0.3"/>
    <row r="521" s="1" customFormat="1" x14ac:dyDescent="0.3"/>
    <row r="522" s="1" customFormat="1" x14ac:dyDescent="0.3"/>
    <row r="523" s="1" customFormat="1" x14ac:dyDescent="0.3"/>
    <row r="524" s="1" customFormat="1" x14ac:dyDescent="0.3"/>
    <row r="525" s="1" customFormat="1" x14ac:dyDescent="0.3"/>
    <row r="526" s="1" customFormat="1" x14ac:dyDescent="0.3"/>
    <row r="527" s="1" customFormat="1" x14ac:dyDescent="0.3"/>
    <row r="528" s="1" customFormat="1" x14ac:dyDescent="0.3"/>
    <row r="529" s="1" customFormat="1" x14ac:dyDescent="0.3"/>
    <row r="530" s="1" customFormat="1" x14ac:dyDescent="0.3"/>
    <row r="531" s="1" customFormat="1" x14ac:dyDescent="0.3"/>
    <row r="532" s="1" customFormat="1" x14ac:dyDescent="0.3"/>
    <row r="533" s="1" customFormat="1" x14ac:dyDescent="0.3"/>
    <row r="534" s="1" customFormat="1" x14ac:dyDescent="0.3"/>
    <row r="535" s="1" customFormat="1" x14ac:dyDescent="0.3"/>
    <row r="536" s="1" customFormat="1" x14ac:dyDescent="0.3"/>
    <row r="537" s="1" customFormat="1" x14ac:dyDescent="0.3"/>
    <row r="538" s="1" customFormat="1" x14ac:dyDescent="0.3"/>
    <row r="539" s="1" customFormat="1" x14ac:dyDescent="0.3"/>
    <row r="540" s="1" customFormat="1" x14ac:dyDescent="0.3"/>
    <row r="541" s="1" customFormat="1" x14ac:dyDescent="0.3"/>
    <row r="542" s="1" customFormat="1" x14ac:dyDescent="0.3"/>
    <row r="543" s="1" customFormat="1" x14ac:dyDescent="0.3"/>
    <row r="544" s="1" customFormat="1" x14ac:dyDescent="0.3"/>
    <row r="545" s="1" customFormat="1" x14ac:dyDescent="0.3"/>
    <row r="546" s="1" customFormat="1" x14ac:dyDescent="0.3"/>
    <row r="547" s="1" customFormat="1" x14ac:dyDescent="0.3"/>
    <row r="548" s="1" customFormat="1" x14ac:dyDescent="0.3"/>
    <row r="549" s="1" customFormat="1" x14ac:dyDescent="0.3"/>
    <row r="550" s="1" customFormat="1" x14ac:dyDescent="0.3"/>
    <row r="551" s="1" customFormat="1" x14ac:dyDescent="0.3"/>
    <row r="552" s="1" customFormat="1" x14ac:dyDescent="0.3"/>
    <row r="553" s="1" customFormat="1" x14ac:dyDescent="0.3"/>
    <row r="554" s="1" customFormat="1" x14ac:dyDescent="0.3"/>
    <row r="555" s="1" customFormat="1" x14ac:dyDescent="0.3"/>
    <row r="556" s="1" customFormat="1" x14ac:dyDescent="0.3"/>
    <row r="557" s="1" customFormat="1" x14ac:dyDescent="0.3"/>
    <row r="558" s="1" customFormat="1" x14ac:dyDescent="0.3"/>
    <row r="559" s="1" customFormat="1" x14ac:dyDescent="0.3"/>
    <row r="560" s="1" customFormat="1" x14ac:dyDescent="0.3"/>
    <row r="561" s="1" customFormat="1" x14ac:dyDescent="0.3"/>
    <row r="562" s="1" customFormat="1" x14ac:dyDescent="0.3"/>
    <row r="563" s="1" customFormat="1" x14ac:dyDescent="0.3"/>
    <row r="564" s="1" customFormat="1" x14ac:dyDescent="0.3"/>
    <row r="565" s="1" customFormat="1" x14ac:dyDescent="0.3"/>
    <row r="566" s="1" customFormat="1" x14ac:dyDescent="0.3"/>
    <row r="567" s="1" customFormat="1" x14ac:dyDescent="0.3"/>
    <row r="568" s="1" customFormat="1" x14ac:dyDescent="0.3"/>
    <row r="569" s="1" customFormat="1" x14ac:dyDescent="0.3"/>
    <row r="570" s="1" customFormat="1" x14ac:dyDescent="0.3"/>
    <row r="571" s="1" customFormat="1" x14ac:dyDescent="0.3"/>
    <row r="572" s="1" customFormat="1" x14ac:dyDescent="0.3"/>
    <row r="573" s="1" customFormat="1" x14ac:dyDescent="0.3"/>
    <row r="574" s="1" customFormat="1" x14ac:dyDescent="0.3"/>
    <row r="575" s="1" customFormat="1" x14ac:dyDescent="0.3"/>
    <row r="576" s="1" customFormat="1" x14ac:dyDescent="0.3"/>
    <row r="577" s="1" customFormat="1" x14ac:dyDescent="0.3"/>
    <row r="578" s="1" customFormat="1" x14ac:dyDescent="0.3"/>
    <row r="579" s="1" customFormat="1" x14ac:dyDescent="0.3"/>
    <row r="580" s="1" customFormat="1" x14ac:dyDescent="0.3"/>
    <row r="581" s="1" customFormat="1" x14ac:dyDescent="0.3"/>
    <row r="582" s="1" customFormat="1" x14ac:dyDescent="0.3"/>
    <row r="583" s="1" customFormat="1" x14ac:dyDescent="0.3"/>
    <row r="584" s="1" customFormat="1" x14ac:dyDescent="0.3"/>
    <row r="585" s="1" customFormat="1" x14ac:dyDescent="0.3"/>
    <row r="586" s="1" customFormat="1" x14ac:dyDescent="0.3"/>
    <row r="587" s="1" customFormat="1" x14ac:dyDescent="0.3"/>
    <row r="588" s="1" customFormat="1" x14ac:dyDescent="0.3"/>
    <row r="589" s="1" customFormat="1" x14ac:dyDescent="0.3"/>
    <row r="590" s="1" customFormat="1" x14ac:dyDescent="0.3"/>
    <row r="591" s="1" customFormat="1" x14ac:dyDescent="0.3"/>
    <row r="592" s="1" customFormat="1" x14ac:dyDescent="0.3"/>
    <row r="593" s="1" customFormat="1" x14ac:dyDescent="0.3"/>
    <row r="594" s="1" customFormat="1" x14ac:dyDescent="0.3"/>
    <row r="595" s="1" customFormat="1" x14ac:dyDescent="0.3"/>
    <row r="596" s="1" customFormat="1" x14ac:dyDescent="0.3"/>
    <row r="597" s="1" customFormat="1" x14ac:dyDescent="0.3"/>
    <row r="598" s="1" customFormat="1" x14ac:dyDescent="0.3"/>
    <row r="599" s="1" customFormat="1" x14ac:dyDescent="0.3"/>
    <row r="600" s="1" customFormat="1" x14ac:dyDescent="0.3"/>
    <row r="601" s="1" customFormat="1" x14ac:dyDescent="0.3"/>
    <row r="602" s="1" customFormat="1" x14ac:dyDescent="0.3"/>
    <row r="603" s="1" customFormat="1" x14ac:dyDescent="0.3"/>
    <row r="604" s="1" customFormat="1" x14ac:dyDescent="0.3"/>
    <row r="605" s="1" customFormat="1" x14ac:dyDescent="0.3"/>
    <row r="606" s="1" customFormat="1" x14ac:dyDescent="0.3"/>
    <row r="607" s="1" customFormat="1" x14ac:dyDescent="0.3"/>
    <row r="608" s="1" customFormat="1" x14ac:dyDescent="0.3"/>
    <row r="609" s="1" customFormat="1" x14ac:dyDescent="0.3"/>
    <row r="610" s="1" customFormat="1" x14ac:dyDescent="0.3"/>
    <row r="611" s="1" customFormat="1" x14ac:dyDescent="0.3"/>
    <row r="612" s="1" customFormat="1" x14ac:dyDescent="0.3"/>
    <row r="613" s="1" customFormat="1" x14ac:dyDescent="0.3"/>
    <row r="614" s="1" customFormat="1" x14ac:dyDescent="0.3"/>
    <row r="615" s="1" customFormat="1" x14ac:dyDescent="0.3"/>
    <row r="616" s="1" customFormat="1" x14ac:dyDescent="0.3"/>
    <row r="617" s="1" customFormat="1" x14ac:dyDescent="0.3"/>
    <row r="618" s="1" customFormat="1" x14ac:dyDescent="0.3"/>
    <row r="619" s="1" customFormat="1" x14ac:dyDescent="0.3"/>
    <row r="620" s="1" customFormat="1" x14ac:dyDescent="0.3"/>
    <row r="621" s="1" customFormat="1" x14ac:dyDescent="0.3"/>
    <row r="622" s="1" customFormat="1" x14ac:dyDescent="0.3"/>
    <row r="623" s="1" customFormat="1" x14ac:dyDescent="0.3"/>
    <row r="624" s="1" customFormat="1" x14ac:dyDescent="0.3"/>
    <row r="625" s="1" customFormat="1" x14ac:dyDescent="0.3"/>
    <row r="626" s="1" customFormat="1" x14ac:dyDescent="0.3"/>
    <row r="627" s="1" customFormat="1" x14ac:dyDescent="0.3"/>
    <row r="628" s="1" customFormat="1" x14ac:dyDescent="0.3"/>
    <row r="629" s="1" customFormat="1" x14ac:dyDescent="0.3"/>
    <row r="630" s="1" customFormat="1" x14ac:dyDescent="0.3"/>
    <row r="631" s="1" customFormat="1" x14ac:dyDescent="0.3"/>
    <row r="632" s="1" customFormat="1" x14ac:dyDescent="0.3"/>
    <row r="633" s="1" customFormat="1" x14ac:dyDescent="0.3"/>
    <row r="634" s="1" customFormat="1" x14ac:dyDescent="0.3"/>
    <row r="635" s="1" customFormat="1" x14ac:dyDescent="0.3"/>
    <row r="636" s="1" customFormat="1" x14ac:dyDescent="0.3"/>
    <row r="637" s="1" customFormat="1" x14ac:dyDescent="0.3"/>
    <row r="638" s="1" customFormat="1" x14ac:dyDescent="0.3"/>
    <row r="639" s="1" customFormat="1" x14ac:dyDescent="0.3"/>
    <row r="640" s="1" customFormat="1" x14ac:dyDescent="0.3"/>
    <row r="641" s="1" customFormat="1" x14ac:dyDescent="0.3"/>
    <row r="642" s="1" customFormat="1" x14ac:dyDescent="0.3"/>
    <row r="643" s="1" customFormat="1" x14ac:dyDescent="0.3"/>
    <row r="644" s="1" customFormat="1" x14ac:dyDescent="0.3"/>
    <row r="645" s="1" customFormat="1" x14ac:dyDescent="0.3"/>
    <row r="646" s="1" customFormat="1" x14ac:dyDescent="0.3"/>
    <row r="647" s="1" customFormat="1" x14ac:dyDescent="0.3"/>
    <row r="648" s="1" customFormat="1" x14ac:dyDescent="0.3"/>
    <row r="649" s="1" customFormat="1" x14ac:dyDescent="0.3"/>
    <row r="650" s="1" customFormat="1" x14ac:dyDescent="0.3"/>
    <row r="651" s="1" customFormat="1" x14ac:dyDescent="0.3"/>
    <row r="652" s="1" customFormat="1" x14ac:dyDescent="0.3"/>
    <row r="653" s="1" customFormat="1" x14ac:dyDescent="0.3"/>
    <row r="654" s="1" customFormat="1" x14ac:dyDescent="0.3"/>
    <row r="655" s="1" customFormat="1" x14ac:dyDescent="0.3"/>
    <row r="656" s="1" customFormat="1" x14ac:dyDescent="0.3"/>
    <row r="657" s="1" customFormat="1" x14ac:dyDescent="0.3"/>
    <row r="658" s="1" customFormat="1" x14ac:dyDescent="0.3"/>
    <row r="659" s="1" customFormat="1" x14ac:dyDescent="0.3"/>
    <row r="660" s="1" customFormat="1" x14ac:dyDescent="0.3"/>
    <row r="661" s="1" customFormat="1" x14ac:dyDescent="0.3"/>
    <row r="662" s="1" customFormat="1" x14ac:dyDescent="0.3"/>
    <row r="663" s="1" customFormat="1" x14ac:dyDescent="0.3"/>
    <row r="664" s="1" customFormat="1" x14ac:dyDescent="0.3"/>
    <row r="665" s="1" customFormat="1" x14ac:dyDescent="0.3"/>
    <row r="666" s="1" customFormat="1" x14ac:dyDescent="0.3"/>
    <row r="667" s="1" customFormat="1" x14ac:dyDescent="0.3"/>
    <row r="668" s="1" customFormat="1" x14ac:dyDescent="0.3"/>
    <row r="669" s="1" customFormat="1" x14ac:dyDescent="0.3"/>
    <row r="670" s="1" customFormat="1" x14ac:dyDescent="0.3"/>
    <row r="671" s="1" customFormat="1" x14ac:dyDescent="0.3"/>
    <row r="672" s="1" customFormat="1" x14ac:dyDescent="0.3"/>
    <row r="673" s="1" customFormat="1" x14ac:dyDescent="0.3"/>
    <row r="674" s="1" customFormat="1" x14ac:dyDescent="0.3"/>
    <row r="675" s="1" customFormat="1" x14ac:dyDescent="0.3"/>
    <row r="676" s="1" customFormat="1" x14ac:dyDescent="0.3"/>
    <row r="677" s="1" customFormat="1" x14ac:dyDescent="0.3"/>
    <row r="678" s="1" customFormat="1" x14ac:dyDescent="0.3"/>
    <row r="679" s="1" customFormat="1" x14ac:dyDescent="0.3"/>
    <row r="680" s="1" customFormat="1" x14ac:dyDescent="0.3"/>
    <row r="681" s="1" customFormat="1" x14ac:dyDescent="0.3"/>
    <row r="682" s="1" customFormat="1" x14ac:dyDescent="0.3"/>
    <row r="683" s="1" customFormat="1" x14ac:dyDescent="0.3"/>
    <row r="684" s="1" customFormat="1" x14ac:dyDescent="0.3"/>
    <row r="685" s="1" customFormat="1" x14ac:dyDescent="0.3"/>
    <row r="686" s="1" customFormat="1" x14ac:dyDescent="0.3"/>
    <row r="687" s="1" customFormat="1" x14ac:dyDescent="0.3"/>
    <row r="688" s="1" customFormat="1" x14ac:dyDescent="0.3"/>
    <row r="689" s="1" customFormat="1" x14ac:dyDescent="0.3"/>
    <row r="690" s="1" customFormat="1" x14ac:dyDescent="0.3"/>
    <row r="691" s="1" customFormat="1" x14ac:dyDescent="0.3"/>
    <row r="692" s="1" customFormat="1" x14ac:dyDescent="0.3"/>
    <row r="693" s="1" customFormat="1" x14ac:dyDescent="0.3"/>
    <row r="694" s="1" customFormat="1" x14ac:dyDescent="0.3"/>
    <row r="695" s="1" customFormat="1" x14ac:dyDescent="0.3"/>
    <row r="696" s="1" customFormat="1" x14ac:dyDescent="0.3"/>
    <row r="697" s="1" customFormat="1" x14ac:dyDescent="0.3"/>
    <row r="698" s="1" customFormat="1" x14ac:dyDescent="0.3"/>
    <row r="699" s="1" customFormat="1" x14ac:dyDescent="0.3"/>
    <row r="700" s="1" customFormat="1" x14ac:dyDescent="0.3"/>
    <row r="701" s="1" customFormat="1" x14ac:dyDescent="0.3"/>
    <row r="702" s="1" customFormat="1" x14ac:dyDescent="0.3"/>
    <row r="703" s="1" customFormat="1" x14ac:dyDescent="0.3"/>
    <row r="704" s="1" customFormat="1" x14ac:dyDescent="0.3"/>
    <row r="705" s="1" customFormat="1" x14ac:dyDescent="0.3"/>
    <row r="706" s="1" customFormat="1" x14ac:dyDescent="0.3"/>
    <row r="707" s="1" customFormat="1" x14ac:dyDescent="0.3"/>
    <row r="708" s="1" customFormat="1" x14ac:dyDescent="0.3"/>
    <row r="709" s="1" customFormat="1" x14ac:dyDescent="0.3"/>
    <row r="710" s="1" customFormat="1" x14ac:dyDescent="0.3"/>
    <row r="711" s="1" customFormat="1" x14ac:dyDescent="0.3"/>
    <row r="712" s="1" customFormat="1" x14ac:dyDescent="0.3"/>
    <row r="713" s="1" customFormat="1" x14ac:dyDescent="0.3"/>
    <row r="714" s="1" customFormat="1" x14ac:dyDescent="0.3"/>
    <row r="715" s="1" customFormat="1" x14ac:dyDescent="0.3"/>
    <row r="716" s="1" customFormat="1" x14ac:dyDescent="0.3"/>
    <row r="717" s="1" customFormat="1" x14ac:dyDescent="0.3"/>
    <row r="718" s="1" customFormat="1" x14ac:dyDescent="0.3"/>
    <row r="719" s="1" customFormat="1" x14ac:dyDescent="0.3"/>
    <row r="720" s="1" customFormat="1" x14ac:dyDescent="0.3"/>
    <row r="721" s="1" customFormat="1" x14ac:dyDescent="0.3"/>
    <row r="722" s="1" customFormat="1" x14ac:dyDescent="0.3"/>
    <row r="723" s="1" customFormat="1" x14ac:dyDescent="0.3"/>
    <row r="724" s="1" customFormat="1" x14ac:dyDescent="0.3"/>
    <row r="725" s="1" customFormat="1" x14ac:dyDescent="0.3"/>
    <row r="726" s="1" customFormat="1" x14ac:dyDescent="0.3"/>
    <row r="727" s="1" customFormat="1" x14ac:dyDescent="0.3"/>
    <row r="728" s="1" customFormat="1" x14ac:dyDescent="0.3"/>
    <row r="729" s="1" customFormat="1" x14ac:dyDescent="0.3"/>
    <row r="730" s="1" customFormat="1" x14ac:dyDescent="0.3"/>
    <row r="731" s="1" customFormat="1" x14ac:dyDescent="0.3"/>
    <row r="732" s="1" customFormat="1" x14ac:dyDescent="0.3"/>
    <row r="733" s="1" customFormat="1" x14ac:dyDescent="0.3"/>
    <row r="734" s="1" customFormat="1" x14ac:dyDescent="0.3"/>
    <row r="735" s="1" customFormat="1" x14ac:dyDescent="0.3"/>
    <row r="736" s="1" customFormat="1" x14ac:dyDescent="0.3"/>
    <row r="737" s="1" customFormat="1" x14ac:dyDescent="0.3"/>
    <row r="738" s="1" customFormat="1" x14ac:dyDescent="0.3"/>
    <row r="739" s="1" customFormat="1" x14ac:dyDescent="0.3"/>
    <row r="740" s="1" customFormat="1" x14ac:dyDescent="0.3"/>
    <row r="741" s="1" customFormat="1" x14ac:dyDescent="0.3"/>
    <row r="742" s="1" customFormat="1" x14ac:dyDescent="0.3"/>
    <row r="743" s="1" customFormat="1" x14ac:dyDescent="0.3"/>
    <row r="744" s="1" customFormat="1" x14ac:dyDescent="0.3"/>
    <row r="745" s="1" customFormat="1" x14ac:dyDescent="0.3"/>
    <row r="746" s="1" customFormat="1" x14ac:dyDescent="0.3"/>
    <row r="747" s="1" customFormat="1" x14ac:dyDescent="0.3"/>
    <row r="748" s="1" customFormat="1" x14ac:dyDescent="0.3"/>
    <row r="749" s="1" customFormat="1" x14ac:dyDescent="0.3"/>
    <row r="750" s="1" customFormat="1" x14ac:dyDescent="0.3"/>
    <row r="751" s="1" customFormat="1" x14ac:dyDescent="0.3"/>
    <row r="752" s="1" customFormat="1" x14ac:dyDescent="0.3"/>
    <row r="753" s="1" customFormat="1" x14ac:dyDescent="0.3"/>
    <row r="754" s="1" customFormat="1" x14ac:dyDescent="0.3"/>
    <row r="755" s="1" customFormat="1" x14ac:dyDescent="0.3"/>
    <row r="756" s="1" customFormat="1" x14ac:dyDescent="0.3"/>
    <row r="757" s="1" customFormat="1" x14ac:dyDescent="0.3"/>
    <row r="758" s="1" customFormat="1" x14ac:dyDescent="0.3"/>
    <row r="759" s="1" customFormat="1" x14ac:dyDescent="0.3"/>
    <row r="760" s="1" customFormat="1" x14ac:dyDescent="0.3"/>
    <row r="761" s="1" customFormat="1" x14ac:dyDescent="0.3"/>
    <row r="762" s="1" customFormat="1" x14ac:dyDescent="0.3"/>
    <row r="763" s="1" customFormat="1" x14ac:dyDescent="0.3"/>
    <row r="764" s="1" customFormat="1" x14ac:dyDescent="0.3"/>
    <row r="765" s="1" customFormat="1" x14ac:dyDescent="0.3"/>
    <row r="766" s="1" customFormat="1" x14ac:dyDescent="0.3"/>
    <row r="767" s="1" customFormat="1" x14ac:dyDescent="0.3"/>
    <row r="768" s="1" customFormat="1" x14ac:dyDescent="0.3"/>
    <row r="769" s="1" customFormat="1" x14ac:dyDescent="0.3"/>
    <row r="770" s="1" customFormat="1" x14ac:dyDescent="0.3"/>
    <row r="771" s="1" customFormat="1" x14ac:dyDescent="0.3"/>
    <row r="772" s="1" customFormat="1" x14ac:dyDescent="0.3"/>
    <row r="773" s="1" customFormat="1" x14ac:dyDescent="0.3"/>
    <row r="774" s="1" customFormat="1" x14ac:dyDescent="0.3"/>
    <row r="775" s="1" customFormat="1" x14ac:dyDescent="0.3"/>
    <row r="776" s="1" customFormat="1" x14ac:dyDescent="0.3"/>
    <row r="777" s="1" customFormat="1" x14ac:dyDescent="0.3"/>
    <row r="778" s="1" customFormat="1" x14ac:dyDescent="0.3"/>
    <row r="779" s="1" customFormat="1" x14ac:dyDescent="0.3"/>
    <row r="780" s="1" customFormat="1" x14ac:dyDescent="0.3"/>
    <row r="781" s="1" customFormat="1" x14ac:dyDescent="0.3"/>
    <row r="782" s="1" customFormat="1" x14ac:dyDescent="0.3"/>
    <row r="783" s="1" customFormat="1" x14ac:dyDescent="0.3"/>
    <row r="784" s="1" customFormat="1" x14ac:dyDescent="0.3"/>
    <row r="785" s="1" customFormat="1" x14ac:dyDescent="0.3"/>
    <row r="786" s="1" customFormat="1" x14ac:dyDescent="0.3"/>
    <row r="787" s="1" customFormat="1" x14ac:dyDescent="0.3"/>
    <row r="788" s="1" customFormat="1" x14ac:dyDescent="0.3"/>
    <row r="789" s="1" customFormat="1" x14ac:dyDescent="0.3"/>
    <row r="790" s="1" customFormat="1" x14ac:dyDescent="0.3"/>
    <row r="791" s="1" customFormat="1" x14ac:dyDescent="0.3"/>
    <row r="792" s="1" customFormat="1" x14ac:dyDescent="0.3"/>
    <row r="793" s="1" customFormat="1" x14ac:dyDescent="0.3"/>
    <row r="794" s="1" customFormat="1" x14ac:dyDescent="0.3"/>
    <row r="795" s="1" customFormat="1" x14ac:dyDescent="0.3"/>
    <row r="796" s="1" customFormat="1" x14ac:dyDescent="0.3"/>
    <row r="797" s="1" customFormat="1" x14ac:dyDescent="0.3"/>
    <row r="798" s="1" customFormat="1" x14ac:dyDescent="0.3"/>
    <row r="799" s="1" customFormat="1" x14ac:dyDescent="0.3"/>
    <row r="800" s="1" customFormat="1" x14ac:dyDescent="0.3"/>
    <row r="801" s="1" customFormat="1" x14ac:dyDescent="0.3"/>
    <row r="802" s="1" customFormat="1" x14ac:dyDescent="0.3"/>
    <row r="803" s="1" customFormat="1" x14ac:dyDescent="0.3"/>
    <row r="804" s="1" customFormat="1" x14ac:dyDescent="0.3"/>
    <row r="805" s="1" customFormat="1" x14ac:dyDescent="0.3"/>
    <row r="806" s="1" customFormat="1" x14ac:dyDescent="0.3"/>
    <row r="807" s="1" customFormat="1" x14ac:dyDescent="0.3"/>
    <row r="808" s="1" customFormat="1" x14ac:dyDescent="0.3"/>
    <row r="809" s="1" customFormat="1" x14ac:dyDescent="0.3"/>
    <row r="810" s="1" customFormat="1" x14ac:dyDescent="0.3"/>
    <row r="811" s="1" customFormat="1" x14ac:dyDescent="0.3"/>
    <row r="812" s="1" customFormat="1" x14ac:dyDescent="0.3"/>
    <row r="813" s="1" customFormat="1" x14ac:dyDescent="0.3"/>
    <row r="814" s="1" customFormat="1" x14ac:dyDescent="0.3"/>
    <row r="815" s="1" customFormat="1" x14ac:dyDescent="0.3"/>
    <row r="816" s="1" customFormat="1" x14ac:dyDescent="0.3"/>
    <row r="817" s="1" customFormat="1" x14ac:dyDescent="0.3"/>
    <row r="818" s="1" customFormat="1" x14ac:dyDescent="0.3"/>
    <row r="819" s="1" customFormat="1" x14ac:dyDescent="0.3"/>
    <row r="820" s="1" customFormat="1" x14ac:dyDescent="0.3"/>
    <row r="821" s="1" customFormat="1" x14ac:dyDescent="0.3"/>
    <row r="822" s="1" customFormat="1" x14ac:dyDescent="0.3"/>
    <row r="823" s="1" customFormat="1" x14ac:dyDescent="0.3"/>
    <row r="824" s="1" customFormat="1" x14ac:dyDescent="0.3"/>
    <row r="825" s="1" customFormat="1" x14ac:dyDescent="0.3"/>
    <row r="826" s="1" customFormat="1" x14ac:dyDescent="0.3"/>
    <row r="827" s="1" customFormat="1" x14ac:dyDescent="0.3"/>
    <row r="828" s="1" customFormat="1" x14ac:dyDescent="0.3"/>
    <row r="829" s="1" customFormat="1" x14ac:dyDescent="0.3"/>
    <row r="830" s="1" customFormat="1" x14ac:dyDescent="0.3"/>
    <row r="831" s="1" customFormat="1" x14ac:dyDescent="0.3"/>
    <row r="832" s="1" customFormat="1" x14ac:dyDescent="0.3"/>
    <row r="833" s="1" customFormat="1" x14ac:dyDescent="0.3"/>
    <row r="834" s="1" customFormat="1" x14ac:dyDescent="0.3"/>
    <row r="835" s="1" customFormat="1" x14ac:dyDescent="0.3"/>
    <row r="836" s="1" customFormat="1" x14ac:dyDescent="0.3"/>
    <row r="837" s="1" customFormat="1" x14ac:dyDescent="0.3"/>
    <row r="838" s="1" customFormat="1" x14ac:dyDescent="0.3"/>
    <row r="839" s="1" customFormat="1" x14ac:dyDescent="0.3"/>
    <row r="840" s="1" customFormat="1" x14ac:dyDescent="0.3"/>
    <row r="841" s="1" customFormat="1" x14ac:dyDescent="0.3"/>
    <row r="842" s="1" customFormat="1" x14ac:dyDescent="0.3"/>
    <row r="843" s="1" customFormat="1" x14ac:dyDescent="0.3"/>
    <row r="844" s="1" customFormat="1" x14ac:dyDescent="0.3"/>
    <row r="845" s="1" customFormat="1" x14ac:dyDescent="0.3"/>
    <row r="846" s="1" customFormat="1" x14ac:dyDescent="0.3"/>
    <row r="847" s="1" customFormat="1" x14ac:dyDescent="0.3"/>
    <row r="848" s="1" customFormat="1" x14ac:dyDescent="0.3"/>
    <row r="849" s="1" customFormat="1" x14ac:dyDescent="0.3"/>
    <row r="850" s="1" customFormat="1" x14ac:dyDescent="0.3"/>
    <row r="851" s="1" customFormat="1" x14ac:dyDescent="0.3"/>
    <row r="852" s="1" customFormat="1" x14ac:dyDescent="0.3"/>
    <row r="853" s="1" customFormat="1" x14ac:dyDescent="0.3"/>
    <row r="854" s="1" customFormat="1" x14ac:dyDescent="0.3"/>
    <row r="855" s="1" customFormat="1" x14ac:dyDescent="0.3"/>
    <row r="856" s="1" customFormat="1" x14ac:dyDescent="0.3"/>
    <row r="857" s="1" customFormat="1" x14ac:dyDescent="0.3"/>
    <row r="858" s="1" customFormat="1" x14ac:dyDescent="0.3"/>
    <row r="859" s="1" customFormat="1" x14ac:dyDescent="0.3"/>
    <row r="860" s="1" customFormat="1" x14ac:dyDescent="0.3"/>
    <row r="861" s="1" customFormat="1" x14ac:dyDescent="0.3"/>
    <row r="862" s="1" customFormat="1" x14ac:dyDescent="0.3"/>
    <row r="863" s="1" customFormat="1" x14ac:dyDescent="0.3"/>
    <row r="864" s="1" customFormat="1" x14ac:dyDescent="0.3"/>
    <row r="865" s="1" customFormat="1" x14ac:dyDescent="0.3"/>
    <row r="866" s="1" customFormat="1" x14ac:dyDescent="0.3"/>
    <row r="867" s="1" customFormat="1" x14ac:dyDescent="0.3"/>
    <row r="868" s="1" customFormat="1" x14ac:dyDescent="0.3"/>
    <row r="869" s="1" customFormat="1" x14ac:dyDescent="0.3"/>
    <row r="870" s="1" customFormat="1" x14ac:dyDescent="0.3"/>
    <row r="871" s="1" customFormat="1" x14ac:dyDescent="0.3"/>
    <row r="872" s="1" customFormat="1" x14ac:dyDescent="0.3"/>
    <row r="873" s="1" customFormat="1" x14ac:dyDescent="0.3"/>
    <row r="874" s="1" customFormat="1" x14ac:dyDescent="0.3"/>
    <row r="875" s="1" customFormat="1" x14ac:dyDescent="0.3"/>
    <row r="876" s="1" customFormat="1" x14ac:dyDescent="0.3"/>
    <row r="877" s="1" customFormat="1" x14ac:dyDescent="0.3"/>
    <row r="878" s="1" customFormat="1" x14ac:dyDescent="0.3"/>
    <row r="879" s="1" customFormat="1" x14ac:dyDescent="0.3"/>
    <row r="880" s="1" customFormat="1" x14ac:dyDescent="0.3"/>
    <row r="881" s="1" customFormat="1" x14ac:dyDescent="0.3"/>
    <row r="882" s="1" customFormat="1" x14ac:dyDescent="0.3"/>
    <row r="883" s="1" customFormat="1" x14ac:dyDescent="0.3"/>
    <row r="884" s="1" customFormat="1" x14ac:dyDescent="0.3"/>
    <row r="885" s="1" customFormat="1" x14ac:dyDescent="0.3"/>
    <row r="886" s="1" customFormat="1" x14ac:dyDescent="0.3"/>
    <row r="887" s="1" customFormat="1" x14ac:dyDescent="0.3"/>
    <row r="888" s="1" customFormat="1" x14ac:dyDescent="0.3"/>
    <row r="889" s="1" customFormat="1" x14ac:dyDescent="0.3"/>
    <row r="890" s="1" customFormat="1" x14ac:dyDescent="0.3"/>
    <row r="891" s="1" customFormat="1" x14ac:dyDescent="0.3"/>
    <row r="892" s="1" customFormat="1" x14ac:dyDescent="0.3"/>
    <row r="893" s="1" customFormat="1" x14ac:dyDescent="0.3"/>
    <row r="894" s="1" customFormat="1" x14ac:dyDescent="0.3"/>
    <row r="895" s="1" customFormat="1" x14ac:dyDescent="0.3"/>
    <row r="896" s="1" customFormat="1" x14ac:dyDescent="0.3"/>
    <row r="897" s="1" customFormat="1" x14ac:dyDescent="0.3"/>
    <row r="898" s="1" customFormat="1" x14ac:dyDescent="0.3"/>
    <row r="899" s="1" customFormat="1" x14ac:dyDescent="0.3"/>
    <row r="900" s="1" customFormat="1" x14ac:dyDescent="0.3"/>
    <row r="901" s="1" customFormat="1" x14ac:dyDescent="0.3"/>
    <row r="902" s="1" customFormat="1" x14ac:dyDescent="0.3"/>
    <row r="903" s="1" customFormat="1" x14ac:dyDescent="0.3"/>
    <row r="904" s="1" customFormat="1" x14ac:dyDescent="0.3"/>
    <row r="905" s="1" customFormat="1" x14ac:dyDescent="0.3"/>
    <row r="906" s="1" customFormat="1" x14ac:dyDescent="0.3"/>
    <row r="907" s="1" customFormat="1" x14ac:dyDescent="0.3"/>
    <row r="908" s="1" customFormat="1" x14ac:dyDescent="0.3"/>
    <row r="909" s="1" customFormat="1" x14ac:dyDescent="0.3"/>
    <row r="910" s="1" customFormat="1" x14ac:dyDescent="0.3"/>
    <row r="911" s="1" customFormat="1" x14ac:dyDescent="0.3"/>
    <row r="912" s="1" customFormat="1" x14ac:dyDescent="0.3"/>
    <row r="913" s="1" customFormat="1" x14ac:dyDescent="0.3"/>
    <row r="914" s="1" customFormat="1" x14ac:dyDescent="0.3"/>
    <row r="915" s="1" customFormat="1" x14ac:dyDescent="0.3"/>
    <row r="916" s="1" customFormat="1" x14ac:dyDescent="0.3"/>
    <row r="917" s="1" customFormat="1" x14ac:dyDescent="0.3"/>
    <row r="918" s="1" customFormat="1" x14ac:dyDescent="0.3"/>
    <row r="919" s="1" customFormat="1" x14ac:dyDescent="0.3"/>
    <row r="920" s="1" customFormat="1" x14ac:dyDescent="0.3"/>
    <row r="921" s="1" customFormat="1" x14ac:dyDescent="0.3"/>
    <row r="922" s="1" customFormat="1" x14ac:dyDescent="0.3"/>
    <row r="923" s="1" customFormat="1" x14ac:dyDescent="0.3"/>
    <row r="924" s="1" customFormat="1" x14ac:dyDescent="0.3"/>
    <row r="925" s="1" customFormat="1" x14ac:dyDescent="0.3"/>
    <row r="926" s="1" customFormat="1" x14ac:dyDescent="0.3"/>
    <row r="927" s="1" customFormat="1" x14ac:dyDescent="0.3"/>
    <row r="928" s="1" customFormat="1" x14ac:dyDescent="0.3"/>
    <row r="929" s="1" customFormat="1" x14ac:dyDescent="0.3"/>
    <row r="930" s="1" customFormat="1" x14ac:dyDescent="0.3"/>
    <row r="931" s="1" customFormat="1" x14ac:dyDescent="0.3"/>
    <row r="932" s="1" customFormat="1" x14ac:dyDescent="0.3"/>
    <row r="933" s="1" customFormat="1" x14ac:dyDescent="0.3"/>
    <row r="934" s="1" customFormat="1" x14ac:dyDescent="0.3"/>
    <row r="935" s="1" customFormat="1" x14ac:dyDescent="0.3"/>
    <row r="936" s="1" customFormat="1" x14ac:dyDescent="0.3"/>
    <row r="937" s="1" customFormat="1" x14ac:dyDescent="0.3"/>
    <row r="938" s="1" customFormat="1" x14ac:dyDescent="0.3"/>
    <row r="939" s="1" customFormat="1" x14ac:dyDescent="0.3"/>
    <row r="940" s="1" customFormat="1" x14ac:dyDescent="0.3"/>
    <row r="941" s="1" customFormat="1" x14ac:dyDescent="0.3"/>
    <row r="942" s="1" customFormat="1" x14ac:dyDescent="0.3"/>
    <row r="943" s="1" customFormat="1" x14ac:dyDescent="0.3"/>
    <row r="944" s="1" customFormat="1" x14ac:dyDescent="0.3"/>
    <row r="945" s="1" customFormat="1" x14ac:dyDescent="0.3"/>
    <row r="946" s="1" customFormat="1" x14ac:dyDescent="0.3"/>
    <row r="947" s="1" customFormat="1" x14ac:dyDescent="0.3"/>
    <row r="948" s="1" customFormat="1" x14ac:dyDescent="0.3"/>
    <row r="949" s="1" customFormat="1" x14ac:dyDescent="0.3"/>
    <row r="950" s="1" customFormat="1" x14ac:dyDescent="0.3"/>
    <row r="951" s="1" customFormat="1" x14ac:dyDescent="0.3"/>
    <row r="952" s="1" customFormat="1" x14ac:dyDescent="0.3"/>
    <row r="953" s="1" customFormat="1" x14ac:dyDescent="0.3"/>
    <row r="954" s="1" customFormat="1" x14ac:dyDescent="0.3"/>
    <row r="955" s="1" customFormat="1" x14ac:dyDescent="0.3"/>
    <row r="956" s="1" customFormat="1" x14ac:dyDescent="0.3"/>
    <row r="957" s="1" customFormat="1" x14ac:dyDescent="0.3"/>
    <row r="958" s="1" customFormat="1" x14ac:dyDescent="0.3"/>
    <row r="959" s="1" customFormat="1" x14ac:dyDescent="0.3"/>
    <row r="960" s="1" customFormat="1" x14ac:dyDescent="0.3"/>
    <row r="961" s="1" customFormat="1" x14ac:dyDescent="0.3"/>
    <row r="962" s="1" customFormat="1" x14ac:dyDescent="0.3"/>
    <row r="963" s="1" customFormat="1" x14ac:dyDescent="0.3"/>
    <row r="964" s="1" customFormat="1" x14ac:dyDescent="0.3"/>
    <row r="965" s="1" customFormat="1" x14ac:dyDescent="0.3"/>
    <row r="966" s="1" customFormat="1" x14ac:dyDescent="0.3"/>
    <row r="967" s="1" customFormat="1" x14ac:dyDescent="0.3"/>
    <row r="968" s="1" customFormat="1" x14ac:dyDescent="0.3"/>
    <row r="969" s="1" customFormat="1" x14ac:dyDescent="0.3"/>
    <row r="970" s="1" customFormat="1" x14ac:dyDescent="0.3"/>
    <row r="971" s="1" customFormat="1" x14ac:dyDescent="0.3"/>
    <row r="972" s="1" customFormat="1" x14ac:dyDescent="0.3"/>
    <row r="973" s="1" customFormat="1" x14ac:dyDescent="0.3"/>
    <row r="974" s="1" customFormat="1" x14ac:dyDescent="0.3"/>
    <row r="975" s="1" customFormat="1" x14ac:dyDescent="0.3"/>
    <row r="976" s="1" customFormat="1" x14ac:dyDescent="0.3"/>
    <row r="977" s="1" customFormat="1" x14ac:dyDescent="0.3"/>
    <row r="978" s="1" customFormat="1" x14ac:dyDescent="0.3"/>
    <row r="979" s="1" customFormat="1" x14ac:dyDescent="0.3"/>
    <row r="980" s="1" customFormat="1" x14ac:dyDescent="0.3"/>
    <row r="981" s="1" customFormat="1" x14ac:dyDescent="0.3"/>
    <row r="982" s="1" customFormat="1" x14ac:dyDescent="0.3"/>
    <row r="983" s="1" customFormat="1" x14ac:dyDescent="0.3"/>
    <row r="984" s="1" customFormat="1" x14ac:dyDescent="0.3"/>
    <row r="985" s="1" customFormat="1" x14ac:dyDescent="0.3"/>
    <row r="986" s="1" customFormat="1" x14ac:dyDescent="0.3"/>
    <row r="987" s="1" customFormat="1" x14ac:dyDescent="0.3"/>
    <row r="988" s="1" customFormat="1" x14ac:dyDescent="0.3"/>
    <row r="989" s="1" customFormat="1" x14ac:dyDescent="0.3"/>
    <row r="990" s="1" customFormat="1" x14ac:dyDescent="0.3"/>
    <row r="991" s="1" customFormat="1" x14ac:dyDescent="0.3"/>
    <row r="992" s="1" customFormat="1" x14ac:dyDescent="0.3"/>
    <row r="993" s="1" customFormat="1" x14ac:dyDescent="0.3"/>
    <row r="994" s="1" customFormat="1" x14ac:dyDescent="0.3"/>
    <row r="995" s="1" customFormat="1" x14ac:dyDescent="0.3"/>
    <row r="996" s="1" customFormat="1" x14ac:dyDescent="0.3"/>
    <row r="997" s="1" customFormat="1" x14ac:dyDescent="0.3"/>
    <row r="998" s="1" customFormat="1" x14ac:dyDescent="0.3"/>
    <row r="999" s="1" customFormat="1" x14ac:dyDescent="0.3"/>
    <row r="1000" s="1" customFormat="1" x14ac:dyDescent="0.3"/>
    <row r="1001" s="1" customFormat="1" x14ac:dyDescent="0.3"/>
    <row r="1002" s="1" customFormat="1" x14ac:dyDescent="0.3"/>
    <row r="1003" s="1" customFormat="1" x14ac:dyDescent="0.3"/>
    <row r="1004" s="1" customFormat="1" x14ac:dyDescent="0.3"/>
    <row r="1005" s="1" customFormat="1" x14ac:dyDescent="0.3"/>
    <row r="1006" s="1" customFormat="1" x14ac:dyDescent="0.3"/>
    <row r="1007" s="1" customFormat="1" x14ac:dyDescent="0.3"/>
    <row r="1008" s="1" customFormat="1" x14ac:dyDescent="0.3"/>
    <row r="1009" s="1" customFormat="1" x14ac:dyDescent="0.3"/>
    <row r="1010" s="1" customFormat="1" x14ac:dyDescent="0.3"/>
    <row r="1011" s="1" customFormat="1" x14ac:dyDescent="0.3"/>
    <row r="1012" s="1" customFormat="1" x14ac:dyDescent="0.3"/>
    <row r="1013" s="1" customFormat="1" x14ac:dyDescent="0.3"/>
    <row r="1014" s="1" customFormat="1" x14ac:dyDescent="0.3"/>
    <row r="1015" s="1" customFormat="1" x14ac:dyDescent="0.3"/>
    <row r="1016" s="1" customFormat="1" x14ac:dyDescent="0.3"/>
    <row r="1017" s="1" customFormat="1" x14ac:dyDescent="0.3"/>
    <row r="1018" s="1" customFormat="1" x14ac:dyDescent="0.3"/>
    <row r="1019" s="1" customFormat="1" x14ac:dyDescent="0.3"/>
    <row r="1020" s="1" customFormat="1" x14ac:dyDescent="0.3"/>
    <row r="1021" s="1" customFormat="1" x14ac:dyDescent="0.3"/>
    <row r="1022" s="1" customFormat="1" x14ac:dyDescent="0.3"/>
    <row r="1023" s="1" customFormat="1" x14ac:dyDescent="0.3"/>
    <row r="1024" s="1" customFormat="1" x14ac:dyDescent="0.3"/>
    <row r="1025" s="1" customFormat="1" x14ac:dyDescent="0.3"/>
    <row r="1026" s="1" customFormat="1" x14ac:dyDescent="0.3"/>
    <row r="1027" s="1" customFormat="1" x14ac:dyDescent="0.3"/>
    <row r="1028" s="1" customFormat="1" x14ac:dyDescent="0.3"/>
    <row r="1029" s="1" customFormat="1" x14ac:dyDescent="0.3"/>
    <row r="1030" s="1" customFormat="1" x14ac:dyDescent="0.3"/>
    <row r="1031" s="1" customFormat="1" x14ac:dyDescent="0.3"/>
    <row r="1032" s="1" customFormat="1" x14ac:dyDescent="0.3"/>
    <row r="1033" s="1" customFormat="1" x14ac:dyDescent="0.3"/>
    <row r="1034" s="1" customFormat="1" x14ac:dyDescent="0.3"/>
    <row r="1035" s="1" customFormat="1" x14ac:dyDescent="0.3"/>
    <row r="1036" s="1" customFormat="1" x14ac:dyDescent="0.3"/>
    <row r="1037" s="1" customFormat="1" x14ac:dyDescent="0.3"/>
    <row r="1038" s="1" customFormat="1" x14ac:dyDescent="0.3"/>
    <row r="1039" s="1" customFormat="1" x14ac:dyDescent="0.3"/>
    <row r="1040" s="1" customFormat="1" x14ac:dyDescent="0.3"/>
    <row r="1041" s="1" customFormat="1" x14ac:dyDescent="0.3"/>
    <row r="1042" s="1" customFormat="1" x14ac:dyDescent="0.3"/>
    <row r="1043" s="1" customFormat="1" x14ac:dyDescent="0.3"/>
    <row r="1044" s="1" customFormat="1" x14ac:dyDescent="0.3"/>
    <row r="1045" s="1" customFormat="1" x14ac:dyDescent="0.3"/>
    <row r="1046" s="1" customFormat="1" x14ac:dyDescent="0.3"/>
    <row r="1047" s="1" customFormat="1" x14ac:dyDescent="0.3"/>
    <row r="1048" s="1" customFormat="1" x14ac:dyDescent="0.3"/>
    <row r="1049" s="1" customFormat="1" x14ac:dyDescent="0.3"/>
    <row r="1050" s="1" customFormat="1" x14ac:dyDescent="0.3"/>
    <row r="1051" s="1" customFormat="1" x14ac:dyDescent="0.3"/>
    <row r="1052" s="1" customFormat="1" x14ac:dyDescent="0.3"/>
    <row r="1053" s="1" customFormat="1" x14ac:dyDescent="0.3"/>
    <row r="1054" s="1" customFormat="1" x14ac:dyDescent="0.3"/>
    <row r="1055" s="1" customFormat="1" x14ac:dyDescent="0.3"/>
    <row r="1056" s="1" customFormat="1" x14ac:dyDescent="0.3"/>
    <row r="1057" s="1" customFormat="1" x14ac:dyDescent="0.3"/>
    <row r="1058" s="1" customFormat="1" x14ac:dyDescent="0.3"/>
    <row r="1059" s="1" customFormat="1" x14ac:dyDescent="0.3"/>
    <row r="1060" s="1" customFormat="1" x14ac:dyDescent="0.3"/>
    <row r="1061" s="1" customFormat="1" x14ac:dyDescent="0.3"/>
    <row r="1062" s="1" customFormat="1" x14ac:dyDescent="0.3"/>
    <row r="1063" s="1" customFormat="1" x14ac:dyDescent="0.3"/>
    <row r="1064" s="1" customFormat="1" x14ac:dyDescent="0.3"/>
    <row r="1065" s="1" customFormat="1" x14ac:dyDescent="0.3"/>
    <row r="1066" s="1" customFormat="1" x14ac:dyDescent="0.3"/>
    <row r="1067" s="1" customFormat="1" x14ac:dyDescent="0.3"/>
    <row r="1068" s="1" customFormat="1" x14ac:dyDescent="0.3"/>
    <row r="1069" s="1" customFormat="1" x14ac:dyDescent="0.3"/>
    <row r="1070" s="1" customFormat="1" x14ac:dyDescent="0.3"/>
    <row r="1071" s="1" customFormat="1" x14ac:dyDescent="0.3"/>
    <row r="1072" s="1" customFormat="1" x14ac:dyDescent="0.3"/>
    <row r="1073" s="1" customFormat="1" x14ac:dyDescent="0.3"/>
    <row r="1074" s="1" customFormat="1" x14ac:dyDescent="0.3"/>
    <row r="1075" s="1" customFormat="1" x14ac:dyDescent="0.3"/>
    <row r="1076" s="1" customFormat="1" x14ac:dyDescent="0.3"/>
    <row r="1077" s="1" customFormat="1" x14ac:dyDescent="0.3"/>
    <row r="1078" s="1" customFormat="1" x14ac:dyDescent="0.3"/>
    <row r="1079" s="1" customFormat="1" x14ac:dyDescent="0.3"/>
    <row r="1080" s="1" customFormat="1" x14ac:dyDescent="0.3"/>
    <row r="1081" s="1" customFormat="1" x14ac:dyDescent="0.3"/>
    <row r="1082" s="1" customFormat="1" x14ac:dyDescent="0.3"/>
    <row r="1083" s="1" customFormat="1" x14ac:dyDescent="0.3"/>
    <row r="1084" s="1" customFormat="1" x14ac:dyDescent="0.3"/>
    <row r="1085" s="1" customFormat="1" x14ac:dyDescent="0.3"/>
    <row r="1086" s="1" customFormat="1" x14ac:dyDescent="0.3"/>
    <row r="1087" s="1" customFormat="1" x14ac:dyDescent="0.3"/>
    <row r="1088" s="1" customFormat="1" x14ac:dyDescent="0.3"/>
    <row r="1089" s="1" customFormat="1" x14ac:dyDescent="0.3"/>
    <row r="1090" s="1" customFormat="1" x14ac:dyDescent="0.3"/>
    <row r="1091" s="1" customFormat="1" x14ac:dyDescent="0.3"/>
    <row r="1092" s="1" customFormat="1" x14ac:dyDescent="0.3"/>
    <row r="1093" s="1" customFormat="1" x14ac:dyDescent="0.3"/>
    <row r="1094" s="1" customFormat="1" x14ac:dyDescent="0.3"/>
    <row r="1095" s="1" customFormat="1" x14ac:dyDescent="0.3"/>
    <row r="1096" s="1" customFormat="1" x14ac:dyDescent="0.3"/>
    <row r="1097" s="1" customFormat="1" x14ac:dyDescent="0.3"/>
    <row r="1098" s="1" customFormat="1" x14ac:dyDescent="0.3"/>
    <row r="1099" s="1" customFormat="1" x14ac:dyDescent="0.3"/>
    <row r="1100" s="1" customFormat="1" x14ac:dyDescent="0.3"/>
    <row r="1101" s="1" customFormat="1" x14ac:dyDescent="0.3"/>
    <row r="1102" s="1" customFormat="1" x14ac:dyDescent="0.3"/>
    <row r="1103" s="1" customFormat="1" x14ac:dyDescent="0.3"/>
    <row r="1104" s="1" customFormat="1" x14ac:dyDescent="0.3"/>
    <row r="1105" s="1" customFormat="1" x14ac:dyDescent="0.3"/>
    <row r="1106" s="1" customFormat="1" x14ac:dyDescent="0.3"/>
    <row r="1107" s="1" customFormat="1" x14ac:dyDescent="0.3"/>
    <row r="1108" s="1" customFormat="1" x14ac:dyDescent="0.3"/>
    <row r="1109" s="1" customFormat="1" x14ac:dyDescent="0.3"/>
    <row r="1110" s="1" customFormat="1" x14ac:dyDescent="0.3"/>
    <row r="1111" s="1" customFormat="1" x14ac:dyDescent="0.3"/>
    <row r="1112" s="1" customFormat="1" x14ac:dyDescent="0.3"/>
    <row r="1113" s="1" customFormat="1" x14ac:dyDescent="0.3"/>
    <row r="1114" s="1" customFormat="1" x14ac:dyDescent="0.3"/>
    <row r="1115" s="1" customFormat="1" x14ac:dyDescent="0.3"/>
    <row r="1116" s="1" customFormat="1" x14ac:dyDescent="0.3"/>
    <row r="1117" s="1" customFormat="1" x14ac:dyDescent="0.3"/>
    <row r="1118" s="1" customFormat="1" x14ac:dyDescent="0.3"/>
    <row r="1119" s="1" customFormat="1" x14ac:dyDescent="0.3"/>
    <row r="1120" s="1" customFormat="1" x14ac:dyDescent="0.3"/>
    <row r="1121" s="1" customFormat="1" x14ac:dyDescent="0.3"/>
    <row r="1122" s="1" customFormat="1" x14ac:dyDescent="0.3"/>
    <row r="1123" s="1" customFormat="1" x14ac:dyDescent="0.3"/>
    <row r="1124" s="1" customFormat="1" x14ac:dyDescent="0.3"/>
    <row r="1125" s="1" customFormat="1" x14ac:dyDescent="0.3"/>
    <row r="1126" s="1" customFormat="1" x14ac:dyDescent="0.3"/>
    <row r="1127" s="1" customFormat="1" x14ac:dyDescent="0.3"/>
    <row r="1128" s="1" customFormat="1" x14ac:dyDescent="0.3"/>
    <row r="1129" s="1" customFormat="1" x14ac:dyDescent="0.3"/>
    <row r="1130" s="1" customFormat="1" x14ac:dyDescent="0.3"/>
    <row r="1131" s="1" customFormat="1" x14ac:dyDescent="0.3"/>
    <row r="1132" s="1" customFormat="1" x14ac:dyDescent="0.3"/>
    <row r="1133" s="1" customFormat="1" x14ac:dyDescent="0.3"/>
    <row r="1134" s="1" customFormat="1" x14ac:dyDescent="0.3"/>
    <row r="1135" s="1" customFormat="1" x14ac:dyDescent="0.3"/>
    <row r="1136" s="1" customFormat="1" x14ac:dyDescent="0.3"/>
    <row r="1137" s="1" customFormat="1" x14ac:dyDescent="0.3"/>
    <row r="1138" s="1" customFormat="1" x14ac:dyDescent="0.3"/>
    <row r="1139" s="1" customFormat="1" x14ac:dyDescent="0.3"/>
    <row r="1140" s="1" customFormat="1" x14ac:dyDescent="0.3"/>
    <row r="1141" s="1" customFormat="1" x14ac:dyDescent="0.3"/>
    <row r="1142" s="1" customFormat="1" x14ac:dyDescent="0.3"/>
    <row r="1143" s="1" customFormat="1" x14ac:dyDescent="0.3"/>
    <row r="1144" s="1" customFormat="1" x14ac:dyDescent="0.3"/>
    <row r="1145" s="1" customFormat="1" x14ac:dyDescent="0.3"/>
    <row r="1146" s="1" customFormat="1" x14ac:dyDescent="0.3"/>
    <row r="1147" s="1" customFormat="1" x14ac:dyDescent="0.3"/>
    <row r="1148" s="1" customFormat="1" x14ac:dyDescent="0.3"/>
    <row r="1149" s="1" customFormat="1" x14ac:dyDescent="0.3"/>
    <row r="1150" s="1" customFormat="1" x14ac:dyDescent="0.3"/>
    <row r="1151" s="1" customFormat="1" x14ac:dyDescent="0.3"/>
    <row r="1152" s="1" customFormat="1" x14ac:dyDescent="0.3"/>
    <row r="1153" s="1" customFormat="1" x14ac:dyDescent="0.3"/>
    <row r="1154" s="1" customFormat="1" x14ac:dyDescent="0.3"/>
    <row r="1155" s="1" customFormat="1" x14ac:dyDescent="0.3"/>
    <row r="1156" s="1" customFormat="1" x14ac:dyDescent="0.3"/>
    <row r="1157" s="1" customFormat="1" x14ac:dyDescent="0.3"/>
    <row r="1158" s="1" customFormat="1" x14ac:dyDescent="0.3"/>
    <row r="1159" s="1" customFormat="1" x14ac:dyDescent="0.3"/>
    <row r="1160" s="1" customFormat="1" x14ac:dyDescent="0.3"/>
    <row r="1161" s="1" customFormat="1" x14ac:dyDescent="0.3"/>
    <row r="1162" s="1" customFormat="1" x14ac:dyDescent="0.3"/>
    <row r="1163" s="1" customFormat="1" x14ac:dyDescent="0.3"/>
    <row r="1164" s="1" customFormat="1" x14ac:dyDescent="0.3"/>
    <row r="1165" s="1" customFormat="1" x14ac:dyDescent="0.3"/>
    <row r="1166" s="1" customFormat="1" x14ac:dyDescent="0.3"/>
    <row r="1167" s="1" customFormat="1" x14ac:dyDescent="0.3"/>
    <row r="1168" s="1" customFormat="1" x14ac:dyDescent="0.3"/>
    <row r="1169" s="1" customFormat="1" x14ac:dyDescent="0.3"/>
    <row r="1170" s="1" customFormat="1" x14ac:dyDescent="0.3"/>
    <row r="1171" s="1" customFormat="1" x14ac:dyDescent="0.3"/>
    <row r="1172" s="1" customFormat="1" x14ac:dyDescent="0.3"/>
    <row r="1173" s="1" customFormat="1" x14ac:dyDescent="0.3"/>
    <row r="1174" s="1" customFormat="1" x14ac:dyDescent="0.3"/>
    <row r="1175" s="1" customFormat="1" x14ac:dyDescent="0.3"/>
    <row r="1176" s="1" customFormat="1" x14ac:dyDescent="0.3"/>
    <row r="1177" s="1" customFormat="1" x14ac:dyDescent="0.3"/>
    <row r="1178" s="1" customFormat="1" x14ac:dyDescent="0.3"/>
    <row r="1179" s="1" customFormat="1" x14ac:dyDescent="0.3"/>
    <row r="1180" s="1" customFormat="1" x14ac:dyDescent="0.3"/>
    <row r="1181" s="1" customFormat="1" x14ac:dyDescent="0.3"/>
    <row r="1182" s="1" customFormat="1" x14ac:dyDescent="0.3"/>
    <row r="1183" s="1" customFormat="1" x14ac:dyDescent="0.3"/>
    <row r="1184" s="1" customFormat="1" x14ac:dyDescent="0.3"/>
    <row r="1185" s="1" customFormat="1" x14ac:dyDescent="0.3"/>
    <row r="1186" s="1" customFormat="1" x14ac:dyDescent="0.3"/>
    <row r="1187" s="1" customFormat="1" x14ac:dyDescent="0.3"/>
    <row r="1188" s="1" customFormat="1" x14ac:dyDescent="0.3"/>
    <row r="1189" s="1" customFormat="1" x14ac:dyDescent="0.3"/>
    <row r="1190" s="1" customFormat="1" x14ac:dyDescent="0.3"/>
    <row r="1191" s="1" customFormat="1" x14ac:dyDescent="0.3"/>
    <row r="1192" s="1" customFormat="1" x14ac:dyDescent="0.3"/>
    <row r="1193" s="1" customFormat="1" x14ac:dyDescent="0.3"/>
    <row r="1194" s="1" customFormat="1" x14ac:dyDescent="0.3"/>
    <row r="1195" s="1" customFormat="1" x14ac:dyDescent="0.3"/>
    <row r="1196" s="1" customFormat="1" x14ac:dyDescent="0.3"/>
    <row r="1197" s="1" customFormat="1" x14ac:dyDescent="0.3"/>
    <row r="1198" s="1" customFormat="1" x14ac:dyDescent="0.3"/>
    <row r="1199" s="1" customFormat="1" x14ac:dyDescent="0.3"/>
    <row r="1200" s="1" customFormat="1" x14ac:dyDescent="0.3"/>
    <row r="1201" s="1" customFormat="1" x14ac:dyDescent="0.3"/>
    <row r="1202" s="1" customFormat="1" x14ac:dyDescent="0.3"/>
    <row r="1203" s="1" customFormat="1" x14ac:dyDescent="0.3"/>
    <row r="1204" s="1" customFormat="1" x14ac:dyDescent="0.3"/>
    <row r="1205" s="1" customFormat="1" x14ac:dyDescent="0.3"/>
    <row r="1206" s="1" customFormat="1" x14ac:dyDescent="0.3"/>
    <row r="1207" s="1" customFormat="1" x14ac:dyDescent="0.3"/>
    <row r="1208" s="1" customFormat="1" x14ac:dyDescent="0.3"/>
    <row r="1209" s="1" customFormat="1" x14ac:dyDescent="0.3"/>
    <row r="1210" s="1" customFormat="1" x14ac:dyDescent="0.3"/>
    <row r="1211" s="1" customFormat="1" x14ac:dyDescent="0.3"/>
    <row r="1212" s="1" customFormat="1" x14ac:dyDescent="0.3"/>
    <row r="1213" s="1" customFormat="1" x14ac:dyDescent="0.3"/>
    <row r="1214" s="1" customFormat="1" x14ac:dyDescent="0.3"/>
    <row r="1215" s="1" customFormat="1" x14ac:dyDescent="0.3"/>
    <row r="1216" s="1" customFormat="1" x14ac:dyDescent="0.3"/>
    <row r="1217" s="1" customFormat="1" x14ac:dyDescent="0.3"/>
    <row r="1218" s="1" customFormat="1" x14ac:dyDescent="0.3"/>
    <row r="1219" s="1" customFormat="1" x14ac:dyDescent="0.3"/>
    <row r="1220" s="1" customFormat="1" x14ac:dyDescent="0.3"/>
    <row r="1221" s="1" customFormat="1" x14ac:dyDescent="0.3"/>
    <row r="1222" s="1" customFormat="1" x14ac:dyDescent="0.3"/>
    <row r="1223" s="1" customFormat="1" x14ac:dyDescent="0.3"/>
    <row r="1224" s="1" customFormat="1" x14ac:dyDescent="0.3"/>
    <row r="1225" s="1" customFormat="1" x14ac:dyDescent="0.3"/>
    <row r="1226" s="1" customFormat="1" x14ac:dyDescent="0.3"/>
    <row r="1227" s="1" customFormat="1" x14ac:dyDescent="0.3"/>
    <row r="1228" s="1" customFormat="1" x14ac:dyDescent="0.3"/>
    <row r="1229" s="1" customFormat="1" x14ac:dyDescent="0.3"/>
    <row r="1230" s="1" customFormat="1" x14ac:dyDescent="0.3"/>
    <row r="1231" s="1" customFormat="1" x14ac:dyDescent="0.3"/>
    <row r="1232" s="1" customFormat="1" x14ac:dyDescent="0.3"/>
    <row r="1233" s="1" customFormat="1" x14ac:dyDescent="0.3"/>
    <row r="1234" s="1" customFormat="1" x14ac:dyDescent="0.3"/>
    <row r="1235" s="1" customFormat="1" x14ac:dyDescent="0.3"/>
    <row r="1236" s="1" customFormat="1" x14ac:dyDescent="0.3"/>
    <row r="1237" s="1" customFormat="1" x14ac:dyDescent="0.3"/>
    <row r="1238" s="1" customFormat="1" x14ac:dyDescent="0.3"/>
    <row r="1239" s="1" customFormat="1" x14ac:dyDescent="0.3"/>
    <row r="1240" s="1" customFormat="1" x14ac:dyDescent="0.3"/>
    <row r="1241" s="1" customFormat="1" x14ac:dyDescent="0.3"/>
    <row r="1242" s="1" customFormat="1" x14ac:dyDescent="0.3"/>
    <row r="1243" s="1" customFormat="1" x14ac:dyDescent="0.3"/>
    <row r="1244" s="1" customFormat="1" x14ac:dyDescent="0.3"/>
    <row r="1245" s="1" customFormat="1" x14ac:dyDescent="0.3"/>
    <row r="1246" s="1" customFormat="1" x14ac:dyDescent="0.3"/>
    <row r="1247" s="1" customFormat="1" x14ac:dyDescent="0.3"/>
    <row r="1248" s="1" customFormat="1" x14ac:dyDescent="0.3"/>
    <row r="1249" s="1" customFormat="1" x14ac:dyDescent="0.3"/>
    <row r="1250" s="1" customFormat="1" x14ac:dyDescent="0.3"/>
    <row r="1251" s="1" customFormat="1" x14ac:dyDescent="0.3"/>
    <row r="1252" s="1" customFormat="1" x14ac:dyDescent="0.3"/>
    <row r="1253" s="1" customFormat="1" x14ac:dyDescent="0.3"/>
    <row r="1254" s="1" customFormat="1" x14ac:dyDescent="0.3"/>
    <row r="1255" s="1" customFormat="1" x14ac:dyDescent="0.3"/>
    <row r="1256" s="1" customFormat="1" x14ac:dyDescent="0.3"/>
    <row r="1257" s="1" customFormat="1" x14ac:dyDescent="0.3"/>
    <row r="1258" s="1" customFormat="1" x14ac:dyDescent="0.3"/>
    <row r="1259" s="1" customFormat="1" x14ac:dyDescent="0.3"/>
    <row r="1260" s="1" customFormat="1" x14ac:dyDescent="0.3"/>
    <row r="1261" s="1" customFormat="1" x14ac:dyDescent="0.3"/>
    <row r="1262" s="1" customFormat="1" x14ac:dyDescent="0.3"/>
    <row r="1263" s="1" customFormat="1" x14ac:dyDescent="0.3"/>
    <row r="1264" s="1" customFormat="1" x14ac:dyDescent="0.3"/>
    <row r="1265" s="1" customFormat="1" x14ac:dyDescent="0.3"/>
    <row r="1266" s="1" customFormat="1" x14ac:dyDescent="0.3"/>
    <row r="1267" s="1" customFormat="1" x14ac:dyDescent="0.3"/>
    <row r="1268" s="1" customFormat="1" x14ac:dyDescent="0.3"/>
    <row r="1269" s="1" customFormat="1" x14ac:dyDescent="0.3"/>
    <row r="1270" s="1" customFormat="1" x14ac:dyDescent="0.3"/>
    <row r="1271" s="1" customFormat="1" x14ac:dyDescent="0.3"/>
    <row r="1272" s="1" customFormat="1" x14ac:dyDescent="0.3"/>
    <row r="1273" s="1" customFormat="1" x14ac:dyDescent="0.3"/>
    <row r="1274" s="1" customFormat="1" x14ac:dyDescent="0.3"/>
    <row r="1275" s="1" customFormat="1" x14ac:dyDescent="0.3"/>
    <row r="1276" s="1" customFormat="1" x14ac:dyDescent="0.3"/>
    <row r="1277" s="1" customFormat="1" x14ac:dyDescent="0.3"/>
    <row r="1278" s="1" customFormat="1" x14ac:dyDescent="0.3"/>
    <row r="1279" s="1" customFormat="1" x14ac:dyDescent="0.3"/>
    <row r="1280" s="1" customFormat="1" x14ac:dyDescent="0.3"/>
    <row r="1281" s="1" customFormat="1" x14ac:dyDescent="0.3"/>
    <row r="1282" s="1" customFormat="1" x14ac:dyDescent="0.3"/>
    <row r="1283" s="1" customFormat="1" x14ac:dyDescent="0.3"/>
    <row r="1284" s="1" customFormat="1" x14ac:dyDescent="0.3"/>
    <row r="1285" s="1" customFormat="1" x14ac:dyDescent="0.3"/>
    <row r="1286" s="1" customFormat="1" x14ac:dyDescent="0.3"/>
    <row r="1287" s="1" customFormat="1" x14ac:dyDescent="0.3"/>
    <row r="1288" s="1" customFormat="1" x14ac:dyDescent="0.3"/>
    <row r="1289" s="1" customFormat="1" x14ac:dyDescent="0.3"/>
    <row r="1290" s="1" customFormat="1" x14ac:dyDescent="0.3"/>
    <row r="1291" s="1" customFormat="1" x14ac:dyDescent="0.3"/>
    <row r="1292" s="1" customFormat="1" x14ac:dyDescent="0.3"/>
    <row r="1293" s="1" customFormat="1" x14ac:dyDescent="0.3"/>
    <row r="1294" s="1" customFormat="1" x14ac:dyDescent="0.3"/>
    <row r="1295" s="1" customFormat="1" x14ac:dyDescent="0.3"/>
    <row r="1296" s="1" customFormat="1" x14ac:dyDescent="0.3"/>
    <row r="1297" s="1" customFormat="1" x14ac:dyDescent="0.3"/>
    <row r="1298" s="1" customFormat="1" x14ac:dyDescent="0.3"/>
    <row r="1299" s="1" customFormat="1" x14ac:dyDescent="0.3"/>
    <row r="1300" s="1" customFormat="1" x14ac:dyDescent="0.3"/>
    <row r="1301" s="1" customFormat="1" x14ac:dyDescent="0.3"/>
    <row r="1302" s="1" customFormat="1" x14ac:dyDescent="0.3"/>
    <row r="1303" s="1" customFormat="1" x14ac:dyDescent="0.3"/>
    <row r="1304" s="1" customFormat="1" x14ac:dyDescent="0.3"/>
    <row r="1305" s="1" customFormat="1" x14ac:dyDescent="0.3"/>
    <row r="1306" s="1" customFormat="1" x14ac:dyDescent="0.3"/>
    <row r="1307" s="1" customFormat="1" x14ac:dyDescent="0.3"/>
    <row r="1308" s="1" customFormat="1" x14ac:dyDescent="0.3"/>
    <row r="1309" s="1" customFormat="1" x14ac:dyDescent="0.3"/>
    <row r="1310" s="1" customFormat="1" x14ac:dyDescent="0.3"/>
    <row r="1311" s="1" customFormat="1" x14ac:dyDescent="0.3"/>
    <row r="1312" s="1" customFormat="1" x14ac:dyDescent="0.3"/>
    <row r="1313" spans="1:15" s="1" customFormat="1" x14ac:dyDescent="0.3"/>
    <row r="1314" spans="1:15" s="1" customFormat="1" x14ac:dyDescent="0.3"/>
    <row r="1315" spans="1:15" s="1" customFormat="1" x14ac:dyDescent="0.3"/>
    <row r="1316" spans="1:15" s="1" customFormat="1" x14ac:dyDescent="0.3"/>
    <row r="1317" spans="1:15" s="1" customFormat="1" x14ac:dyDescent="0.3"/>
    <row r="1318" spans="1:15" s="1" customFormat="1" x14ac:dyDescent="0.3"/>
    <row r="1319" spans="1:15" s="1" customFormat="1" x14ac:dyDescent="0.3"/>
    <row r="1320" spans="1:15" s="1" customFormat="1" x14ac:dyDescent="0.3"/>
    <row r="1321" spans="1:15" s="1" customFormat="1" x14ac:dyDescent="0.3"/>
    <row r="1322" spans="1:15" s="1" customFormat="1" x14ac:dyDescent="0.3"/>
    <row r="1323" spans="1:15" s="1" customFormat="1" x14ac:dyDescent="0.3"/>
    <row r="1324" spans="1:15" s="1" customFormat="1" x14ac:dyDescent="0.3"/>
    <row r="1325" spans="1:15" s="1" customFormat="1" x14ac:dyDescent="0.3"/>
    <row r="1326" spans="1:15" s="1" customFormat="1" x14ac:dyDescent="0.3">
      <c r="A1326" s="6"/>
    </row>
    <row r="1327" spans="1:15" s="1" customFormat="1" x14ac:dyDescent="0.3">
      <c r="A1327" s="6"/>
      <c r="B1327" s="6"/>
      <c r="C1327" s="6"/>
      <c r="D1327" s="6"/>
      <c r="E1327" s="6"/>
      <c r="F1327" s="6"/>
      <c r="G1327" s="6"/>
      <c r="H1327" s="6"/>
      <c r="I1327" s="6"/>
      <c r="J1327" s="6"/>
      <c r="K1327" s="6"/>
      <c r="L1327" s="6"/>
      <c r="M1327" s="6"/>
      <c r="N1327" s="6"/>
      <c r="O1327" s="6"/>
    </row>
    <row r="1328" spans="1:15" s="1" customFormat="1" x14ac:dyDescent="0.3">
      <c r="A1328" s="6"/>
      <c r="B1328" s="6"/>
      <c r="C1328" s="6"/>
      <c r="D1328" s="6"/>
      <c r="E1328" s="6"/>
      <c r="F1328" s="6"/>
      <c r="G1328" s="6"/>
      <c r="H1328" s="6"/>
      <c r="I1328" s="6"/>
      <c r="J1328" s="6"/>
      <c r="K1328" s="6"/>
      <c r="L1328" s="6"/>
      <c r="M1328" s="6"/>
      <c r="N1328" s="6"/>
      <c r="O1328" s="6"/>
    </row>
    <row r="1329" spans="1:15" s="1" customFormat="1" x14ac:dyDescent="0.3">
      <c r="A1329" s="6"/>
      <c r="B1329" s="6"/>
      <c r="C1329" s="6"/>
      <c r="D1329" s="6"/>
      <c r="E1329" s="6"/>
      <c r="F1329" s="6"/>
      <c r="G1329" s="6"/>
      <c r="H1329" s="6"/>
      <c r="I1329" s="6"/>
      <c r="J1329" s="6"/>
      <c r="K1329" s="6"/>
      <c r="L1329" s="6"/>
      <c r="M1329" s="6"/>
      <c r="N1329" s="6"/>
      <c r="O1329" s="6"/>
    </row>
  </sheetData>
  <mergeCells count="15">
    <mergeCell ref="N70:O70"/>
    <mergeCell ref="B72:O72"/>
    <mergeCell ref="B76:N76"/>
    <mergeCell ref="B73:O73"/>
    <mergeCell ref="B74:O74"/>
    <mergeCell ref="B75:O75"/>
    <mergeCell ref="A7:O7"/>
    <mergeCell ref="A54:O54"/>
    <mergeCell ref="A1:O1"/>
    <mergeCell ref="A3:A4"/>
    <mergeCell ref="B3:B4"/>
    <mergeCell ref="C3:C4"/>
    <mergeCell ref="D3:J3"/>
    <mergeCell ref="L3:O3"/>
    <mergeCell ref="K3:K4"/>
  </mergeCells>
  <hyperlinks>
    <hyperlink ref="C60" r:id="rId1" xr:uid="{00000000-0004-0000-0000-000001000000}"/>
    <hyperlink ref="C57" r:id="rId2" xr:uid="{00000000-0004-0000-0000-000002000000}"/>
    <hyperlink ref="C55" r:id="rId3" xr:uid="{00000000-0004-0000-0000-000003000000}"/>
    <hyperlink ref="C11" r:id="rId4" xr:uid="{00000000-0004-0000-0000-000005000000}"/>
    <hyperlink ref="C13" r:id="rId5" xr:uid="{00000000-0004-0000-0000-000006000000}"/>
    <hyperlink ref="C19" r:id="rId6" xr:uid="{00000000-0004-0000-0000-00000E000000}"/>
    <hyperlink ref="C22" r:id="rId7" xr:uid="{00000000-0004-0000-0000-000010000000}"/>
    <hyperlink ref="C16" r:id="rId8" xr:uid="{00000000-0004-0000-0000-000012000000}"/>
    <hyperlink ref="C26" r:id="rId9" xr:uid="{00000000-0004-0000-0000-000013000000}"/>
    <hyperlink ref="C29" r:id="rId10" xr:uid="{00000000-0004-0000-0000-000015000000}"/>
    <hyperlink ref="C27" r:id="rId11" xr:uid="{00000000-0004-0000-0000-000016000000}"/>
    <hyperlink ref="C23" r:id="rId12" xr:uid="{00000000-0004-0000-0000-000018000000}"/>
    <hyperlink ref="C32" r:id="rId13" xr:uid="{00000000-0004-0000-0000-000019000000}"/>
    <hyperlink ref="C34" r:id="rId14" xr:uid="{00000000-0004-0000-0000-00001B000000}"/>
    <hyperlink ref="C20" r:id="rId15" xr:uid="{00000000-0004-0000-0000-00001C000000}"/>
    <hyperlink ref="C37" r:id="rId16" xr:uid="{00000000-0004-0000-0000-00001D000000}"/>
    <hyperlink ref="C44" r:id="rId17" xr:uid="{00000000-0004-0000-0000-00001F000000}"/>
    <hyperlink ref="C48" r:id="rId18" xr:uid="{00000000-0004-0000-0000-000020000000}"/>
    <hyperlink ref="C36" r:id="rId19" xr:uid="{00000000-0004-0000-0000-000021000000}"/>
    <hyperlink ref="C42" r:id="rId20" xr:uid="{00000000-0004-0000-0000-000025000000}"/>
    <hyperlink ref="C40" r:id="rId21" xr:uid="{00000000-0004-0000-0000-000026000000}"/>
    <hyperlink ref="C24" r:id="rId22" xr:uid="{00000000-0004-0000-0000-000028000000}"/>
    <hyperlink ref="C47" r:id="rId23" xr:uid="{00000000-0004-0000-0000-00002B000000}"/>
    <hyperlink ref="C52" r:id="rId24" xr:uid="{00000000-0004-0000-0000-00002C000000}"/>
    <hyperlink ref="C51" r:id="rId25" xr:uid="{00000000-0004-0000-0000-00002D000000}"/>
    <hyperlink ref="C50" r:id="rId26" xr:uid="{00000000-0004-0000-0000-00002E000000}"/>
    <hyperlink ref="C56" r:id="rId27" xr:uid="{00000000-0004-0000-0000-00002F000000}"/>
    <hyperlink ref="C58" r:id="rId28" xr:uid="{00000000-0004-0000-0000-000030000000}"/>
    <hyperlink ref="C61" r:id="rId29" xr:uid="{00000000-0004-0000-0000-000032000000}"/>
    <hyperlink ref="C63" r:id="rId30" xr:uid="{00000000-0004-0000-0000-000034000000}"/>
    <hyperlink ref="C68" r:id="rId31" xr:uid="{00000000-0004-0000-0000-000037000000}"/>
    <hyperlink ref="C49" r:id="rId32" xr:uid="{00000000-0004-0000-0000-000039000000}"/>
    <hyperlink ref="C66" r:id="rId33" xr:uid="{00000000-0004-0000-0000-00003A000000}"/>
    <hyperlink ref="C59" r:id="rId34" xr:uid="{09A4C345-6556-41F1-A463-048C5B59942D}"/>
    <hyperlink ref="C62" r:id="rId35" xr:uid="{7DD2CA18-3801-48E1-8A15-24A639D2414E}"/>
    <hyperlink ref="C67" r:id="rId36" xr:uid="{7E028C7F-C50A-49AC-9B8E-A9E83C4AF505}"/>
    <hyperlink ref="C10" r:id="rId37" xr:uid="{D49CB92B-16F2-4245-A904-84500915A801}"/>
    <hyperlink ref="C14" r:id="rId38" xr:uid="{0543A514-9332-4404-8386-2D55EE25806F}"/>
    <hyperlink ref="C25" r:id="rId39" xr:uid="{4DD95DA7-A186-4C5B-BF35-62C9B5199F8F}"/>
    <hyperlink ref="C30" r:id="rId40" xr:uid="{D27280E0-1298-4C06-867E-A56A4CE1AEDF}"/>
    <hyperlink ref="C33" r:id="rId41" xr:uid="{D97F61F4-1BC4-4709-9C4C-6549D96131BF}"/>
    <hyperlink ref="C35" r:id="rId42" xr:uid="{BB7AC80E-8EBB-4DAB-99F6-4431A4DB5F66}"/>
    <hyperlink ref="C41" r:id="rId43" xr:uid="{3451181E-E814-4E2B-AD5A-C579E998CA69}"/>
    <hyperlink ref="C65" r:id="rId44" xr:uid="{228CD8E1-7830-43D3-A42F-05D62D97925D}"/>
    <hyperlink ref="C64" r:id="rId45" xr:uid="{FF90A961-6370-4854-80AB-1745C1ADE5C2}"/>
    <hyperlink ref="C9" r:id="rId46" xr:uid="{1F70C3FC-EDAF-4630-88E4-F9B5287AC927}"/>
    <hyperlink ref="C8" r:id="rId47" xr:uid="{BBD6AE30-4EA7-4965-B250-754BD6CA3CD0}"/>
    <hyperlink ref="C12" r:id="rId48" xr:uid="{F95242E9-F0FB-4361-90A4-82C3C912F361}"/>
    <hyperlink ref="C15" r:id="rId49" xr:uid="{DF2FDDBC-F207-48D3-803E-7A0F51AF0DED}"/>
    <hyperlink ref="C18" r:id="rId50" xr:uid="{A56102B3-BB90-48EA-BC84-729504EF5804}"/>
    <hyperlink ref="C17" r:id="rId51" xr:uid="{3749D6EB-70DE-4E9D-ADE0-140DAD98AF98}"/>
    <hyperlink ref="C28" r:id="rId52" xr:uid="{44CFAB40-EEAE-422D-823C-DB32E2AC4D0B}"/>
    <hyperlink ref="C21" r:id="rId53" xr:uid="{1ABBE276-D89B-4912-8E19-3B7B6DC62005}"/>
    <hyperlink ref="C31" r:id="rId54" xr:uid="{5FF7F398-450E-4C5F-8379-F2EE550590B5}"/>
    <hyperlink ref="C38" r:id="rId55" xr:uid="{6F2293C4-14AC-4E62-83F3-6562ED96FC8B}"/>
    <hyperlink ref="C39" r:id="rId56" xr:uid="{B670E289-1AF8-4B56-8AED-B61EC9DC4025}"/>
    <hyperlink ref="C43" r:id="rId57" xr:uid="{0DDC51D4-48D4-4AFC-BD52-0820F0872A46}"/>
    <hyperlink ref="C45" r:id="rId58" xr:uid="{8D2BF50E-B82A-44FC-820A-2E557CABA046}"/>
    <hyperlink ref="C46" r:id="rId59" xr:uid="{1AE32C62-7237-49CF-B62B-840E541E5C81}"/>
  </hyperlinks>
  <pageMargins left="0.7" right="0.7" top="0.75" bottom="0.75" header="0.3" footer="0.3"/>
  <pageSetup paperSize="9" orientation="landscape" r:id="rId60"/>
  <ignoredErrors>
    <ignoredError sqref="J53 F53" evalErro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2024-01-01 metiniai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Aušrinė Zakarkaitė</dc:creator>
  <cp:lastModifiedBy>Gediminas Stakauskas</cp:lastModifiedBy>
  <dcterms:created xsi:type="dcterms:W3CDTF">2022-07-20T13:20:22Z</dcterms:created>
  <dcterms:modified xsi:type="dcterms:W3CDTF">2024-05-07T09:32:13Z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2023-01-23T13:21:12Z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6b1583d1-ccae-4431-8039-77564789c406</vt:lpwstr>
  </property>
  <property fmtid="{D5CDD505-2E9C-101B-9397-08002B2CF9AE}" pid="8" name="MSIP_Label_e5564178-1ca1-4992-b45e-fdaf9919e704_ContentBits">
    <vt:lpwstr>0</vt:lpwstr>
  </property>
</Properties>
</file>