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L:\BDPD.BPS\15 KREDITO UNIJOS\3 Visuomenei\2022 m\2022 IV KETV\Metiniai audituoti duomenys\"/>
    </mc:Choice>
  </mc:AlternateContent>
  <xr:revisionPtr revIDLastSave="0" documentId="13_ncr:1_{B734A980-8F81-46A5-AA1F-059D68248BD7}" xr6:coauthVersionLast="47" xr6:coauthVersionMax="47" xr10:uidLastSave="{00000000-0000-0000-0000-000000000000}"/>
  <bookViews>
    <workbookView xWindow="-120" yWindow="-120" windowWidth="29040" windowHeight="15840" xr2:uid="{00000000-000D-0000-FFFF-FFFF00000000}"/>
  </bookViews>
  <sheets>
    <sheet name="2023-01-01 metiniai" sheetId="1" r:id="rId1"/>
  </sheets>
  <externalReferences>
    <externalReference r:id="rId2"/>
  </externalReferences>
  <definedNames>
    <definedName name="_xlnm._FilterDatabase" localSheetId="0" hidden="1">'2023-01-01 metiniai'!$A$3:$O$72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5" i="1" l="1"/>
  <c r="J53" i="1" l="1"/>
  <c r="F71" i="1"/>
  <c r="G71" i="1"/>
  <c r="D71" i="1"/>
  <c r="D66" i="1"/>
  <c r="D53" i="1"/>
  <c r="I71" i="1"/>
  <c r="I66" i="1"/>
  <c r="I53" i="1"/>
  <c r="H71" i="1"/>
  <c r="H66" i="1"/>
  <c r="H53" i="1"/>
  <c r="G66" i="1"/>
  <c r="G53" i="1"/>
  <c r="F66" i="1"/>
  <c r="F53" i="1"/>
  <c r="E71" i="1"/>
  <c r="E66" i="1"/>
  <c r="E53" i="1"/>
  <c r="J71" i="1"/>
  <c r="J66" i="1"/>
  <c r="D72" i="1" l="1"/>
  <c r="I72" i="1"/>
  <c r="H72" i="1"/>
  <c r="G72" i="1"/>
  <c r="J72" i="1"/>
  <c r="F72" i="1"/>
  <c r="E72" i="1"/>
</calcChain>
</file>

<file path=xl/sharedStrings.xml><?xml version="1.0" encoding="utf-8"?>
<sst xmlns="http://schemas.openxmlformats.org/spreadsheetml/2006/main" count="215" uniqueCount="91">
  <si>
    <t>Eil. nr.</t>
  </si>
  <si>
    <t>Kredito unijos pavadinimas</t>
  </si>
  <si>
    <t>Nuoroda į išduotą licenciją</t>
  </si>
  <si>
    <t>Tūkst. Eur</t>
  </si>
  <si>
    <t>Veiklos riziką ribojantys normatyvai</t>
  </si>
  <si>
    <t>turtas</t>
  </si>
  <si>
    <t>skolos vertybiniai popieriai</t>
  </si>
  <si>
    <t>lėšos bankuose ir CKU</t>
  </si>
  <si>
    <t>suteiktos paskolos</t>
  </si>
  <si>
    <t>indėliai</t>
  </si>
  <si>
    <t>pajinis kapitalas</t>
  </si>
  <si>
    <t>einamųjų metų pelnas (nuostoliai)</t>
  </si>
  <si>
    <t xml:space="preserve"> kapitalo pakanka-mumo rodiklis, proc.</t>
  </si>
  <si>
    <t>likvidumo rodiklis, proc.</t>
  </si>
  <si>
    <t>didžiausios atvirosios pozicijos užsienio valiuta rodiklis, proc.</t>
  </si>
  <si>
    <t xml:space="preserve">didžiausios paskolos sumos vienam skolininkui normatyvo vykdymas </t>
  </si>
  <si>
    <t>LCKU narės</t>
  </si>
  <si>
    <t>Šeimos kredito unija</t>
  </si>
  <si>
    <t>Licencija</t>
  </si>
  <si>
    <t>vykdo</t>
  </si>
  <si>
    <t>Vilniaus kredito unija</t>
  </si>
  <si>
    <t>Šilutės kredito unija</t>
  </si>
  <si>
    <t>Kredito unija „Mėmelio taupomoji kasa“</t>
  </si>
  <si>
    <t>Centro kredito unija</t>
  </si>
  <si>
    <t>Kredito unija „Germanto lobis“</t>
  </si>
  <si>
    <t>Panevėžio kredito unija</t>
  </si>
  <si>
    <t>Kredito unija „Magnus“</t>
  </si>
  <si>
    <t>Kauno kredito unija</t>
  </si>
  <si>
    <t>Jurbarko kredito unija</t>
  </si>
  <si>
    <t>Anykščių kredito unija</t>
  </si>
  <si>
    <t>Pakruojo ūkininkų kredito unija</t>
  </si>
  <si>
    <t>Kredito unija „DELTA“</t>
  </si>
  <si>
    <t>Mažeikių kredito unija</t>
  </si>
  <si>
    <t>Vytauto Didžiojo kredito unija</t>
  </si>
  <si>
    <t>Klaipėdos kredito unija</t>
  </si>
  <si>
    <t>Kredito unija „Tikroji viltis“</t>
  </si>
  <si>
    <t>Pasvalio kredito unija</t>
  </si>
  <si>
    <t>Kauno regiono kredito unija</t>
  </si>
  <si>
    <t>Kėdainių krašto kredito unija</t>
  </si>
  <si>
    <t>Kredito unija „Ebitum“</t>
  </si>
  <si>
    <t>Kredito unija „Neris“</t>
  </si>
  <si>
    <t>Kredito unija „Prienų taupa“</t>
  </si>
  <si>
    <t>Kelmės kredito unija</t>
  </si>
  <si>
    <t>Utenos kredito unija</t>
  </si>
  <si>
    <t>Palangos kredito unija</t>
  </si>
  <si>
    <t>Kooperatinė bendrovė ARKU kredito unija</t>
  </si>
  <si>
    <t>Ukmergės ūkininkų kredito unija</t>
  </si>
  <si>
    <t>Jonavos kredito unija</t>
  </si>
  <si>
    <t>Tauragės kredito unija</t>
  </si>
  <si>
    <t>Grinkiškio kredito unija</t>
  </si>
  <si>
    <t>Širvintų kredito unija</t>
  </si>
  <si>
    <t>Alytaus kredito unija</t>
  </si>
  <si>
    <t>Kretingos kredito unija</t>
  </si>
  <si>
    <t>Kredito unija „Gargždų taupa“</t>
  </si>
  <si>
    <t>Pagėgių kredito unija</t>
  </si>
  <si>
    <t>Plungės kredito unija</t>
  </si>
  <si>
    <t>Kredito unija „Sūduvos parama“</t>
  </si>
  <si>
    <t>Vilkaviškio kredito unija</t>
  </si>
  <si>
    <t>„Achemos“ kredito unija</t>
  </si>
  <si>
    <t>Trakų kredito unija</t>
  </si>
  <si>
    <t>Druskininkų kredito unija</t>
  </si>
  <si>
    <t>Iš viso</t>
  </si>
  <si>
    <t>JCKU narės</t>
  </si>
  <si>
    <t>Akademinė kredito unija</t>
  </si>
  <si>
    <t>Raseinių kredito unija</t>
  </si>
  <si>
    <t>Ignalinos kredito unija</t>
  </si>
  <si>
    <t>Kooperatinė bendrovė kredito unija „Litas“</t>
  </si>
  <si>
    <t>Kredito unija Zanavykų bankelis</t>
  </si>
  <si>
    <t>Biržų kredito unija</t>
  </si>
  <si>
    <t>Kredito unija „Kupiškėnų taupa“</t>
  </si>
  <si>
    <t>Šilalės kredito unija</t>
  </si>
  <si>
    <t>Aukštaitijos kredito unija</t>
  </si>
  <si>
    <t>Joniškio kredito unija</t>
  </si>
  <si>
    <t>Pareigūnų kredito unija</t>
  </si>
  <si>
    <t>Persitvarkančios kredito unijos</t>
  </si>
  <si>
    <t>Rato kredito unija</t>
  </si>
  <si>
    <t>Kredito unija „Taupa“</t>
  </si>
  <si>
    <t>Kredito unija ,,Saulėgrąža"</t>
  </si>
  <si>
    <t>LTL Kredito unija</t>
  </si>
  <si>
    <t>Iš viso sistemos mastu</t>
  </si>
  <si>
    <t>→</t>
  </si>
  <si>
    <t>Kapitalo pakankamumo normatyvas:  kredito unijų CKU narių &gt;= 10,5 proc. (2022 m. – 7,35 %), persitvarkančių į specializuotą banką kredito unijų &gt;= 14,5 proc. (2022 m. – 13,1 %).</t>
  </si>
  <si>
    <t>Likvidumo normatyvas &gt;= 100 proc.</t>
  </si>
  <si>
    <t>Bendrosios atvirosios pozicijos užsienio valiuta normatyvas &lt;= 25 proc.</t>
  </si>
  <si>
    <t>Didžiausios paskolos sumos vienam skolininkui normatyvas &lt;= 25 proc.</t>
  </si>
  <si>
    <t>Pagrindiniai kredito unijų sektoriaus veiklos rodikliai (2022 m. gruodžio 31 d. duomenys)</t>
  </si>
  <si>
    <r>
      <t>Elektrėnų kredito unija (iki</t>
    </r>
    <r>
      <rPr>
        <sz val="8"/>
        <rFont val="Verdana"/>
        <family val="2"/>
        <charset val="186"/>
      </rPr>
      <t xml:space="preserve"> 2023 01 05</t>
    </r>
    <r>
      <rPr>
        <sz val="8"/>
        <color rgb="FF000000"/>
        <rFont val="Verdana"/>
        <family val="2"/>
      </rPr>
      <t xml:space="preserve"> Kredito unija „Vievio taupa“)</t>
    </r>
  </si>
  <si>
    <t>Kredito unija „Fortūna“</t>
  </si>
  <si>
    <t>Nepriklausomo auditoriaus išvadoje pareikšta nuomonė*</t>
  </si>
  <si>
    <r>
      <t>* Nepriklausomo auditoriaus išvadoje pateikiama auditoriaus nuomonė apie tai, ar finansinė atskaitomybė visais reikšmingais atžvilgiais teisingai atspindi tikrą ir teisingą vaizdą. Auditorius gali pareikšti: 1) nuomonę,  2) sąlyginę nuomonę, 3) atsisakymą pareikšti nuomonę, 4) neigiamą nuomonę. Vadovaujantis Lietuvos Respublikos kredito unijų įstatymo Nr. I-796 5, 10, 21, 29, 40, 45, 51, 52 straipsnių pakeitimo ir 52 bei 53 straipsnių pripažinimo netekusiais galios įstatymu Nr. XIII-2132, reikalavimas</t>
    </r>
    <r>
      <rPr>
        <b/>
        <sz val="7"/>
        <rFont val="Verdana"/>
        <family val="2"/>
        <charset val="186"/>
      </rPr>
      <t xml:space="preserve"> privalomai</t>
    </r>
    <r>
      <rPr>
        <sz val="7"/>
        <rFont val="Verdana"/>
        <family val="2"/>
        <charset val="186"/>
      </rPr>
      <t xml:space="preserve"> atlikti nepriklausomą kredito unijos metinių finansinių ataskaitų auditą taikomas tik centrinių kredito unijų narėmis nesančioms kredito unijoms, kurios pagal Lietuvos Respublikos kredito unijų įstatymo 71 straipsnio nuostatas iki 2018 m. sausio 1 d. yra gavusios Lietuvos banko sutikimą vykdyti pertvarkymą. </t>
    </r>
  </si>
  <si>
    <t>nuomonė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</si>
</sst>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 ##0.00"/>
    <numFmt numFmtId="165" formatCode="#\ ##0.00;\–###0.00"/>
    <numFmt numFmtId="166" formatCode="#\ ##0.00"/>
  </numFmts>
  <fonts count="22" x14ac:knownFonts="1">
    <font>
      <sz val="11"/>
      <color theme="1"/>
      <name val="Calibri"/>
      <family val="2"/>
      <charset val="186"/>
      <scheme val="minor"/>
    </font>
    <font>
      <sz val="11"/>
      <color theme="1"/>
      <name val="Calibri"/>
      <family val="2"/>
      <charset val="186"/>
      <scheme val="minor"/>
    </font>
    <font>
      <u/>
      <sz val="11"/>
      <color theme="10"/>
      <name val="Calibri"/>
      <family val="2"/>
      <charset val="186"/>
      <scheme val="minor"/>
    </font>
    <font>
      <b/>
      <sz val="10"/>
      <name val="Verdana"/>
      <family val="2"/>
      <charset val="186"/>
    </font>
    <font>
      <b/>
      <sz val="9"/>
      <color rgb="FF000000"/>
      <name val="Times New Roman"/>
      <family val="1"/>
      <charset val="186"/>
    </font>
    <font>
      <b/>
      <sz val="8"/>
      <color theme="0"/>
      <name val="Verdana"/>
      <family val="2"/>
    </font>
    <font>
      <sz val="11"/>
      <color theme="1"/>
      <name val="Arial Narrow"/>
      <family val="2"/>
      <charset val="186"/>
    </font>
    <font>
      <sz val="8"/>
      <color theme="1"/>
      <name val="Verdana"/>
      <family val="2"/>
    </font>
    <font>
      <b/>
      <sz val="9"/>
      <color rgb="FF00B07D"/>
      <name val="Verdana"/>
      <family val="2"/>
    </font>
    <font>
      <sz val="8"/>
      <color rgb="FF000000"/>
      <name val="Verdana"/>
      <family val="2"/>
    </font>
    <font>
      <u/>
      <sz val="8"/>
      <color rgb="FF00B07D"/>
      <name val="Verdana"/>
      <family val="2"/>
    </font>
    <font>
      <u/>
      <sz val="10"/>
      <color theme="10"/>
      <name val="Arial Narrow"/>
      <family val="2"/>
      <charset val="186"/>
    </font>
    <font>
      <sz val="8"/>
      <name val="Verdana"/>
      <family val="2"/>
    </font>
    <font>
      <sz val="8"/>
      <color rgb="FF000000"/>
      <name val="Times New Roman"/>
      <family val="1"/>
      <charset val="186"/>
    </font>
    <font>
      <b/>
      <sz val="8"/>
      <color rgb="FF00B07D"/>
      <name val="Verdana"/>
      <family val="2"/>
    </font>
    <font>
      <b/>
      <sz val="8"/>
      <name val="Verdana"/>
      <family val="2"/>
    </font>
    <font>
      <b/>
      <sz val="10"/>
      <color rgb="FF000000"/>
      <name val="Arial Narrow"/>
      <family val="2"/>
      <charset val="186"/>
    </font>
    <font>
      <sz val="7"/>
      <color theme="1"/>
      <name val="Verdana"/>
      <family val="2"/>
      <charset val="186"/>
    </font>
    <font>
      <sz val="7"/>
      <color rgb="FF000000"/>
      <name val="Verdana"/>
      <family val="2"/>
      <charset val="186"/>
    </font>
    <font>
      <sz val="7"/>
      <name val="Verdana"/>
      <family val="2"/>
      <charset val="186"/>
    </font>
    <font>
      <sz val="8"/>
      <name val="Verdana"/>
      <family val="2"/>
      <charset val="186"/>
    </font>
    <font>
      <b/>
      <sz val="7"/>
      <name val="Verdana"/>
      <family val="2"/>
      <charset val="186"/>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B07D"/>
        <bgColor indexed="64"/>
      </patternFill>
    </fill>
    <fill>
      <patternFill patternType="solid">
        <fgColor theme="0"/>
        <bgColor rgb="FF000000"/>
      </patternFill>
    </fill>
  </fills>
  <borders count="32">
    <border>
      <left/>
      <right/>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rgb="FF00B07D"/>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rgb="FF00B07D"/>
      </right>
      <top style="thin">
        <color theme="0"/>
      </top>
      <bottom style="thin">
        <color rgb="FF00B07D"/>
      </bottom>
      <diagonal/>
    </border>
    <border>
      <left style="thin">
        <color rgb="FF00B07D"/>
      </left>
      <right style="thin">
        <color rgb="FF00B07D"/>
      </right>
      <top style="thin">
        <color rgb="FF00B07D"/>
      </top>
      <bottom style="thin">
        <color rgb="FF00B07D"/>
      </bottom>
      <diagonal/>
    </border>
    <border>
      <left style="thin">
        <color rgb="FF00B07D"/>
      </left>
      <right style="thin">
        <color rgb="FF00B07D"/>
      </right>
      <top/>
      <bottom style="thin">
        <color rgb="FF00B07D"/>
      </bottom>
      <diagonal/>
    </border>
    <border>
      <left/>
      <right/>
      <top style="thin">
        <color rgb="FF00B07D"/>
      </top>
      <bottom style="thin">
        <color rgb="FF00B07D"/>
      </bottom>
      <diagonal/>
    </border>
    <border>
      <left/>
      <right/>
      <top/>
      <bottom style="thin">
        <color rgb="FF00B07D"/>
      </bottom>
      <diagonal/>
    </border>
    <border>
      <left/>
      <right/>
      <top style="thin">
        <color rgb="FFC8E7D8"/>
      </top>
      <bottom style="thin">
        <color rgb="FFC8E7D8"/>
      </bottom>
      <diagonal/>
    </border>
    <border>
      <left/>
      <right/>
      <top/>
      <bottom style="thin">
        <color rgb="FFC8E7D8"/>
      </bottom>
      <diagonal/>
    </border>
    <border>
      <left/>
      <right style="thin">
        <color rgb="FF00B07D"/>
      </right>
      <top style="thin">
        <color rgb="FFC8E7D8"/>
      </top>
      <bottom style="thin">
        <color rgb="FFC8E7D8"/>
      </bottom>
      <diagonal/>
    </border>
    <border>
      <left style="thin">
        <color rgb="FF00B07D"/>
      </left>
      <right style="thin">
        <color rgb="FFC8E7D8"/>
      </right>
      <top style="thin">
        <color rgb="FFC8E7D8"/>
      </top>
      <bottom style="thin">
        <color rgb="FFC8E7D8"/>
      </bottom>
      <diagonal/>
    </border>
    <border>
      <left style="thin">
        <color rgb="FFC8E7D8"/>
      </left>
      <right style="thin">
        <color rgb="FFC8E7D8"/>
      </right>
      <top style="thin">
        <color rgb="FFC8E7D8"/>
      </top>
      <bottom/>
      <diagonal/>
    </border>
    <border>
      <left style="thin">
        <color rgb="FFC8E7D8"/>
      </left>
      <right style="thin">
        <color rgb="FFC8E7D8"/>
      </right>
      <top/>
      <bottom style="thin">
        <color rgb="FFC8E7D8"/>
      </bottom>
      <diagonal/>
    </border>
    <border>
      <left/>
      <right/>
      <top style="thin">
        <color rgb="FFC8E7D8"/>
      </top>
      <bottom/>
      <diagonal/>
    </border>
    <border>
      <left style="thin">
        <color rgb="FF00B07D"/>
      </left>
      <right style="thin">
        <color rgb="FFC8E7D8"/>
      </right>
      <top/>
      <bottom style="thin">
        <color rgb="FFC8E7D8"/>
      </bottom>
      <diagonal/>
    </border>
    <border>
      <left/>
      <right style="thin">
        <color rgb="FFC8E7D8"/>
      </right>
      <top style="thin">
        <color rgb="FFC8E7D8"/>
      </top>
      <bottom style="thin">
        <color rgb="FFC8E7D8"/>
      </bottom>
      <diagonal/>
    </border>
    <border>
      <left/>
      <right style="thin">
        <color rgb="FF00B07D"/>
      </right>
      <top style="thin">
        <color rgb="FF00B07D"/>
      </top>
      <bottom style="thin">
        <color rgb="FF00B07D"/>
      </bottom>
      <diagonal/>
    </border>
    <border>
      <left style="thin">
        <color rgb="FFC8E7D8"/>
      </left>
      <right style="thin">
        <color rgb="FFC8E7D8"/>
      </right>
      <top style="thin">
        <color rgb="FFC8E7D8"/>
      </top>
      <bottom style="thin">
        <color rgb="FFC8E7D8"/>
      </bottom>
      <diagonal/>
    </border>
    <border>
      <left style="thin">
        <color rgb="FFC8E7D8"/>
      </left>
      <right style="thin">
        <color rgb="FFC8E7D8"/>
      </right>
      <top/>
      <bottom style="thin">
        <color rgb="FF00B07D"/>
      </bottom>
      <diagonal/>
    </border>
    <border>
      <left/>
      <right style="thin">
        <color rgb="FF00B07D"/>
      </right>
      <top style="thin">
        <color rgb="FFC8E7D8"/>
      </top>
      <bottom/>
      <diagonal/>
    </border>
    <border>
      <left style="thin">
        <color rgb="FF00B07D"/>
      </left>
      <right style="thin">
        <color rgb="FFC8E7D8"/>
      </right>
      <top style="thin">
        <color rgb="FFC8E7D8"/>
      </top>
      <bottom/>
      <diagonal/>
    </border>
    <border>
      <left style="thin">
        <color rgb="FF00B07D"/>
      </left>
      <right/>
      <top style="thin">
        <color rgb="FF00B07D"/>
      </top>
      <bottom style="thin">
        <color rgb="FF00B07D"/>
      </bottom>
      <diagonal/>
    </border>
  </borders>
  <cellStyleXfs count="4">
    <xf numFmtId="0" fontId="0" fillId="0" borderId="0"/>
    <xf numFmtId="0" fontId="2" fillId="0" borderId="0" applyNumberFormat="0" applyFill="0" applyBorder="0" applyAlignment="0" applyProtection="0"/>
    <xf numFmtId="0" fontId="1" fillId="0" borderId="0"/>
    <xf numFmtId="0" fontId="2" fillId="0" borderId="0" applyNumberFormat="0" applyFill="0" applyBorder="0" applyAlignment="0" applyProtection="0"/>
  </cellStyleXfs>
  <cellXfs count="93">
    <xf numFmtId="0" fontId="0" fillId="0" borderId="0" xfId="0"/>
    <xf numFmtId="0" fontId="1" fillId="2" borderId="0" xfId="2" applyFill="1"/>
    <xf numFmtId="0" fontId="4" fillId="3" borderId="0" xfId="2" applyFont="1" applyFill="1" applyAlignment="1">
      <alignment horizontal="center" wrapText="1" readingOrder="1"/>
    </xf>
    <xf numFmtId="0" fontId="4" fillId="3" borderId="0" xfId="2" applyFont="1" applyFill="1" applyAlignment="1">
      <alignment horizontal="left" vertical="center" wrapText="1" readingOrder="1"/>
    </xf>
    <xf numFmtId="0" fontId="4" fillId="3" borderId="0" xfId="2" applyFont="1" applyFill="1" applyAlignment="1">
      <alignment horizontal="left" wrapText="1" readingOrder="1"/>
    </xf>
    <xf numFmtId="0" fontId="4" fillId="3" borderId="0" xfId="2" applyFont="1" applyFill="1" applyAlignment="1">
      <alignment horizontal="center" vertical="center" wrapText="1" readingOrder="1"/>
    </xf>
    <xf numFmtId="0" fontId="1" fillId="0" borderId="0" xfId="2"/>
    <xf numFmtId="0" fontId="6" fillId="2" borderId="0" xfId="2" applyFont="1" applyFill="1" applyAlignment="1">
      <alignment horizontal="center"/>
    </xf>
    <xf numFmtId="0" fontId="5" fillId="4" borderId="2" xfId="2" applyFont="1" applyFill="1" applyBorder="1" applyAlignment="1">
      <alignment horizontal="center" vertical="center" wrapText="1" readingOrder="1"/>
    </xf>
    <xf numFmtId="0" fontId="5" fillId="4" borderId="6" xfId="2" applyFont="1" applyFill="1" applyBorder="1" applyAlignment="1">
      <alignment horizontal="center" vertical="center" wrapText="1" readingOrder="1"/>
    </xf>
    <xf numFmtId="0" fontId="5" fillId="4" borderId="11" xfId="2" applyFont="1" applyFill="1" applyBorder="1" applyAlignment="1">
      <alignment horizontal="center" vertical="center" wrapText="1" readingOrder="1"/>
    </xf>
    <xf numFmtId="0" fontId="5" fillId="4" borderId="12" xfId="2" applyFont="1" applyFill="1" applyBorder="1" applyAlignment="1">
      <alignment horizontal="center" vertical="center" wrapText="1" readingOrder="1"/>
    </xf>
    <xf numFmtId="0" fontId="7" fillId="3" borderId="13" xfId="2" applyFont="1" applyFill="1" applyBorder="1" applyAlignment="1">
      <alignment horizontal="center" vertical="center" wrapText="1" readingOrder="1"/>
    </xf>
    <xf numFmtId="0" fontId="7" fillId="2" borderId="13" xfId="2"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13" xfId="2" applyFont="1" applyFill="1" applyBorder="1" applyAlignment="1">
      <alignment horizontal="center" vertical="center"/>
    </xf>
    <xf numFmtId="0" fontId="7" fillId="3" borderId="15" xfId="2" applyFont="1" applyFill="1" applyBorder="1" applyAlignment="1">
      <alignment horizontal="center" vertical="center" wrapText="1" readingOrder="1"/>
    </xf>
    <xf numFmtId="0" fontId="7" fillId="2" borderId="15" xfId="2" applyFont="1" applyFill="1" applyBorder="1" applyAlignment="1">
      <alignment horizontal="center" vertical="center" wrapText="1"/>
    </xf>
    <xf numFmtId="0" fontId="7" fillId="2" borderId="16" xfId="2" applyFont="1" applyFill="1" applyBorder="1" applyAlignment="1">
      <alignment horizontal="center" vertical="center" wrapText="1"/>
    </xf>
    <xf numFmtId="0" fontId="7" fillId="2" borderId="15" xfId="2" applyFont="1" applyFill="1" applyBorder="1" applyAlignment="1">
      <alignment horizontal="center" vertical="center"/>
    </xf>
    <xf numFmtId="0" fontId="10" fillId="0" borderId="17" xfId="1" applyFont="1" applyBorder="1" applyAlignment="1">
      <alignment horizontal="center" vertical="center"/>
    </xf>
    <xf numFmtId="164" fontId="9" fillId="2" borderId="18" xfId="2" applyNumberFormat="1" applyFont="1" applyFill="1" applyBorder="1" applyAlignment="1">
      <alignment horizontal="center" vertical="center" wrapText="1" readingOrder="1"/>
    </xf>
    <xf numFmtId="165" fontId="9" fillId="2" borderId="18" xfId="2" applyNumberFormat="1" applyFont="1" applyFill="1" applyBorder="1" applyAlignment="1">
      <alignment horizontal="center" vertical="center" wrapText="1" readingOrder="1"/>
    </xf>
    <xf numFmtId="165" fontId="9" fillId="2" borderId="17" xfId="2" applyNumberFormat="1" applyFont="1" applyFill="1" applyBorder="1" applyAlignment="1">
      <alignment horizontal="center" vertical="center" wrapText="1" readingOrder="1"/>
    </xf>
    <xf numFmtId="164" fontId="9" fillId="0" borderId="19" xfId="2" applyNumberFormat="1" applyFont="1" applyBorder="1" applyAlignment="1">
      <alignment horizontal="center" vertical="center" wrapText="1" readingOrder="1"/>
    </xf>
    <xf numFmtId="4" fontId="1" fillId="2" borderId="0" xfId="2" applyNumberFormat="1" applyFill="1"/>
    <xf numFmtId="0" fontId="11" fillId="2" borderId="0" xfId="3" applyFont="1" applyFill="1" applyBorder="1" applyAlignment="1">
      <alignment horizontal="center" vertical="center"/>
    </xf>
    <xf numFmtId="0" fontId="7" fillId="2" borderId="20" xfId="2" applyFont="1" applyFill="1" applyBorder="1" applyAlignment="1">
      <alignment horizontal="center" vertical="center" wrapText="1" readingOrder="1"/>
    </xf>
    <xf numFmtId="0" fontId="9" fillId="0" borderId="21" xfId="2" applyFont="1" applyBorder="1" applyAlignment="1">
      <alignment horizontal="left" vertical="center" wrapText="1" readingOrder="1"/>
    </xf>
    <xf numFmtId="0" fontId="9" fillId="0" borderId="22" xfId="2" applyFont="1" applyBorder="1" applyAlignment="1">
      <alignment horizontal="left" vertical="center" wrapText="1" readingOrder="1"/>
    </xf>
    <xf numFmtId="0" fontId="10" fillId="0" borderId="23" xfId="1" applyFont="1" applyBorder="1" applyAlignment="1">
      <alignment horizontal="center" vertical="center"/>
    </xf>
    <xf numFmtId="0" fontId="7" fillId="2" borderId="24" xfId="2" applyFont="1" applyFill="1" applyBorder="1" applyAlignment="1">
      <alignment horizontal="center" vertical="center" wrapText="1" readingOrder="1"/>
    </xf>
    <xf numFmtId="0" fontId="9" fillId="0" borderId="25" xfId="2" applyFont="1" applyBorder="1" applyAlignment="1">
      <alignment horizontal="left" vertical="center" wrapText="1" readingOrder="1"/>
    </xf>
    <xf numFmtId="0" fontId="13" fillId="2" borderId="0" xfId="2" applyFont="1" applyFill="1" applyAlignment="1">
      <alignment horizontal="left" wrapText="1" readingOrder="1"/>
    </xf>
    <xf numFmtId="0" fontId="9" fillId="2" borderId="25" xfId="2" applyFont="1" applyFill="1" applyBorder="1" applyAlignment="1">
      <alignment horizontal="left" vertical="center" wrapText="1" readingOrder="1"/>
    </xf>
    <xf numFmtId="0" fontId="12" fillId="2" borderId="13" xfId="2" applyFont="1" applyFill="1" applyBorder="1" applyAlignment="1">
      <alignment horizontal="center" vertical="center" wrapText="1" readingOrder="1"/>
    </xf>
    <xf numFmtId="0" fontId="14" fillId="2" borderId="13" xfId="2" applyFont="1" applyFill="1" applyBorder="1" applyAlignment="1">
      <alignment horizontal="left" vertical="center" wrapText="1" readingOrder="1"/>
    </xf>
    <xf numFmtId="4" fontId="15" fillId="2" borderId="13" xfId="2" applyNumberFormat="1" applyFont="1" applyFill="1" applyBorder="1" applyAlignment="1">
      <alignment horizontal="center" vertical="center" wrapText="1"/>
    </xf>
    <xf numFmtId="166" fontId="14" fillId="2" borderId="13" xfId="2" applyNumberFormat="1" applyFont="1" applyFill="1" applyBorder="1" applyAlignment="1">
      <alignment horizontal="center" vertical="center" wrapText="1" readingOrder="1"/>
    </xf>
    <xf numFmtId="4" fontId="9" fillId="5" borderId="15" xfId="2" applyNumberFormat="1" applyFont="1" applyFill="1" applyBorder="1" applyAlignment="1">
      <alignment horizontal="center" vertical="center" wrapText="1" readingOrder="1"/>
    </xf>
    <xf numFmtId="164" fontId="9" fillId="3" borderId="26" xfId="2" applyNumberFormat="1" applyFont="1" applyFill="1" applyBorder="1" applyAlignment="1">
      <alignment horizontal="center" vertical="center" wrapText="1" readingOrder="1"/>
    </xf>
    <xf numFmtId="0" fontId="10" fillId="0" borderId="18" xfId="1" applyFont="1" applyBorder="1" applyAlignment="1">
      <alignment horizontal="center" vertical="center"/>
    </xf>
    <xf numFmtId="0" fontId="9" fillId="0" borderId="27" xfId="2" applyFont="1" applyBorder="1" applyAlignment="1">
      <alignment horizontal="left" vertical="center" wrapText="1" readingOrder="1"/>
    </xf>
    <xf numFmtId="0" fontId="9" fillId="0" borderId="28" xfId="2" applyFont="1" applyBorder="1" applyAlignment="1">
      <alignment horizontal="left" vertical="center" wrapText="1" readingOrder="1"/>
    </xf>
    <xf numFmtId="164" fontId="9" fillId="0" borderId="29" xfId="2" applyNumberFormat="1" applyFont="1" applyBorder="1" applyAlignment="1">
      <alignment horizontal="center" vertical="center" wrapText="1" readingOrder="1"/>
    </xf>
    <xf numFmtId="0" fontId="7" fillId="2" borderId="30" xfId="2" applyFont="1" applyFill="1" applyBorder="1" applyAlignment="1">
      <alignment horizontal="center" vertical="center" wrapText="1" readingOrder="1"/>
    </xf>
    <xf numFmtId="0" fontId="16" fillId="2" borderId="0" xfId="2" applyFont="1" applyFill="1" applyAlignment="1">
      <alignment horizontal="center" vertical="center" wrapText="1" readingOrder="1"/>
    </xf>
    <xf numFmtId="0" fontId="14" fillId="0" borderId="13" xfId="2" applyFont="1" applyBorder="1" applyAlignment="1">
      <alignment horizontal="left" vertical="center" wrapText="1" readingOrder="1"/>
    </xf>
    <xf numFmtId="4" fontId="7" fillId="0" borderId="13" xfId="2" applyNumberFormat="1" applyFont="1" applyBorder="1" applyAlignment="1">
      <alignment horizontal="center" vertical="center" wrapText="1" readingOrder="1"/>
    </xf>
    <xf numFmtId="166" fontId="14" fillId="0" borderId="13" xfId="2" applyNumberFormat="1" applyFont="1" applyBorder="1" applyAlignment="1">
      <alignment horizontal="center" vertical="center" wrapText="1" readingOrder="1"/>
    </xf>
    <xf numFmtId="4" fontId="15" fillId="2" borderId="26" xfId="2" applyNumberFormat="1" applyFont="1" applyFill="1" applyBorder="1" applyAlignment="1">
      <alignment horizontal="center" vertical="center" wrapText="1"/>
    </xf>
    <xf numFmtId="0" fontId="17" fillId="2" borderId="0" xfId="2" applyFont="1" applyFill="1" applyAlignment="1">
      <alignment horizontal="right" vertical="center"/>
    </xf>
    <xf numFmtId="0" fontId="1" fillId="3" borderId="0" xfId="2" applyFill="1" applyAlignment="1">
      <alignment horizontal="left" wrapText="1" readingOrder="1"/>
    </xf>
    <xf numFmtId="0" fontId="17" fillId="3" borderId="0" xfId="2" applyFont="1" applyFill="1" applyAlignment="1">
      <alignment horizontal="center"/>
    </xf>
    <xf numFmtId="0" fontId="17" fillId="3" borderId="0" xfId="2" applyFont="1" applyFill="1" applyAlignment="1">
      <alignment vertical="center"/>
    </xf>
    <xf numFmtId="0" fontId="17" fillId="3" borderId="0" xfId="2" applyFont="1" applyFill="1"/>
    <xf numFmtId="4" fontId="17" fillId="3" borderId="0" xfId="2" applyNumberFormat="1" applyFont="1" applyFill="1" applyAlignment="1">
      <alignment horizontal="center" vertical="center"/>
    </xf>
    <xf numFmtId="0" fontId="17" fillId="3" borderId="0" xfId="2" applyFont="1" applyFill="1" applyAlignment="1">
      <alignment horizontal="center" vertical="center"/>
    </xf>
    <xf numFmtId="0" fontId="6" fillId="2" borderId="0" xfId="2" applyFont="1" applyFill="1"/>
    <xf numFmtId="4" fontId="1" fillId="2" borderId="0" xfId="2" applyNumberFormat="1" applyFill="1" applyAlignment="1">
      <alignment horizontal="center" vertical="center"/>
    </xf>
    <xf numFmtId="0" fontId="1" fillId="2" borderId="0" xfId="2" applyFill="1" applyBorder="1"/>
    <xf numFmtId="0" fontId="9" fillId="0" borderId="27" xfId="2" applyFont="1" applyFill="1" applyBorder="1" applyAlignment="1">
      <alignment horizontal="left" vertical="center" wrapText="1" readingOrder="1"/>
    </xf>
    <xf numFmtId="0" fontId="9" fillId="0" borderId="21" xfId="2" applyFont="1" applyFill="1" applyBorder="1" applyAlignment="1">
      <alignment horizontal="left" vertical="center" wrapText="1" readingOrder="1"/>
    </xf>
    <xf numFmtId="0" fontId="9" fillId="0" borderId="22" xfId="2" applyFont="1" applyFill="1" applyBorder="1" applyAlignment="1">
      <alignment horizontal="left" vertical="center" wrapText="1" readingOrder="1"/>
    </xf>
    <xf numFmtId="0" fontId="9" fillId="0" borderId="25" xfId="2" applyFont="1" applyFill="1" applyBorder="1" applyAlignment="1">
      <alignment horizontal="left" vertical="center" wrapText="1" readingOrder="1"/>
    </xf>
    <xf numFmtId="0" fontId="9" fillId="0" borderId="18" xfId="2" applyFont="1" applyFill="1" applyBorder="1" applyAlignment="1">
      <alignment horizontal="left" vertical="center" wrapText="1" readingOrder="1"/>
    </xf>
    <xf numFmtId="166" fontId="14" fillId="2" borderId="15" xfId="2" applyNumberFormat="1" applyFont="1" applyFill="1" applyBorder="1" applyAlignment="1">
      <alignment horizontal="center" vertical="center" wrapText="1" readingOrder="1"/>
    </xf>
    <xf numFmtId="0" fontId="17" fillId="2" borderId="0" xfId="0" applyFont="1" applyFill="1" applyAlignment="1">
      <alignment horizontal="right" vertical="center"/>
    </xf>
    <xf numFmtId="4" fontId="0" fillId="2" borderId="0" xfId="0" applyNumberFormat="1" applyFill="1"/>
    <xf numFmtId="0" fontId="0" fillId="2" borderId="0" xfId="0" applyFill="1"/>
    <xf numFmtId="166" fontId="14" fillId="2" borderId="31" xfId="2" applyNumberFormat="1" applyFont="1" applyFill="1" applyBorder="1" applyAlignment="1">
      <alignment horizontal="center" vertical="center" wrapText="1" readingOrder="1"/>
    </xf>
    <xf numFmtId="166" fontId="14" fillId="2" borderId="26" xfId="2" applyNumberFormat="1" applyFont="1" applyFill="1" applyBorder="1" applyAlignment="1">
      <alignment horizontal="center" vertical="center" wrapText="1" readingOrder="1"/>
    </xf>
    <xf numFmtId="0" fontId="18" fillId="3" borderId="0" xfId="2" applyFont="1" applyFill="1" applyAlignment="1">
      <alignment horizontal="left" wrapText="1" readingOrder="1"/>
    </xf>
    <xf numFmtId="0" fontId="19" fillId="0" borderId="0" xfId="0" applyFont="1" applyFill="1" applyAlignment="1">
      <alignment horizontal="left" vertical="center" wrapText="1"/>
    </xf>
    <xf numFmtId="166" fontId="14" fillId="0" borderId="31" xfId="2" applyNumberFormat="1" applyFont="1" applyBorder="1" applyAlignment="1">
      <alignment horizontal="center" vertical="center" wrapText="1" readingOrder="1"/>
    </xf>
    <xf numFmtId="166" fontId="14" fillId="0" borderId="15" xfId="2" applyNumberFormat="1" applyFont="1" applyBorder="1" applyAlignment="1">
      <alignment horizontal="center" vertical="center" wrapText="1" readingOrder="1"/>
    </xf>
    <xf numFmtId="166" fontId="14" fillId="0" borderId="26" xfId="2" applyNumberFormat="1" applyFont="1" applyBorder="1" applyAlignment="1">
      <alignment horizontal="center" vertical="center" wrapText="1" readingOrder="1"/>
    </xf>
    <xf numFmtId="0" fontId="3" fillId="2" borderId="0" xfId="2" applyFont="1" applyFill="1" applyAlignment="1">
      <alignment horizontal="center" wrapText="1" readingOrder="1"/>
    </xf>
    <xf numFmtId="0" fontId="5" fillId="4" borderId="1" xfId="2" applyFont="1" applyFill="1" applyBorder="1" applyAlignment="1">
      <alignment horizontal="center" vertical="center" wrapText="1"/>
    </xf>
    <xf numFmtId="0" fontId="5" fillId="4" borderId="8" xfId="2" applyFont="1" applyFill="1" applyBorder="1" applyAlignment="1">
      <alignment horizontal="center" vertical="center" wrapText="1"/>
    </xf>
    <xf numFmtId="0" fontId="5" fillId="4" borderId="2" xfId="2" applyFont="1" applyFill="1" applyBorder="1" applyAlignment="1">
      <alignment horizontal="center" vertical="center" wrapText="1"/>
    </xf>
    <xf numFmtId="0" fontId="5" fillId="4" borderId="9" xfId="2" applyFont="1" applyFill="1" applyBorder="1" applyAlignment="1">
      <alignment horizontal="center" vertical="center" wrapText="1"/>
    </xf>
    <xf numFmtId="0" fontId="5" fillId="4" borderId="2" xfId="2" applyFont="1" applyFill="1" applyBorder="1" applyAlignment="1">
      <alignment horizontal="center" vertical="center" wrapText="1" readingOrder="1"/>
    </xf>
    <xf numFmtId="0" fontId="5" fillId="4" borderId="10" xfId="2" applyFont="1" applyFill="1" applyBorder="1" applyAlignment="1">
      <alignment horizontal="center" vertical="center" wrapText="1" readingOrder="1"/>
    </xf>
    <xf numFmtId="0" fontId="5" fillId="4" borderId="3" xfId="2" applyFont="1" applyFill="1" applyBorder="1" applyAlignment="1">
      <alignment horizontal="center" vertical="center" wrapText="1" readingOrder="1"/>
    </xf>
    <xf numFmtId="0" fontId="5" fillId="4" borderId="4" xfId="2" applyFont="1" applyFill="1" applyBorder="1" applyAlignment="1">
      <alignment horizontal="center" vertical="center" wrapText="1" readingOrder="1"/>
    </xf>
    <xf numFmtId="0" fontId="5" fillId="4" borderId="5" xfId="2" applyFont="1" applyFill="1" applyBorder="1" applyAlignment="1">
      <alignment horizontal="center" vertical="center" wrapText="1" readingOrder="1"/>
    </xf>
    <xf numFmtId="0" fontId="5" fillId="4" borderId="6" xfId="2" applyFont="1" applyFill="1" applyBorder="1" applyAlignment="1">
      <alignment horizontal="center" vertical="center" wrapText="1" readingOrder="1"/>
    </xf>
    <xf numFmtId="0" fontId="5" fillId="4" borderId="7" xfId="2" applyFont="1" applyFill="1" applyBorder="1" applyAlignment="1">
      <alignment horizontal="center" vertical="center" wrapText="1" readingOrder="1"/>
    </xf>
    <xf numFmtId="0" fontId="5" fillId="4" borderId="2" xfId="0" applyFont="1" applyFill="1" applyBorder="1" applyAlignment="1">
      <alignment horizontal="center" vertical="center" wrapText="1" readingOrder="1"/>
    </xf>
    <xf numFmtId="0" fontId="5" fillId="4" borderId="10" xfId="0" applyFont="1" applyFill="1" applyBorder="1" applyAlignment="1">
      <alignment horizontal="center" vertical="center" wrapText="1" readingOrder="1"/>
    </xf>
    <xf numFmtId="0" fontId="19" fillId="3" borderId="0" xfId="2" applyFont="1" applyFill="1" applyAlignment="1">
      <alignment horizontal="left" wrapText="1" readingOrder="1"/>
    </xf>
    <xf numFmtId="0" fontId="8" fillId="2" borderId="15" xfId="2" applyFont="1" applyFill="1" applyBorder="1" applyAlignment="1">
      <alignment horizontal="left" vertical="center" wrapText="1" readingOrder="1"/>
    </xf>
  </cellXfs>
  <cellStyles count="4">
    <cellStyle name="Hyperlink" xfId="1" builtinId="8"/>
    <cellStyle name="Hyperlink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nual%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rtas"/>
      <sheetName val="VVP"/>
      <sheetName val="Paskolos"/>
      <sheetName val="Lesos bankuose ir CKU"/>
      <sheetName val="Indeliai"/>
      <sheetName val="Pajinis kapitalas"/>
      <sheetName val="Pelnas"/>
      <sheetName val="Kapitalo pakank"/>
      <sheetName val="Uzsienio valiut pozicija"/>
      <sheetName val="Likvidumas"/>
      <sheetName val="Max paskola"/>
    </sheetNames>
    <sheetDataSet>
      <sheetData sheetId="0">
        <row r="1">
          <cell r="A1" t="str">
            <v>Kredito unijos pavadinimas</v>
          </cell>
          <cell r="B1">
            <v>44562</v>
          </cell>
          <cell r="C1">
            <v>44652</v>
          </cell>
          <cell r="D1">
            <v>44743</v>
          </cell>
          <cell r="E1">
            <v>44835</v>
          </cell>
          <cell r="F1">
            <v>44927</v>
          </cell>
        </row>
        <row r="2">
          <cell r="A2" t="str">
            <v>Veikiančios kredito unijos</v>
          </cell>
          <cell r="B2">
            <v>1119693.57</v>
          </cell>
          <cell r="C2">
            <v>1106261.95</v>
          </cell>
          <cell r="D2">
            <v>1135310.97</v>
          </cell>
          <cell r="E2">
            <v>1204847.8500000001</v>
          </cell>
          <cell r="F2">
            <v>1270360.5900000001</v>
          </cell>
        </row>
        <row r="3">
          <cell r="A3" t="str">
            <v>Elektrėnų kredito unija (iki 2023 01 05 Kredito unija „Vievio taupa“)</v>
          </cell>
          <cell r="B3">
            <v>4816.18</v>
          </cell>
          <cell r="C3">
            <v>4859.4399999999996</v>
          </cell>
          <cell r="D3">
            <v>4617.54</v>
          </cell>
          <cell r="E3">
            <v>4704.3599999999997</v>
          </cell>
          <cell r="F3">
            <v>5143.37</v>
          </cell>
        </row>
        <row r="4">
          <cell r="A4" t="str">
            <v>Kredito unija „Sūduvos parama“</v>
          </cell>
          <cell r="B4">
            <v>4273.9399999999996</v>
          </cell>
          <cell r="C4">
            <v>3997.17</v>
          </cell>
          <cell r="D4">
            <v>3714.35</v>
          </cell>
          <cell r="E4">
            <v>3871.98</v>
          </cell>
          <cell r="F4">
            <v>3996.76</v>
          </cell>
        </row>
        <row r="5">
          <cell r="A5" t="str">
            <v>Pakruojo ūkininkų kredito unija</v>
          </cell>
          <cell r="B5">
            <v>18587.18</v>
          </cell>
          <cell r="C5">
            <v>17760.34</v>
          </cell>
          <cell r="D5">
            <v>18785.14</v>
          </cell>
          <cell r="E5">
            <v>18779.61</v>
          </cell>
          <cell r="F5">
            <v>20200.29</v>
          </cell>
        </row>
        <row r="6">
          <cell r="A6" t="str">
            <v>Vilkaviškio kredito unija</v>
          </cell>
          <cell r="B6">
            <v>4830.04</v>
          </cell>
          <cell r="C6">
            <v>4167.0200000000004</v>
          </cell>
          <cell r="D6">
            <v>3541.11</v>
          </cell>
          <cell r="E6">
            <v>4637.05</v>
          </cell>
          <cell r="F6">
            <v>5210</v>
          </cell>
        </row>
        <row r="7">
          <cell r="A7" t="str">
            <v>Šilutės kredito unija</v>
          </cell>
          <cell r="B7">
            <v>44958.52</v>
          </cell>
          <cell r="C7">
            <v>44735.47</v>
          </cell>
          <cell r="D7">
            <v>46170.41</v>
          </cell>
          <cell r="E7">
            <v>46446.93</v>
          </cell>
          <cell r="F7">
            <v>48833.24</v>
          </cell>
        </row>
        <row r="8">
          <cell r="A8" t="str">
            <v>Plungės kredito unija</v>
          </cell>
          <cell r="B8">
            <v>4510.5</v>
          </cell>
          <cell r="C8">
            <v>4039.45</v>
          </cell>
          <cell r="D8">
            <v>4073.64</v>
          </cell>
          <cell r="E8">
            <v>4173.8999999999996</v>
          </cell>
          <cell r="F8">
            <v>4483.78</v>
          </cell>
        </row>
        <row r="9">
          <cell r="A9" t="str">
            <v>Rato kredito unija</v>
          </cell>
          <cell r="B9">
            <v>67408.95</v>
          </cell>
          <cell r="C9">
            <v>68919.92</v>
          </cell>
          <cell r="D9">
            <v>67762.899999999994</v>
          </cell>
          <cell r="E9">
            <v>71374.759999999995</v>
          </cell>
          <cell r="F9">
            <v>73856.91</v>
          </cell>
        </row>
        <row r="10">
          <cell r="A10" t="str">
            <v>Kredito unija „Ebitum“</v>
          </cell>
          <cell r="B10">
            <v>12955.27</v>
          </cell>
          <cell r="C10">
            <v>12409.72</v>
          </cell>
          <cell r="D10">
            <v>12128.36</v>
          </cell>
          <cell r="E10">
            <v>13130.72</v>
          </cell>
          <cell r="F10">
            <v>13965.9</v>
          </cell>
        </row>
        <row r="11">
          <cell r="A11" t="str">
            <v>Kooperatinė bendrovė ARKU kredito unija</v>
          </cell>
          <cell r="B11">
            <v>8128.13</v>
          </cell>
          <cell r="C11">
            <v>8503.5400000000009</v>
          </cell>
          <cell r="D11">
            <v>8881.6</v>
          </cell>
          <cell r="E11">
            <v>9356.81</v>
          </cell>
          <cell r="F11">
            <v>8884.07</v>
          </cell>
        </row>
        <row r="12">
          <cell r="A12" t="str">
            <v>Akademinė kredito unija</v>
          </cell>
          <cell r="B12">
            <v>54046.5</v>
          </cell>
          <cell r="C12">
            <v>53749.78</v>
          </cell>
          <cell r="D12">
            <v>54313.08</v>
          </cell>
          <cell r="E12">
            <v>54683.22</v>
          </cell>
          <cell r="F12">
            <v>54892.33</v>
          </cell>
        </row>
        <row r="13">
          <cell r="A13" t="str">
            <v>Centro kredito unija</v>
          </cell>
          <cell r="B13">
            <v>31802.87</v>
          </cell>
          <cell r="C13">
            <v>32477.87</v>
          </cell>
          <cell r="D13">
            <v>34588.410000000003</v>
          </cell>
          <cell r="E13">
            <v>35982.68</v>
          </cell>
          <cell r="F13">
            <v>38777.94</v>
          </cell>
        </row>
        <row r="14">
          <cell r="A14" t="str">
            <v>Panevėžio kredito unija</v>
          </cell>
          <cell r="B14">
            <v>31937.3</v>
          </cell>
          <cell r="C14">
            <v>31817.200000000001</v>
          </cell>
          <cell r="D14">
            <v>31460.77</v>
          </cell>
          <cell r="E14">
            <v>34875.449999999997</v>
          </cell>
          <cell r="F14">
            <v>35323.01</v>
          </cell>
        </row>
        <row r="15">
          <cell r="A15" t="str">
            <v>Kredito unija „Tikroji viltis“</v>
          </cell>
          <cell r="B15">
            <v>15649.02</v>
          </cell>
          <cell r="C15">
            <v>15692.14</v>
          </cell>
          <cell r="D15">
            <v>13845.13</v>
          </cell>
          <cell r="E15">
            <v>14615.85</v>
          </cell>
          <cell r="F15">
            <v>14963.06</v>
          </cell>
        </row>
        <row r="16">
          <cell r="A16" t="str">
            <v>Aukštaitijos kredito unija</v>
          </cell>
          <cell r="B16">
            <v>7099.22</v>
          </cell>
          <cell r="C16">
            <v>6961.61</v>
          </cell>
          <cell r="D16">
            <v>7493.57</v>
          </cell>
          <cell r="E16">
            <v>7962.65</v>
          </cell>
          <cell r="F16">
            <v>8569.11</v>
          </cell>
        </row>
        <row r="17">
          <cell r="A17" t="str">
            <v>Kredito unija „Taupa“</v>
          </cell>
          <cell r="B17">
            <v>64089.4</v>
          </cell>
          <cell r="C17">
            <v>65417.919999999998</v>
          </cell>
          <cell r="D17">
            <v>66553.23</v>
          </cell>
          <cell r="E17">
            <v>68575.97</v>
          </cell>
          <cell r="F17">
            <v>69974.41</v>
          </cell>
        </row>
        <row r="18">
          <cell r="A18" t="str">
            <v>Kredito unija „Germanto lobis“</v>
          </cell>
          <cell r="B18">
            <v>34399.360000000001</v>
          </cell>
          <cell r="C18">
            <v>32841</v>
          </cell>
          <cell r="D18">
            <v>32297.42</v>
          </cell>
          <cell r="E18">
            <v>34265.03</v>
          </cell>
          <cell r="F18">
            <v>37709.199999999997</v>
          </cell>
        </row>
        <row r="19">
          <cell r="A19" t="str">
            <v>Vilniaus kredito unija</v>
          </cell>
          <cell r="B19">
            <v>39398.78</v>
          </cell>
          <cell r="C19">
            <v>41679.57</v>
          </cell>
          <cell r="D19">
            <v>48422.35</v>
          </cell>
          <cell r="E19">
            <v>54321.279999999999</v>
          </cell>
          <cell r="F19">
            <v>58701.52</v>
          </cell>
        </row>
        <row r="20">
          <cell r="A20" t="str">
            <v>Kredito unija „Kupiškėnų taupa“</v>
          </cell>
          <cell r="B20">
            <v>12314.24</v>
          </cell>
          <cell r="C20">
            <v>10598.24</v>
          </cell>
          <cell r="D20">
            <v>10501.8</v>
          </cell>
          <cell r="E20">
            <v>12048.08</v>
          </cell>
          <cell r="F20">
            <v>13131.44</v>
          </cell>
        </row>
        <row r="21">
          <cell r="A21" t="str">
            <v>Širvintų kredito unija</v>
          </cell>
          <cell r="B21">
            <v>6361.64</v>
          </cell>
          <cell r="C21">
            <v>5226.8999999999996</v>
          </cell>
          <cell r="D21">
            <v>6118.07</v>
          </cell>
          <cell r="E21">
            <v>6212.3</v>
          </cell>
          <cell r="F21">
            <v>6234.71</v>
          </cell>
        </row>
        <row r="22">
          <cell r="A22" t="str">
            <v>Kredito unija Zanavykų bankelis</v>
          </cell>
          <cell r="B22">
            <v>27083.38</v>
          </cell>
          <cell r="C22">
            <v>23632.42</v>
          </cell>
          <cell r="D22">
            <v>21194.37</v>
          </cell>
          <cell r="E22">
            <v>27916.87</v>
          </cell>
          <cell r="F22">
            <v>31609.54</v>
          </cell>
        </row>
        <row r="23">
          <cell r="A23" t="str">
            <v>Vytauto Didžiojo kredito unija</v>
          </cell>
          <cell r="B23">
            <v>12176.19</v>
          </cell>
          <cell r="C23">
            <v>15990.97</v>
          </cell>
          <cell r="D23">
            <v>16753.25</v>
          </cell>
          <cell r="E23">
            <v>18028.400000000001</v>
          </cell>
          <cell r="F23">
            <v>17939.759999999998</v>
          </cell>
        </row>
        <row r="24">
          <cell r="A24" t="str">
            <v>Kelmės kredito unija</v>
          </cell>
          <cell r="B24">
            <v>11319.37</v>
          </cell>
          <cell r="C24">
            <v>10261.31</v>
          </cell>
          <cell r="D24">
            <v>9704.07</v>
          </cell>
          <cell r="E24">
            <v>10001.9</v>
          </cell>
          <cell r="F24">
            <v>11324.83</v>
          </cell>
        </row>
        <row r="25">
          <cell r="A25" t="str">
            <v>Kredito unija „Prienų taupa“</v>
          </cell>
          <cell r="B25">
            <v>12220.97</v>
          </cell>
          <cell r="C25">
            <v>10652.3</v>
          </cell>
          <cell r="D25">
            <v>10364.4</v>
          </cell>
          <cell r="E25">
            <v>12120.63</v>
          </cell>
          <cell r="F25">
            <v>12896.41</v>
          </cell>
        </row>
        <row r="26">
          <cell r="A26" t="str">
            <v>Pasvalio kredito unija</v>
          </cell>
          <cell r="B26">
            <v>16135.97</v>
          </cell>
          <cell r="C26">
            <v>16264.74</v>
          </cell>
          <cell r="D26">
            <v>13771.1</v>
          </cell>
          <cell r="E26">
            <v>15476.02</v>
          </cell>
          <cell r="F26">
            <v>16057.73</v>
          </cell>
        </row>
        <row r="27">
          <cell r="A27" t="str">
            <v>Kredito unija „DELTA“</v>
          </cell>
          <cell r="B27">
            <v>15720.06</v>
          </cell>
          <cell r="C27">
            <v>16710.04</v>
          </cell>
          <cell r="D27">
            <v>17298.07</v>
          </cell>
          <cell r="E27">
            <v>18587.28</v>
          </cell>
          <cell r="F27">
            <v>18706.93</v>
          </cell>
        </row>
        <row r="28">
          <cell r="A28" t="str">
            <v>Biržų kredito unija</v>
          </cell>
          <cell r="B28">
            <v>13472.35</v>
          </cell>
          <cell r="C28">
            <v>11884.67</v>
          </cell>
          <cell r="D28">
            <v>11203.35</v>
          </cell>
          <cell r="E28">
            <v>11851.2</v>
          </cell>
          <cell r="F28">
            <v>13846.31</v>
          </cell>
        </row>
        <row r="29">
          <cell r="A29" t="str">
            <v>Kauno kredito unija</v>
          </cell>
          <cell r="B29">
            <v>22789.46</v>
          </cell>
          <cell r="C29">
            <v>22660.78</v>
          </cell>
          <cell r="D29">
            <v>23859.96</v>
          </cell>
          <cell r="E29">
            <v>24885.25</v>
          </cell>
          <cell r="F29">
            <v>25551.11</v>
          </cell>
        </row>
        <row r="30">
          <cell r="A30" t="str">
            <v>Tauragės kredito unija</v>
          </cell>
          <cell r="B30">
            <v>7290.57</v>
          </cell>
          <cell r="C30">
            <v>7337.1</v>
          </cell>
          <cell r="D30">
            <v>7410.27</v>
          </cell>
          <cell r="E30">
            <v>7372</v>
          </cell>
          <cell r="F30">
            <v>7618.48</v>
          </cell>
        </row>
        <row r="31">
          <cell r="A31" t="str">
            <v>Šilalės kredito unija</v>
          </cell>
          <cell r="B31">
            <v>11488.55</v>
          </cell>
          <cell r="C31">
            <v>10609.67</v>
          </cell>
          <cell r="D31">
            <v>10196.32</v>
          </cell>
          <cell r="E31">
            <v>10992.15</v>
          </cell>
          <cell r="F31">
            <v>12528.47</v>
          </cell>
        </row>
        <row r="32">
          <cell r="A32" t="str">
            <v>Anykščių kredito unija</v>
          </cell>
          <cell r="B32">
            <v>21021.26</v>
          </cell>
          <cell r="C32">
            <v>19130.91</v>
          </cell>
          <cell r="D32">
            <v>20586</v>
          </cell>
          <cell r="E32">
            <v>22513</v>
          </cell>
          <cell r="F32">
            <v>23429.17</v>
          </cell>
        </row>
        <row r="33">
          <cell r="A33" t="str">
            <v>„Achemos“ kredito unija</v>
          </cell>
          <cell r="B33">
            <v>3232.89</v>
          </cell>
          <cell r="C33">
            <v>3034.07</v>
          </cell>
          <cell r="D33">
            <v>2988.87</v>
          </cell>
          <cell r="E33">
            <v>3006.31</v>
          </cell>
          <cell r="F33">
            <v>3070.78</v>
          </cell>
        </row>
        <row r="34">
          <cell r="A34" t="str">
            <v>Jonavos kredito unija</v>
          </cell>
          <cell r="B34">
            <v>7524.29</v>
          </cell>
          <cell r="C34">
            <v>7306.74</v>
          </cell>
          <cell r="D34">
            <v>7493.73</v>
          </cell>
          <cell r="E34">
            <v>7947.67</v>
          </cell>
          <cell r="F34">
            <v>7272.99</v>
          </cell>
        </row>
        <row r="35">
          <cell r="A35" t="str">
            <v>Jurbarko kredito unija</v>
          </cell>
          <cell r="B35">
            <v>25382.1</v>
          </cell>
          <cell r="C35">
            <v>22885.9</v>
          </cell>
          <cell r="D35">
            <v>22717.62</v>
          </cell>
          <cell r="E35">
            <v>23804.2</v>
          </cell>
          <cell r="F35">
            <v>26662.38</v>
          </cell>
        </row>
        <row r="36">
          <cell r="A36" t="str">
            <v>Ukmergės ūkininkų kredito unija</v>
          </cell>
          <cell r="B36">
            <v>9422.41</v>
          </cell>
          <cell r="C36">
            <v>8361.57</v>
          </cell>
          <cell r="D36">
            <v>8662.52</v>
          </cell>
          <cell r="E36">
            <v>9428.34</v>
          </cell>
          <cell r="F36">
            <v>9586.66</v>
          </cell>
        </row>
        <row r="37">
          <cell r="A37" t="str">
            <v>Palangos kredito unija</v>
          </cell>
          <cell r="B37">
            <v>9354.2199999999993</v>
          </cell>
          <cell r="C37">
            <v>9155.5499999999993</v>
          </cell>
          <cell r="D37">
            <v>9235.7099999999991</v>
          </cell>
          <cell r="E37">
            <v>9774.0400000000009</v>
          </cell>
          <cell r="F37">
            <v>10021.969999999999</v>
          </cell>
        </row>
        <row r="38">
          <cell r="A38" t="str">
            <v>Kauno regiono kredito unija</v>
          </cell>
          <cell r="B38">
            <v>11855.9</v>
          </cell>
          <cell r="C38">
            <v>12258.32</v>
          </cell>
          <cell r="D38">
            <v>13005</v>
          </cell>
          <cell r="E38">
            <v>14457.98</v>
          </cell>
          <cell r="F38">
            <v>15700.27</v>
          </cell>
        </row>
        <row r="39">
          <cell r="A39" t="str">
            <v>Kretingos kredito unija</v>
          </cell>
          <cell r="B39">
            <v>6104.86</v>
          </cell>
          <cell r="C39">
            <v>5676.95</v>
          </cell>
          <cell r="D39">
            <v>5507.09</v>
          </cell>
          <cell r="E39">
            <v>6628.4</v>
          </cell>
          <cell r="F39">
            <v>6508.75</v>
          </cell>
        </row>
        <row r="40">
          <cell r="A40" t="str">
            <v>Raseinių kredito unija</v>
          </cell>
          <cell r="B40">
            <v>49057.11</v>
          </cell>
          <cell r="C40">
            <v>46519.53</v>
          </cell>
          <cell r="D40">
            <v>51962.75</v>
          </cell>
          <cell r="E40">
            <v>56867.23</v>
          </cell>
          <cell r="F40">
            <v>60064.02</v>
          </cell>
        </row>
        <row r="41">
          <cell r="A41" t="str">
            <v>Pagėgių kredito unija</v>
          </cell>
          <cell r="B41">
            <v>5275.07</v>
          </cell>
          <cell r="C41">
            <v>4867.68</v>
          </cell>
          <cell r="D41">
            <v>4766.3</v>
          </cell>
          <cell r="E41">
            <v>4904.84</v>
          </cell>
          <cell r="F41">
            <v>5345.92</v>
          </cell>
        </row>
        <row r="42">
          <cell r="A42" t="str">
            <v>Grinkiškio kredito unija</v>
          </cell>
          <cell r="B42">
            <v>5000.5</v>
          </cell>
          <cell r="C42">
            <v>7465.55</v>
          </cell>
          <cell r="D42">
            <v>6653.33</v>
          </cell>
          <cell r="E42">
            <v>6555.33</v>
          </cell>
          <cell r="F42">
            <v>7314.55</v>
          </cell>
        </row>
        <row r="43">
          <cell r="A43" t="str">
            <v>Ignalinos kredito unija</v>
          </cell>
          <cell r="B43">
            <v>38962.75</v>
          </cell>
          <cell r="C43">
            <v>38062.17</v>
          </cell>
          <cell r="D43">
            <v>40037.32</v>
          </cell>
          <cell r="E43">
            <v>44951.1</v>
          </cell>
          <cell r="F43">
            <v>48993.04</v>
          </cell>
        </row>
        <row r="44">
          <cell r="A44" t="str">
            <v>Utenos kredito unija</v>
          </cell>
          <cell r="B44">
            <v>9521.84</v>
          </cell>
          <cell r="C44">
            <v>9473.42</v>
          </cell>
          <cell r="D44">
            <v>9463.31</v>
          </cell>
          <cell r="E44">
            <v>9519.39</v>
          </cell>
          <cell r="F44">
            <v>10850.9</v>
          </cell>
        </row>
        <row r="45">
          <cell r="A45" t="str">
            <v>Mažeikių kredito unija</v>
          </cell>
          <cell r="B45">
            <v>18408.84</v>
          </cell>
          <cell r="C45">
            <v>17490.330000000002</v>
          </cell>
          <cell r="D45">
            <v>16954.400000000001</v>
          </cell>
          <cell r="E45">
            <v>17543.36</v>
          </cell>
          <cell r="F45">
            <v>19604.060000000001</v>
          </cell>
        </row>
        <row r="46">
          <cell r="A46" t="str">
            <v>Joniškio kredito unija</v>
          </cell>
          <cell r="B46">
            <v>6358.22</v>
          </cell>
          <cell r="C46">
            <v>6203.74</v>
          </cell>
          <cell r="D46">
            <v>7150.62</v>
          </cell>
          <cell r="E46">
            <v>7117.77</v>
          </cell>
          <cell r="F46">
            <v>7095.95</v>
          </cell>
        </row>
        <row r="47">
          <cell r="A47" t="str">
            <v>Druskininkų kredito unija</v>
          </cell>
          <cell r="B47">
            <v>2362.6</v>
          </cell>
          <cell r="C47">
            <v>2290.87</v>
          </cell>
          <cell r="D47">
            <v>2221.06</v>
          </cell>
          <cell r="E47">
            <v>2261.91</v>
          </cell>
          <cell r="F47">
            <v>2420.66</v>
          </cell>
        </row>
        <row r="48">
          <cell r="A48" t="str">
            <v>Trakų kredito unija</v>
          </cell>
          <cell r="B48">
            <v>2636.57</v>
          </cell>
          <cell r="C48">
            <v>2485.9299999999998</v>
          </cell>
          <cell r="D48">
            <v>2476.61</v>
          </cell>
          <cell r="E48">
            <v>2526.9</v>
          </cell>
          <cell r="F48">
            <v>2629.02</v>
          </cell>
        </row>
        <row r="49">
          <cell r="A49" t="str">
            <v>Alytaus kredito unija</v>
          </cell>
          <cell r="B49">
            <v>5826.26</v>
          </cell>
          <cell r="C49">
            <v>5768.64</v>
          </cell>
          <cell r="D49">
            <v>5755.57</v>
          </cell>
          <cell r="E49">
            <v>5904.17</v>
          </cell>
          <cell r="F49">
            <v>6675.97</v>
          </cell>
        </row>
        <row r="50">
          <cell r="A50" t="str">
            <v>Kredito unija „Gargždų taupa“</v>
          </cell>
          <cell r="B50">
            <v>5315.29</v>
          </cell>
          <cell r="C50">
            <v>5006.47</v>
          </cell>
          <cell r="D50">
            <v>4870.22</v>
          </cell>
          <cell r="E50">
            <v>5110.82</v>
          </cell>
          <cell r="F50">
            <v>5255.99</v>
          </cell>
        </row>
        <row r="51">
          <cell r="A51" t="str">
            <v>Kredito unija „Mėmelio taupomoji kasa“</v>
          </cell>
          <cell r="B51">
            <v>39856.06</v>
          </cell>
          <cell r="C51">
            <v>38776.379999999997</v>
          </cell>
          <cell r="D51">
            <v>38908.379999999997</v>
          </cell>
          <cell r="E51">
            <v>38031.919999999998</v>
          </cell>
          <cell r="F51">
            <v>37947.68</v>
          </cell>
        </row>
        <row r="52">
          <cell r="A52" t="str">
            <v>Kredito unija „Fortūna“</v>
          </cell>
          <cell r="B52">
            <v>5888.01</v>
          </cell>
          <cell r="C52">
            <v>5645.07</v>
          </cell>
          <cell r="D52">
            <v>5482.1</v>
          </cell>
          <cell r="E52">
            <v>5273.8</v>
          </cell>
          <cell r="F52">
            <v>5473.89</v>
          </cell>
        </row>
        <row r="53">
          <cell r="A53" t="str">
            <v>Kėdainių krašto kredito unija</v>
          </cell>
          <cell r="B53">
            <v>12501.94</v>
          </cell>
          <cell r="C53">
            <v>11876.62</v>
          </cell>
          <cell r="D53">
            <v>12294.46</v>
          </cell>
          <cell r="E53">
            <v>14428.16</v>
          </cell>
          <cell r="F53">
            <v>14883.59</v>
          </cell>
        </row>
        <row r="54">
          <cell r="A54" t="str">
            <v>Pareigūnų kredito unija</v>
          </cell>
          <cell r="B54">
            <v>7118.86</v>
          </cell>
          <cell r="C54">
            <v>6739.63</v>
          </cell>
          <cell r="D54">
            <v>7115.9</v>
          </cell>
          <cell r="E54">
            <v>7753.32</v>
          </cell>
          <cell r="F54">
            <v>8203.83</v>
          </cell>
        </row>
        <row r="55">
          <cell r="A55" t="str">
            <v>Kooperatinė bendrovė kredito unija „Litas“</v>
          </cell>
          <cell r="B55">
            <v>22429.66</v>
          </cell>
          <cell r="C55">
            <v>23404.57</v>
          </cell>
          <cell r="D55">
            <v>25358.75</v>
          </cell>
          <cell r="E55">
            <v>27282.15</v>
          </cell>
          <cell r="F55">
            <v>31303.96</v>
          </cell>
        </row>
        <row r="56">
          <cell r="A56" t="str">
            <v>Klaipėdos kredito unija</v>
          </cell>
          <cell r="B56">
            <v>13140.33</v>
          </cell>
          <cell r="C56">
            <v>13047.04</v>
          </cell>
          <cell r="D56">
            <v>15181.09</v>
          </cell>
          <cell r="E56">
            <v>15322.65</v>
          </cell>
          <cell r="F56">
            <v>15574.38</v>
          </cell>
        </row>
        <row r="57">
          <cell r="A57" t="str">
            <v>Kredito unija „Magnus“</v>
          </cell>
          <cell r="B57">
            <v>21014.7</v>
          </cell>
          <cell r="C57">
            <v>23284.53</v>
          </cell>
          <cell r="D57">
            <v>24869.95</v>
          </cell>
          <cell r="E57">
            <v>24961.759999999998</v>
          </cell>
          <cell r="F57">
            <v>25258.03</v>
          </cell>
        </row>
        <row r="58">
          <cell r="A58" t="str">
            <v>LTL Kredito unija</v>
          </cell>
          <cell r="B58">
            <v>37655.589999999997</v>
          </cell>
          <cell r="C58">
            <v>38636.400000000001</v>
          </cell>
          <cell r="D58">
            <v>40680.730000000003</v>
          </cell>
          <cell r="E58">
            <v>40935.03</v>
          </cell>
          <cell r="F58">
            <v>45228.160000000003</v>
          </cell>
        </row>
        <row r="59">
          <cell r="A59" t="str">
            <v>Kredito unija ,,Saulėgrąža"</v>
          </cell>
          <cell r="B59">
            <v>42026.9</v>
          </cell>
          <cell r="C59">
            <v>43156.88</v>
          </cell>
          <cell r="D59">
            <v>44252.25</v>
          </cell>
          <cell r="E59">
            <v>46426.94</v>
          </cell>
          <cell r="F59">
            <v>49435.040000000001</v>
          </cell>
        </row>
        <row r="60">
          <cell r="A60" t="str">
            <v>Šeimos kredito unija</v>
          </cell>
          <cell r="B60">
            <v>45710.32</v>
          </cell>
          <cell r="C60">
            <v>47684.19</v>
          </cell>
          <cell r="D60">
            <v>51021.26</v>
          </cell>
          <cell r="E60">
            <v>53247.73</v>
          </cell>
          <cell r="F60">
            <v>54441.120000000003</v>
          </cell>
        </row>
        <row r="61">
          <cell r="A61" t="str">
            <v>Kredito unija „Neris“</v>
          </cell>
          <cell r="B61">
            <v>9063.91</v>
          </cell>
          <cell r="C61">
            <v>8708</v>
          </cell>
          <cell r="D61">
            <v>10614.03</v>
          </cell>
          <cell r="E61">
            <v>13111.3</v>
          </cell>
          <cell r="F61">
            <v>13177.24</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lb.lt/lt/frd-licencijos/view_license?id=317" TargetMode="External"/><Relationship Id="rId18" Type="http://schemas.openxmlformats.org/officeDocument/2006/relationships/hyperlink" Target="http://www.lb.lt/lt/frd-licencijos/view_license?id=259" TargetMode="External"/><Relationship Id="rId26" Type="http://schemas.openxmlformats.org/officeDocument/2006/relationships/hyperlink" Target="http://www.lb.lt/lt/frd-licencijos/view_license?id=284" TargetMode="External"/><Relationship Id="rId39" Type="http://schemas.openxmlformats.org/officeDocument/2006/relationships/hyperlink" Target="http://www.lb.lt/lt/frd-licencijos/view_license?id=336" TargetMode="External"/><Relationship Id="rId21" Type="http://schemas.openxmlformats.org/officeDocument/2006/relationships/hyperlink" Target="http://www.lb.lt/lt/frd-licencijos/view_license?id=260" TargetMode="External"/><Relationship Id="rId34" Type="http://schemas.openxmlformats.org/officeDocument/2006/relationships/hyperlink" Target="http://www.lb.lt/lt/frd-licencijos/view_license?id=332" TargetMode="External"/><Relationship Id="rId42" Type="http://schemas.openxmlformats.org/officeDocument/2006/relationships/hyperlink" Target="http://www.lb.lt/lt/frd-licencijos/view_license?id=330" TargetMode="External"/><Relationship Id="rId47" Type="http://schemas.openxmlformats.org/officeDocument/2006/relationships/hyperlink" Target="http://www.lb.lt/lt/frd-licencijos/view_license?id=325" TargetMode="External"/><Relationship Id="rId50" Type="http://schemas.openxmlformats.org/officeDocument/2006/relationships/hyperlink" Target="http://www.lb.lt/lt/frd-licencijos/view_license?id=268" TargetMode="External"/><Relationship Id="rId55" Type="http://schemas.openxmlformats.org/officeDocument/2006/relationships/hyperlink" Target="http://www.lb.lt/lt/frd-licencijos/view_license?id=290" TargetMode="External"/><Relationship Id="rId7" Type="http://schemas.openxmlformats.org/officeDocument/2006/relationships/hyperlink" Target="http://www.lb.lt/lt/frd-licencijos/view_license?id=307" TargetMode="External"/><Relationship Id="rId2" Type="http://schemas.openxmlformats.org/officeDocument/2006/relationships/hyperlink" Target="http://www.lb.lt/lt/frd-licencijos/view_license?id=313" TargetMode="External"/><Relationship Id="rId16" Type="http://schemas.openxmlformats.org/officeDocument/2006/relationships/hyperlink" Target="https://www.lb.lt/lt/frd-licencijos/view_license?id=279" TargetMode="External"/><Relationship Id="rId29" Type="http://schemas.openxmlformats.org/officeDocument/2006/relationships/hyperlink" Target="https://www.lb.lt/lt/frd-licencijos/view_license?id=310" TargetMode="External"/><Relationship Id="rId11" Type="http://schemas.openxmlformats.org/officeDocument/2006/relationships/hyperlink" Target="http://www.lb.lt/lt/frd-licencijos/view_license?id=289" TargetMode="External"/><Relationship Id="rId24" Type="http://schemas.openxmlformats.org/officeDocument/2006/relationships/hyperlink" Target="http://www.lb.lt/lt/frd-licencijos/view_license?id=296" TargetMode="External"/><Relationship Id="rId32" Type="http://schemas.openxmlformats.org/officeDocument/2006/relationships/hyperlink" Target="http://www.lb.lt/lt/frd-licencijos/view_license?id=278" TargetMode="External"/><Relationship Id="rId37" Type="http://schemas.openxmlformats.org/officeDocument/2006/relationships/hyperlink" Target="http://www.lb.lt/lt/frd-licencijos/view_license?id=311" TargetMode="External"/><Relationship Id="rId40" Type="http://schemas.openxmlformats.org/officeDocument/2006/relationships/hyperlink" Target="http://www.lb.lt/lt/frd-licencijos/view_license?id=334" TargetMode="External"/><Relationship Id="rId45" Type="http://schemas.openxmlformats.org/officeDocument/2006/relationships/hyperlink" Target="https://www.lb.lt/lt/frd-licencijos/view_license?id=263" TargetMode="External"/><Relationship Id="rId53" Type="http://schemas.openxmlformats.org/officeDocument/2006/relationships/hyperlink" Target="https://www.lb.lt/lt/frd-licencijos/view_license?id=288" TargetMode="External"/><Relationship Id="rId58" Type="http://schemas.openxmlformats.org/officeDocument/2006/relationships/hyperlink" Target="http://www.lb.lt/lt/frd-licencijos/view_license?id=271" TargetMode="External"/><Relationship Id="rId5" Type="http://schemas.openxmlformats.org/officeDocument/2006/relationships/hyperlink" Target="http://www.lb.lt/lt/frd-licencijos/view_license?id=314" TargetMode="External"/><Relationship Id="rId19" Type="http://schemas.openxmlformats.org/officeDocument/2006/relationships/hyperlink" Target="http://www.lb.lt/lt/frd-licencijos/view_license?id=293" TargetMode="External"/><Relationship Id="rId4" Type="http://schemas.openxmlformats.org/officeDocument/2006/relationships/hyperlink" Target="http://www.lb.lt/lt/frd-licencijos/view_license?id=318" TargetMode="External"/><Relationship Id="rId9" Type="http://schemas.openxmlformats.org/officeDocument/2006/relationships/hyperlink" Target="http://www.lb.lt/lt/frd-licencijos/view_license?id=316" TargetMode="External"/><Relationship Id="rId14" Type="http://schemas.openxmlformats.org/officeDocument/2006/relationships/hyperlink" Target="http://www.lb.lt/lt/frd-licencijos/view_license?id=274" TargetMode="External"/><Relationship Id="rId22" Type="http://schemas.openxmlformats.org/officeDocument/2006/relationships/hyperlink" Target="http://www.lb.lt/lt/frd-licencijos/view_license?id=443" TargetMode="External"/><Relationship Id="rId27" Type="http://schemas.openxmlformats.org/officeDocument/2006/relationships/hyperlink" Target="https://www.lb.lt/lt/frd-licencijos/view_license?id=282" TargetMode="External"/><Relationship Id="rId30" Type="http://schemas.openxmlformats.org/officeDocument/2006/relationships/hyperlink" Target="https://www.lb.lt/lt/frd-licencijos/view_license?id=335" TargetMode="External"/><Relationship Id="rId35" Type="http://schemas.openxmlformats.org/officeDocument/2006/relationships/hyperlink" Target="https://www.lb.lt/lt/frd-licencijos/view_license?id=275" TargetMode="External"/><Relationship Id="rId43" Type="http://schemas.openxmlformats.org/officeDocument/2006/relationships/hyperlink" Target="http://www.lb.lt/lt/frd-licencijos/view_license?id=286" TargetMode="External"/><Relationship Id="rId48" Type="http://schemas.openxmlformats.org/officeDocument/2006/relationships/hyperlink" Target="http://www.lb.lt/lt/frd-licencijos/view_license?id=264" TargetMode="External"/><Relationship Id="rId56" Type="http://schemas.openxmlformats.org/officeDocument/2006/relationships/hyperlink" Target="http://www.lb.lt/lt/frd-licencijos/view_license?id=272" TargetMode="External"/><Relationship Id="rId8" Type="http://schemas.openxmlformats.org/officeDocument/2006/relationships/hyperlink" Target="http://www.lb.lt/lt/frd-licencijos/view_license?id=327" TargetMode="External"/><Relationship Id="rId51" Type="http://schemas.openxmlformats.org/officeDocument/2006/relationships/hyperlink" Target="http://www.lb.lt/lt/frd-licencijos/view_license?id=273" TargetMode="External"/><Relationship Id="rId3" Type="http://schemas.openxmlformats.org/officeDocument/2006/relationships/hyperlink" Target="http://www.lb.lt/lt/frd-licencijos/view_license?id=285" TargetMode="External"/><Relationship Id="rId12" Type="http://schemas.openxmlformats.org/officeDocument/2006/relationships/hyperlink" Target="http://www.lb.lt/lt/frd-licencijos/view_license?id=337" TargetMode="External"/><Relationship Id="rId17" Type="http://schemas.openxmlformats.org/officeDocument/2006/relationships/hyperlink" Target="http://www.lb.lt/lt/frd-licencijos/view_license?id=300" TargetMode="External"/><Relationship Id="rId25" Type="http://schemas.openxmlformats.org/officeDocument/2006/relationships/hyperlink" Target="http://www.lb.lt/lt/frd-licencijos/view_license?id=303" TargetMode="External"/><Relationship Id="rId33" Type="http://schemas.openxmlformats.org/officeDocument/2006/relationships/hyperlink" Target="https://www.lb.lt/lt/frd-licencijos/view_license?id=315" TargetMode="External"/><Relationship Id="rId38" Type="http://schemas.openxmlformats.org/officeDocument/2006/relationships/hyperlink" Target="http://www.lb.lt/lt/frd-licencijos/view_license?id=309" TargetMode="External"/><Relationship Id="rId46" Type="http://schemas.openxmlformats.org/officeDocument/2006/relationships/hyperlink" Target="http://www.lb.lt/lt/frd-licencijos/view_license?id=312" TargetMode="External"/><Relationship Id="rId59" Type="http://schemas.openxmlformats.org/officeDocument/2006/relationships/hyperlink" Target="http://www.lb.lt/lt/frd-licencijos/view_license?id=294" TargetMode="External"/><Relationship Id="rId20" Type="http://schemas.openxmlformats.org/officeDocument/2006/relationships/hyperlink" Target="http://www.lb.lt/lt/frd-licencijos/view_license?id=306" TargetMode="External"/><Relationship Id="rId41" Type="http://schemas.openxmlformats.org/officeDocument/2006/relationships/hyperlink" Target="http://www.lb.lt/lt/frd-licencijos/view_license?id=267" TargetMode="External"/><Relationship Id="rId54" Type="http://schemas.openxmlformats.org/officeDocument/2006/relationships/hyperlink" Target="http://www.lb.lt/lt/frd-licencijos/view_license?id=308" TargetMode="External"/><Relationship Id="rId1" Type="http://schemas.openxmlformats.org/officeDocument/2006/relationships/hyperlink" Target="http://www.lb.lt/lt/frd-licencijos/view_license?id=322" TargetMode="External"/><Relationship Id="rId6" Type="http://schemas.openxmlformats.org/officeDocument/2006/relationships/hyperlink" Target="http://www.lb.lt/lt/frd-licencijos/view_license?id=295" TargetMode="External"/><Relationship Id="rId15" Type="http://schemas.openxmlformats.org/officeDocument/2006/relationships/hyperlink" Target="http://www.lb.lt/lt/frd-licencijos/view_license?id=265" TargetMode="External"/><Relationship Id="rId23" Type="http://schemas.openxmlformats.org/officeDocument/2006/relationships/hyperlink" Target="http://www.lb.lt/lt/frd-licencijos/view_license?id=266" TargetMode="External"/><Relationship Id="rId28" Type="http://schemas.openxmlformats.org/officeDocument/2006/relationships/hyperlink" Target="https://www.lb.lt/lt/frd-licencijos/view_license?id=305" TargetMode="External"/><Relationship Id="rId36" Type="http://schemas.openxmlformats.org/officeDocument/2006/relationships/hyperlink" Target="https://www.lb.lt/lt/frd-licencijos/view_license?id=283" TargetMode="External"/><Relationship Id="rId49" Type="http://schemas.openxmlformats.org/officeDocument/2006/relationships/hyperlink" Target="http://www.lb.lt/lt/frd-licencijos/view_license?id=261" TargetMode="External"/><Relationship Id="rId57" Type="http://schemas.openxmlformats.org/officeDocument/2006/relationships/hyperlink" Target="http://www.lb.lt/lt/frd-licencijos/view_license?id=328" TargetMode="External"/><Relationship Id="rId10" Type="http://schemas.openxmlformats.org/officeDocument/2006/relationships/hyperlink" Target="http://www.lb.lt/lt/frd-licencijos/view_license?id=320" TargetMode="External"/><Relationship Id="rId31" Type="http://schemas.openxmlformats.org/officeDocument/2006/relationships/hyperlink" Target="https://www.lb.lt/lt/frd-licencijos/view_license?id=270" TargetMode="External"/><Relationship Id="rId44" Type="http://schemas.openxmlformats.org/officeDocument/2006/relationships/hyperlink" Target="https://www.lb.lt/lt/frd-licencijos/view_license?id=331" TargetMode="External"/><Relationship Id="rId52" Type="http://schemas.openxmlformats.org/officeDocument/2006/relationships/hyperlink" Target="http://www.lb.lt/lt/frd-licencijos/view_license?id=333" TargetMode="External"/><Relationship Id="rId6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DE1331"/>
  <sheetViews>
    <sheetView tabSelected="1" zoomScale="80" zoomScaleNormal="80" workbookViewId="0">
      <selection activeCell="A8" sqref="A8:XFD8"/>
    </sheetView>
  </sheetViews>
  <sheetFormatPr defaultColWidth="9.140625" defaultRowHeight="15" x14ac:dyDescent="0.25"/>
  <cols>
    <col min="1" max="1" width="4.42578125" style="6" customWidth="1"/>
    <col min="2" max="2" width="38.85546875" style="6" customWidth="1"/>
    <col min="3" max="3" width="11.5703125" style="6" customWidth="1"/>
    <col min="4" max="4" width="12.42578125" style="6" customWidth="1"/>
    <col min="5" max="7" width="11.5703125" style="6" customWidth="1"/>
    <col min="8" max="8" width="13.42578125" style="6" customWidth="1"/>
    <col min="9" max="10" width="11.5703125" style="6" customWidth="1"/>
    <col min="11" max="11" width="13.5703125" style="6" customWidth="1"/>
    <col min="12" max="12" width="12.28515625" style="6" customWidth="1"/>
    <col min="13" max="13" width="11.5703125" style="6" customWidth="1"/>
    <col min="14" max="14" width="15.42578125" style="6" customWidth="1"/>
    <col min="15" max="15" width="16.28515625" style="6" customWidth="1"/>
    <col min="16" max="108" width="9.140625" style="1"/>
    <col min="109" max="16384" width="9.140625" style="6"/>
  </cols>
  <sheetData>
    <row r="1" spans="1:19" s="1" customFormat="1" ht="15.75" customHeight="1" x14ac:dyDescent="0.25">
      <c r="A1" s="77" t="s">
        <v>85</v>
      </c>
      <c r="B1" s="77"/>
      <c r="C1" s="77"/>
      <c r="D1" s="77"/>
      <c r="E1" s="77"/>
      <c r="F1" s="77"/>
      <c r="G1" s="77"/>
      <c r="H1" s="77"/>
      <c r="I1" s="77"/>
      <c r="J1" s="77"/>
      <c r="K1" s="77"/>
      <c r="L1" s="77"/>
      <c r="M1" s="77"/>
      <c r="N1" s="77"/>
      <c r="O1" s="77"/>
    </row>
    <row r="2" spans="1:19" ht="15" customHeight="1" x14ac:dyDescent="0.25">
      <c r="A2" s="2"/>
      <c r="B2" s="3"/>
      <c r="C2" s="4"/>
      <c r="D2" s="5"/>
      <c r="E2" s="5"/>
      <c r="F2" s="5"/>
      <c r="G2" s="5"/>
      <c r="H2" s="5"/>
      <c r="I2" s="5"/>
      <c r="J2" s="5"/>
      <c r="K2" s="5"/>
      <c r="L2" s="5"/>
      <c r="M2" s="5"/>
      <c r="N2" s="5"/>
      <c r="O2" s="5"/>
    </row>
    <row r="3" spans="1:19" ht="15" customHeight="1" x14ac:dyDescent="0.3">
      <c r="A3" s="78" t="s">
        <v>0</v>
      </c>
      <c r="B3" s="80" t="s">
        <v>1</v>
      </c>
      <c r="C3" s="82" t="s">
        <v>2</v>
      </c>
      <c r="D3" s="84" t="s">
        <v>3</v>
      </c>
      <c r="E3" s="85"/>
      <c r="F3" s="85"/>
      <c r="G3" s="85"/>
      <c r="H3" s="85"/>
      <c r="I3" s="85"/>
      <c r="J3" s="86"/>
      <c r="K3" s="89" t="s">
        <v>88</v>
      </c>
      <c r="L3" s="87" t="s">
        <v>4</v>
      </c>
      <c r="M3" s="87"/>
      <c r="N3" s="87"/>
      <c r="O3" s="88"/>
      <c r="P3" s="7"/>
      <c r="Q3" s="7"/>
      <c r="R3" s="7"/>
      <c r="S3" s="7"/>
    </row>
    <row r="4" spans="1:19" ht="61.5" customHeight="1" x14ac:dyDescent="0.3">
      <c r="A4" s="79"/>
      <c r="B4" s="81"/>
      <c r="C4" s="83"/>
      <c r="D4" s="8" t="s">
        <v>5</v>
      </c>
      <c r="E4" s="8" t="s">
        <v>6</v>
      </c>
      <c r="F4" s="8" t="s">
        <v>7</v>
      </c>
      <c r="G4" s="8" t="s">
        <v>8</v>
      </c>
      <c r="H4" s="8" t="s">
        <v>9</v>
      </c>
      <c r="I4" s="8" t="s">
        <v>10</v>
      </c>
      <c r="J4" s="8" t="s">
        <v>11</v>
      </c>
      <c r="K4" s="90"/>
      <c r="L4" s="9" t="s">
        <v>12</v>
      </c>
      <c r="M4" s="10" t="s">
        <v>13</v>
      </c>
      <c r="N4" s="10" t="s">
        <v>14</v>
      </c>
      <c r="O4" s="11" t="s">
        <v>15</v>
      </c>
      <c r="P4" s="7"/>
      <c r="Q4" s="7"/>
      <c r="R4" s="7"/>
      <c r="S4" s="7"/>
    </row>
    <row r="5" spans="1:19" ht="16.149999999999999" customHeight="1" x14ac:dyDescent="0.3">
      <c r="A5" s="12">
        <v>1</v>
      </c>
      <c r="B5" s="13">
        <v>2</v>
      </c>
      <c r="C5" s="13">
        <v>3</v>
      </c>
      <c r="D5" s="13">
        <v>4</v>
      </c>
      <c r="E5" s="13">
        <v>5</v>
      </c>
      <c r="F5" s="13">
        <v>6</v>
      </c>
      <c r="G5" s="13">
        <v>7</v>
      </c>
      <c r="H5" s="13">
        <v>8</v>
      </c>
      <c r="I5" s="13">
        <v>9</v>
      </c>
      <c r="J5" s="13">
        <v>10</v>
      </c>
      <c r="K5" s="14">
        <v>11</v>
      </c>
      <c r="L5" s="14">
        <v>12</v>
      </c>
      <c r="M5" s="13">
        <v>13</v>
      </c>
      <c r="N5" s="13">
        <v>14</v>
      </c>
      <c r="O5" s="15">
        <v>15</v>
      </c>
      <c r="P5" s="7"/>
      <c r="Q5" s="7"/>
      <c r="R5" s="7"/>
      <c r="S5" s="7"/>
    </row>
    <row r="6" spans="1:19" ht="16.149999999999999" customHeight="1" x14ac:dyDescent="0.3">
      <c r="A6" s="16"/>
      <c r="D6" s="17"/>
      <c r="E6" s="17"/>
      <c r="F6" s="17"/>
      <c r="G6" s="17"/>
      <c r="H6" s="17"/>
      <c r="I6" s="17"/>
      <c r="J6" s="17"/>
      <c r="K6" s="18"/>
      <c r="L6" s="18"/>
      <c r="M6" s="17"/>
      <c r="N6" s="17"/>
      <c r="O6" s="19"/>
      <c r="P6" s="7"/>
      <c r="Q6" s="7"/>
      <c r="R6" s="7"/>
      <c r="S6" s="7"/>
    </row>
    <row r="7" spans="1:19" ht="15" customHeight="1" x14ac:dyDescent="0.3">
      <c r="A7" s="92" t="s">
        <v>16</v>
      </c>
      <c r="B7" s="92"/>
      <c r="C7" s="92"/>
      <c r="D7" s="92"/>
      <c r="E7" s="92"/>
      <c r="F7" s="92"/>
      <c r="G7" s="92"/>
      <c r="H7" s="92"/>
      <c r="I7" s="92"/>
      <c r="J7" s="92"/>
      <c r="K7" s="92"/>
      <c r="L7" s="92"/>
      <c r="M7" s="92"/>
      <c r="N7" s="92"/>
      <c r="O7" s="92"/>
      <c r="P7" s="7"/>
      <c r="Q7" s="7"/>
      <c r="R7" s="7"/>
      <c r="S7" s="7"/>
    </row>
    <row r="8" spans="1:19" ht="15.75" customHeight="1" x14ac:dyDescent="0.25">
      <c r="A8" s="27">
        <v>1</v>
      </c>
      <c r="B8" s="61" t="s">
        <v>76</v>
      </c>
      <c r="C8" s="20" t="s">
        <v>18</v>
      </c>
      <c r="D8" s="21">
        <v>69974.41</v>
      </c>
      <c r="E8" s="21">
        <v>1065.1600000000001</v>
      </c>
      <c r="F8" s="21">
        <v>7515.79</v>
      </c>
      <c r="G8" s="21">
        <v>57549.75</v>
      </c>
      <c r="H8" s="21">
        <v>62470.84</v>
      </c>
      <c r="I8" s="21">
        <v>5215.18</v>
      </c>
      <c r="J8" s="22">
        <v>17.55</v>
      </c>
      <c r="K8" s="22"/>
      <c r="L8" s="21">
        <v>13.55</v>
      </c>
      <c r="M8" s="21">
        <v>187.49</v>
      </c>
      <c r="N8" s="23"/>
      <c r="O8" s="24" t="s">
        <v>19</v>
      </c>
      <c r="P8" s="25"/>
      <c r="S8" s="26"/>
    </row>
    <row r="9" spans="1:19" ht="15.75" customHeight="1" x14ac:dyDescent="0.25">
      <c r="A9" s="31">
        <v>2</v>
      </c>
      <c r="B9" s="62" t="s">
        <v>20</v>
      </c>
      <c r="C9" s="20" t="s">
        <v>18</v>
      </c>
      <c r="D9" s="21">
        <v>58701.52</v>
      </c>
      <c r="E9" s="21"/>
      <c r="F9" s="21">
        <v>12837.88</v>
      </c>
      <c r="G9" s="21">
        <v>42809.06</v>
      </c>
      <c r="H9" s="21">
        <v>46215.26</v>
      </c>
      <c r="I9" s="21">
        <v>3762.64</v>
      </c>
      <c r="J9" s="22">
        <v>645.94000000000005</v>
      </c>
      <c r="K9" s="22"/>
      <c r="L9" s="21">
        <v>16.78</v>
      </c>
      <c r="M9" s="21">
        <v>892.78</v>
      </c>
      <c r="N9" s="23"/>
      <c r="O9" s="24" t="s">
        <v>19</v>
      </c>
      <c r="P9" s="25"/>
      <c r="S9" s="26"/>
    </row>
    <row r="10" spans="1:19" ht="15.75" customHeight="1" x14ac:dyDescent="0.25">
      <c r="A10" s="31">
        <v>3</v>
      </c>
      <c r="B10" s="63" t="s">
        <v>17</v>
      </c>
      <c r="C10" s="20" t="s">
        <v>18</v>
      </c>
      <c r="D10" s="21">
        <v>54441.120000000003</v>
      </c>
      <c r="E10" s="21">
        <v>2053.52</v>
      </c>
      <c r="F10" s="21">
        <v>7973.7300000000005</v>
      </c>
      <c r="G10" s="21">
        <v>43098.8</v>
      </c>
      <c r="H10" s="21">
        <v>43640.18</v>
      </c>
      <c r="I10" s="21">
        <v>3057.23</v>
      </c>
      <c r="J10" s="22">
        <v>150.6</v>
      </c>
      <c r="K10" s="22"/>
      <c r="L10" s="21">
        <v>15.79</v>
      </c>
      <c r="M10" s="21">
        <v>510.27</v>
      </c>
      <c r="N10" s="23"/>
      <c r="O10" s="24" t="s">
        <v>19</v>
      </c>
      <c r="P10" s="25"/>
      <c r="R10" s="60"/>
      <c r="S10" s="26"/>
    </row>
    <row r="11" spans="1:19" ht="15.75" customHeight="1" x14ac:dyDescent="0.25">
      <c r="A11" s="27">
        <v>4</v>
      </c>
      <c r="B11" s="63" t="s">
        <v>21</v>
      </c>
      <c r="C11" s="30" t="s">
        <v>18</v>
      </c>
      <c r="D11" s="21">
        <v>48833.24</v>
      </c>
      <c r="E11" s="21"/>
      <c r="F11" s="21">
        <v>7615.41</v>
      </c>
      <c r="G11" s="21">
        <v>39522.620000000003</v>
      </c>
      <c r="H11" s="21">
        <v>42199.96</v>
      </c>
      <c r="I11" s="21">
        <v>1665.14</v>
      </c>
      <c r="J11" s="22">
        <v>375.53</v>
      </c>
      <c r="K11" s="22"/>
      <c r="L11" s="21">
        <v>16.920000000000002</v>
      </c>
      <c r="M11" s="21">
        <v>271.77999999999997</v>
      </c>
      <c r="N11" s="23">
        <v>0.24</v>
      </c>
      <c r="O11" s="24" t="s">
        <v>19</v>
      </c>
      <c r="P11" s="25"/>
      <c r="S11" s="26"/>
    </row>
    <row r="12" spans="1:19" ht="15.75" customHeight="1" x14ac:dyDescent="0.25">
      <c r="A12" s="31">
        <v>5</v>
      </c>
      <c r="B12" s="64" t="s">
        <v>23</v>
      </c>
      <c r="C12" s="20" t="s">
        <v>18</v>
      </c>
      <c r="D12" s="21">
        <v>38777.94</v>
      </c>
      <c r="E12" s="21"/>
      <c r="F12" s="21">
        <v>4793.4799999999996</v>
      </c>
      <c r="G12" s="21">
        <v>32915.300000000003</v>
      </c>
      <c r="H12" s="21">
        <v>29397.21</v>
      </c>
      <c r="I12" s="21">
        <v>1633.03</v>
      </c>
      <c r="J12" s="22">
        <v>171.95</v>
      </c>
      <c r="K12" s="22"/>
      <c r="L12" s="21">
        <v>10.9</v>
      </c>
      <c r="M12" s="21">
        <v>190.33</v>
      </c>
      <c r="N12" s="23">
        <v>-1.81</v>
      </c>
      <c r="O12" s="24" t="s">
        <v>19</v>
      </c>
      <c r="P12" s="25"/>
      <c r="S12" s="26"/>
    </row>
    <row r="13" spans="1:19" ht="15.75" customHeight="1" x14ac:dyDescent="0.25">
      <c r="A13" s="31">
        <v>6</v>
      </c>
      <c r="B13" s="65" t="s">
        <v>22</v>
      </c>
      <c r="C13" s="20" t="s">
        <v>18</v>
      </c>
      <c r="D13" s="21">
        <v>37947.68</v>
      </c>
      <c r="E13" s="21"/>
      <c r="F13" s="21">
        <v>5329.68</v>
      </c>
      <c r="G13" s="21">
        <v>27520.41</v>
      </c>
      <c r="H13" s="21">
        <v>35099.78</v>
      </c>
      <c r="I13" s="21">
        <v>2175.13</v>
      </c>
      <c r="J13" s="22">
        <v>162.49</v>
      </c>
      <c r="K13" s="22"/>
      <c r="L13" s="21">
        <v>12.41</v>
      </c>
      <c r="M13" s="21">
        <v>220.13</v>
      </c>
      <c r="N13" s="23">
        <v>0.26</v>
      </c>
      <c r="O13" s="24" t="s">
        <v>19</v>
      </c>
      <c r="P13" s="25"/>
      <c r="R13" s="60"/>
      <c r="S13" s="26"/>
    </row>
    <row r="14" spans="1:19" ht="15.75" customHeight="1" x14ac:dyDescent="0.25">
      <c r="A14" s="31">
        <v>7</v>
      </c>
      <c r="B14" s="64" t="s">
        <v>24</v>
      </c>
      <c r="C14" s="20" t="s">
        <v>18</v>
      </c>
      <c r="D14" s="21">
        <v>37709.199999999997</v>
      </c>
      <c r="E14" s="21">
        <v>572.29</v>
      </c>
      <c r="F14" s="21">
        <v>14671.54</v>
      </c>
      <c r="G14" s="21">
        <v>21260.6</v>
      </c>
      <c r="H14" s="21">
        <v>34158.43</v>
      </c>
      <c r="I14" s="21">
        <v>1598.42</v>
      </c>
      <c r="J14" s="22">
        <v>145.38</v>
      </c>
      <c r="K14" s="22"/>
      <c r="L14" s="21">
        <v>17.14</v>
      </c>
      <c r="M14" s="21">
        <v>442.61</v>
      </c>
      <c r="N14" s="23"/>
      <c r="O14" s="24" t="s">
        <v>19</v>
      </c>
      <c r="P14" s="25"/>
      <c r="R14" s="60"/>
      <c r="S14" s="26"/>
    </row>
    <row r="15" spans="1:19" ht="15.75" customHeight="1" x14ac:dyDescent="0.25">
      <c r="A15" s="27">
        <v>8</v>
      </c>
      <c r="B15" s="64" t="s">
        <v>25</v>
      </c>
      <c r="C15" s="20" t="s">
        <v>18</v>
      </c>
      <c r="D15" s="21">
        <v>35323.01</v>
      </c>
      <c r="E15" s="21"/>
      <c r="F15" s="21">
        <v>9616.36</v>
      </c>
      <c r="G15" s="21">
        <v>24646.560000000001</v>
      </c>
      <c r="H15" s="21">
        <v>29881.73</v>
      </c>
      <c r="I15" s="21">
        <v>2926.86</v>
      </c>
      <c r="J15" s="22">
        <v>625.84</v>
      </c>
      <c r="K15" s="22"/>
      <c r="L15" s="21">
        <v>21.97</v>
      </c>
      <c r="M15" s="21">
        <v>142.65</v>
      </c>
      <c r="N15" s="23"/>
      <c r="O15" s="24" t="s">
        <v>19</v>
      </c>
      <c r="P15" s="25"/>
      <c r="S15" s="26"/>
    </row>
    <row r="16" spans="1:19" ht="15.75" customHeight="1" x14ac:dyDescent="0.25">
      <c r="A16" s="27">
        <v>9</v>
      </c>
      <c r="B16" s="64" t="s">
        <v>28</v>
      </c>
      <c r="C16" s="20" t="s">
        <v>18</v>
      </c>
      <c r="D16" s="21">
        <v>26662.38</v>
      </c>
      <c r="E16" s="21"/>
      <c r="F16" s="21">
        <v>10122.620000000001</v>
      </c>
      <c r="G16" s="21">
        <v>15384.63</v>
      </c>
      <c r="H16" s="21">
        <v>24359.24</v>
      </c>
      <c r="I16" s="21">
        <v>1352.95</v>
      </c>
      <c r="J16" s="22">
        <v>139.19999999999999</v>
      </c>
      <c r="K16" s="22"/>
      <c r="L16" s="21">
        <v>23.65</v>
      </c>
      <c r="M16" s="21">
        <v>983.08</v>
      </c>
      <c r="N16" s="23"/>
      <c r="O16" s="24" t="s">
        <v>19</v>
      </c>
      <c r="P16" s="25"/>
      <c r="S16" s="26"/>
    </row>
    <row r="17" spans="1:19" ht="15.75" customHeight="1" x14ac:dyDescent="0.25">
      <c r="A17" s="27">
        <v>10</v>
      </c>
      <c r="B17" s="64" t="s">
        <v>27</v>
      </c>
      <c r="C17" s="20" t="s">
        <v>18</v>
      </c>
      <c r="D17" s="21">
        <v>25551.11</v>
      </c>
      <c r="E17" s="21"/>
      <c r="F17" s="21">
        <v>3919.96</v>
      </c>
      <c r="G17" s="21">
        <v>20984.04</v>
      </c>
      <c r="H17" s="21">
        <v>19400.98</v>
      </c>
      <c r="I17" s="21">
        <v>1718.59</v>
      </c>
      <c r="J17" s="22">
        <v>198.39</v>
      </c>
      <c r="K17" s="22"/>
      <c r="L17" s="21">
        <v>14.18</v>
      </c>
      <c r="M17" s="21">
        <v>207.94</v>
      </c>
      <c r="N17" s="23"/>
      <c r="O17" s="24" t="s">
        <v>19</v>
      </c>
      <c r="P17" s="25"/>
      <c r="S17" s="26"/>
    </row>
    <row r="18" spans="1:19" ht="15.75" customHeight="1" x14ac:dyDescent="0.25">
      <c r="A18" s="27">
        <v>11</v>
      </c>
      <c r="B18" s="64" t="s">
        <v>26</v>
      </c>
      <c r="C18" s="20" t="s">
        <v>18</v>
      </c>
      <c r="D18" s="21">
        <v>25258.03</v>
      </c>
      <c r="E18" s="21">
        <v>300.3</v>
      </c>
      <c r="F18" s="21">
        <v>2806.24</v>
      </c>
      <c r="G18" s="21">
        <v>20681.22</v>
      </c>
      <c r="H18" s="21">
        <v>17791.919999999998</v>
      </c>
      <c r="I18" s="21">
        <v>1584.92</v>
      </c>
      <c r="J18" s="22">
        <v>442.19</v>
      </c>
      <c r="K18" s="22"/>
      <c r="L18" s="21">
        <v>15.9</v>
      </c>
      <c r="M18" s="21">
        <v>201.42</v>
      </c>
      <c r="N18" s="23"/>
      <c r="O18" s="24" t="s">
        <v>19</v>
      </c>
      <c r="P18" s="25"/>
      <c r="S18" s="26"/>
    </row>
    <row r="19" spans="1:19" ht="15.75" customHeight="1" x14ac:dyDescent="0.25">
      <c r="A19" s="27">
        <v>12</v>
      </c>
      <c r="B19" s="64" t="s">
        <v>29</v>
      </c>
      <c r="C19" s="20" t="s">
        <v>18</v>
      </c>
      <c r="D19" s="21">
        <v>23429.17</v>
      </c>
      <c r="E19" s="21">
        <v>800.49</v>
      </c>
      <c r="F19" s="21">
        <v>4732.63</v>
      </c>
      <c r="G19" s="21">
        <v>17340.990000000002</v>
      </c>
      <c r="H19" s="21">
        <v>19700.669999999998</v>
      </c>
      <c r="I19" s="21">
        <v>720.63</v>
      </c>
      <c r="J19" s="22">
        <v>284.68</v>
      </c>
      <c r="K19" s="22"/>
      <c r="L19" s="21">
        <v>18.78</v>
      </c>
      <c r="M19" s="21">
        <v>377.68</v>
      </c>
      <c r="N19" s="23"/>
      <c r="O19" s="24" t="s">
        <v>19</v>
      </c>
      <c r="P19" s="25"/>
      <c r="R19" s="33"/>
      <c r="S19" s="26"/>
    </row>
    <row r="20" spans="1:19" ht="15.75" customHeight="1" x14ac:dyDescent="0.25">
      <c r="A20" s="31">
        <v>13</v>
      </c>
      <c r="B20" s="64" t="s">
        <v>30</v>
      </c>
      <c r="C20" s="20" t="s">
        <v>18</v>
      </c>
      <c r="D20" s="21">
        <v>20200.29</v>
      </c>
      <c r="E20" s="21">
        <v>718.04</v>
      </c>
      <c r="F20" s="21">
        <v>7448.05</v>
      </c>
      <c r="G20" s="21">
        <v>11548.87</v>
      </c>
      <c r="H20" s="21">
        <v>17770.599999999999</v>
      </c>
      <c r="I20" s="21">
        <v>997.34</v>
      </c>
      <c r="J20" s="22">
        <v>213.13</v>
      </c>
      <c r="K20" s="22"/>
      <c r="L20" s="21">
        <v>25.07</v>
      </c>
      <c r="M20" s="21">
        <v>460.31</v>
      </c>
      <c r="N20" s="23"/>
      <c r="O20" s="24" t="s">
        <v>19</v>
      </c>
      <c r="P20" s="25"/>
      <c r="R20" s="33"/>
      <c r="S20" s="26"/>
    </row>
    <row r="21" spans="1:19" ht="15.75" customHeight="1" x14ac:dyDescent="0.25">
      <c r="A21" s="31">
        <v>14</v>
      </c>
      <c r="B21" s="64" t="s">
        <v>32</v>
      </c>
      <c r="C21" s="20" t="s">
        <v>18</v>
      </c>
      <c r="D21" s="21">
        <v>19604.060000000001</v>
      </c>
      <c r="E21" s="21"/>
      <c r="F21" s="21">
        <v>8672.9299999999985</v>
      </c>
      <c r="G21" s="21">
        <v>10020.56</v>
      </c>
      <c r="H21" s="21">
        <v>17914.55</v>
      </c>
      <c r="I21" s="21">
        <v>753.8</v>
      </c>
      <c r="J21" s="22">
        <v>94.01</v>
      </c>
      <c r="K21" s="22"/>
      <c r="L21" s="21">
        <v>23.5</v>
      </c>
      <c r="M21" s="21">
        <v>288.87</v>
      </c>
      <c r="N21" s="23"/>
      <c r="O21" s="24" t="s">
        <v>19</v>
      </c>
      <c r="P21" s="25"/>
      <c r="R21" s="33"/>
      <c r="S21" s="26"/>
    </row>
    <row r="22" spans="1:19" ht="15.75" customHeight="1" x14ac:dyDescent="0.25">
      <c r="A22" s="27">
        <v>15</v>
      </c>
      <c r="B22" s="64" t="s">
        <v>31</v>
      </c>
      <c r="C22" s="20" t="s">
        <v>18</v>
      </c>
      <c r="D22" s="21">
        <v>18706.93</v>
      </c>
      <c r="E22" s="21"/>
      <c r="F22" s="21">
        <v>2807.2000000000003</v>
      </c>
      <c r="G22" s="21">
        <v>15534.38</v>
      </c>
      <c r="H22" s="21">
        <v>12921.96</v>
      </c>
      <c r="I22" s="21">
        <v>1091.6400000000001</v>
      </c>
      <c r="J22" s="22">
        <v>92.44</v>
      </c>
      <c r="K22" s="22"/>
      <c r="L22" s="21">
        <v>14.89</v>
      </c>
      <c r="M22" s="21">
        <v>175.55</v>
      </c>
      <c r="N22" s="23"/>
      <c r="O22" s="24" t="s">
        <v>19</v>
      </c>
      <c r="P22" s="25"/>
      <c r="R22" s="33"/>
      <c r="S22" s="26"/>
    </row>
    <row r="23" spans="1:19" ht="15.75" customHeight="1" x14ac:dyDescent="0.25">
      <c r="A23" s="31">
        <v>16</v>
      </c>
      <c r="B23" s="64" t="s">
        <v>33</v>
      </c>
      <c r="C23" s="20" t="s">
        <v>18</v>
      </c>
      <c r="D23" s="21">
        <v>17939.759999999998</v>
      </c>
      <c r="E23" s="21"/>
      <c r="F23" s="21">
        <v>3913.11</v>
      </c>
      <c r="G23" s="21">
        <v>13446.68</v>
      </c>
      <c r="H23" s="21">
        <v>14484.4</v>
      </c>
      <c r="I23" s="21">
        <v>953.81</v>
      </c>
      <c r="J23" s="22">
        <v>297.33999999999997</v>
      </c>
      <c r="K23" s="22"/>
      <c r="L23" s="21">
        <v>30.13</v>
      </c>
      <c r="M23" s="21">
        <v>228</v>
      </c>
      <c r="N23" s="23"/>
      <c r="O23" s="24" t="s">
        <v>19</v>
      </c>
      <c r="P23" s="25"/>
      <c r="R23" s="33"/>
      <c r="S23" s="26"/>
    </row>
    <row r="24" spans="1:19" ht="15.75" customHeight="1" x14ac:dyDescent="0.25">
      <c r="A24" s="27">
        <v>17</v>
      </c>
      <c r="B24" s="64" t="s">
        <v>36</v>
      </c>
      <c r="C24" s="20" t="s">
        <v>18</v>
      </c>
      <c r="D24" s="21">
        <v>16057.73</v>
      </c>
      <c r="E24" s="21"/>
      <c r="F24" s="21">
        <v>5620.8600000000006</v>
      </c>
      <c r="G24" s="21">
        <v>9953.2199999999993</v>
      </c>
      <c r="H24" s="21">
        <v>14110.08</v>
      </c>
      <c r="I24" s="21">
        <v>370.61</v>
      </c>
      <c r="J24" s="22">
        <v>167.88</v>
      </c>
      <c r="K24" s="22"/>
      <c r="L24" s="21">
        <v>21.16</v>
      </c>
      <c r="M24" s="21">
        <v>366.17</v>
      </c>
      <c r="N24" s="23"/>
      <c r="O24" s="24" t="s">
        <v>19</v>
      </c>
      <c r="P24" s="25"/>
      <c r="R24" s="33"/>
      <c r="S24" s="26"/>
    </row>
    <row r="25" spans="1:19" ht="15.75" customHeight="1" x14ac:dyDescent="0.25">
      <c r="A25" s="31">
        <v>18</v>
      </c>
      <c r="B25" s="64" t="s">
        <v>37</v>
      </c>
      <c r="C25" s="20" t="s">
        <v>18</v>
      </c>
      <c r="D25" s="21">
        <v>15700.27</v>
      </c>
      <c r="E25" s="21"/>
      <c r="F25" s="21">
        <v>2889.79</v>
      </c>
      <c r="G25" s="21">
        <v>12133.98</v>
      </c>
      <c r="H25" s="21">
        <v>10804.13</v>
      </c>
      <c r="I25" s="21">
        <v>1007.01</v>
      </c>
      <c r="J25" s="22">
        <v>107.82</v>
      </c>
      <c r="K25" s="22"/>
      <c r="L25" s="21">
        <v>13.93</v>
      </c>
      <c r="M25" s="21">
        <v>471.35</v>
      </c>
      <c r="N25" s="23"/>
      <c r="O25" s="24" t="s">
        <v>19</v>
      </c>
      <c r="P25" s="25"/>
      <c r="R25" s="33"/>
      <c r="S25" s="26"/>
    </row>
    <row r="26" spans="1:19" ht="15.75" customHeight="1" x14ac:dyDescent="0.25">
      <c r="A26" s="31">
        <v>19</v>
      </c>
      <c r="B26" s="64" t="s">
        <v>34</v>
      </c>
      <c r="C26" s="20" t="s">
        <v>18</v>
      </c>
      <c r="D26" s="21">
        <v>15574.38</v>
      </c>
      <c r="E26" s="21"/>
      <c r="F26" s="21">
        <v>2669.1</v>
      </c>
      <c r="G26" s="21">
        <v>12265.81</v>
      </c>
      <c r="H26" s="21">
        <v>12384.57</v>
      </c>
      <c r="I26" s="21">
        <v>974.47</v>
      </c>
      <c r="J26" s="22">
        <v>24.48</v>
      </c>
      <c r="K26" s="22"/>
      <c r="L26" s="21">
        <v>15.14</v>
      </c>
      <c r="M26" s="21">
        <v>195.12</v>
      </c>
      <c r="N26" s="23"/>
      <c r="O26" s="24" t="s">
        <v>19</v>
      </c>
      <c r="P26" s="25"/>
      <c r="R26" s="33"/>
      <c r="S26" s="26"/>
    </row>
    <row r="27" spans="1:19" ht="15.75" customHeight="1" x14ac:dyDescent="0.25">
      <c r="A27" s="27">
        <v>20</v>
      </c>
      <c r="B27" s="64" t="s">
        <v>35</v>
      </c>
      <c r="C27" s="20" t="s">
        <v>18</v>
      </c>
      <c r="D27" s="21">
        <v>14963.06</v>
      </c>
      <c r="E27" s="21">
        <v>570.02</v>
      </c>
      <c r="F27" s="21">
        <v>2601.83</v>
      </c>
      <c r="G27" s="21">
        <v>10954.93</v>
      </c>
      <c r="H27" s="21">
        <v>13125.43</v>
      </c>
      <c r="I27" s="21">
        <v>802.42</v>
      </c>
      <c r="J27" s="22">
        <v>132.19999999999999</v>
      </c>
      <c r="K27" s="22"/>
      <c r="L27" s="21">
        <v>19.170000000000002</v>
      </c>
      <c r="M27" s="21">
        <v>237.22</v>
      </c>
      <c r="N27" s="23">
        <v>0.38</v>
      </c>
      <c r="O27" s="24" t="s">
        <v>19</v>
      </c>
      <c r="P27" s="25"/>
      <c r="R27" s="33"/>
      <c r="S27" s="26"/>
    </row>
    <row r="28" spans="1:19" ht="15.75" customHeight="1" x14ac:dyDescent="0.25">
      <c r="A28" s="27">
        <v>21</v>
      </c>
      <c r="B28" s="64" t="s">
        <v>38</v>
      </c>
      <c r="C28" s="20" t="s">
        <v>18</v>
      </c>
      <c r="D28" s="21">
        <v>14883.59</v>
      </c>
      <c r="E28" s="21"/>
      <c r="F28" s="21">
        <v>3568.32</v>
      </c>
      <c r="G28" s="21">
        <v>10601.44</v>
      </c>
      <c r="H28" s="21">
        <v>10294.6</v>
      </c>
      <c r="I28" s="21">
        <v>592.29</v>
      </c>
      <c r="J28" s="22">
        <v>126.41</v>
      </c>
      <c r="K28" s="22"/>
      <c r="L28" s="21">
        <v>16.87</v>
      </c>
      <c r="M28" s="21">
        <v>156.19</v>
      </c>
      <c r="N28" s="23"/>
      <c r="O28" s="24" t="s">
        <v>19</v>
      </c>
      <c r="P28" s="25"/>
      <c r="R28" s="33"/>
      <c r="S28" s="26"/>
    </row>
    <row r="29" spans="1:19" x14ac:dyDescent="0.25">
      <c r="A29" s="27">
        <v>22</v>
      </c>
      <c r="B29" s="64" t="s">
        <v>39</v>
      </c>
      <c r="C29" s="20" t="s">
        <v>18</v>
      </c>
      <c r="D29" s="21">
        <v>13965.9</v>
      </c>
      <c r="E29" s="21"/>
      <c r="F29" s="21">
        <v>1742.4599999999998</v>
      </c>
      <c r="G29" s="21">
        <v>11758.84</v>
      </c>
      <c r="H29" s="21">
        <v>7683.9</v>
      </c>
      <c r="I29" s="21">
        <v>916.06</v>
      </c>
      <c r="J29" s="22">
        <v>190.76</v>
      </c>
      <c r="K29" s="22"/>
      <c r="L29" s="21">
        <v>21.47</v>
      </c>
      <c r="M29" s="21">
        <v>135.53</v>
      </c>
      <c r="N29" s="23"/>
      <c r="O29" s="24" t="s">
        <v>19</v>
      </c>
      <c r="P29" s="25"/>
      <c r="R29" s="33"/>
      <c r="S29" s="26"/>
    </row>
    <row r="30" spans="1:19" ht="15.75" customHeight="1" x14ac:dyDescent="0.25">
      <c r="A30" s="31">
        <v>23</v>
      </c>
      <c r="B30" s="64" t="s">
        <v>40</v>
      </c>
      <c r="C30" s="20" t="s">
        <v>18</v>
      </c>
      <c r="D30" s="21">
        <v>13177.24</v>
      </c>
      <c r="E30" s="21"/>
      <c r="F30" s="21">
        <v>2115.56</v>
      </c>
      <c r="G30" s="21">
        <v>9709.69</v>
      </c>
      <c r="H30" s="21">
        <v>10756.45</v>
      </c>
      <c r="I30" s="21">
        <v>739.84</v>
      </c>
      <c r="J30" s="22">
        <v>3.21</v>
      </c>
      <c r="K30" s="22"/>
      <c r="L30" s="21">
        <v>17.13</v>
      </c>
      <c r="M30" s="21">
        <v>277.66000000000003</v>
      </c>
      <c r="N30" s="23"/>
      <c r="O30" s="24" t="s">
        <v>19</v>
      </c>
      <c r="P30" s="25"/>
      <c r="R30" s="33"/>
      <c r="S30" s="26"/>
    </row>
    <row r="31" spans="1:19" ht="15.75" customHeight="1" x14ac:dyDescent="0.25">
      <c r="A31" s="27">
        <v>24</v>
      </c>
      <c r="B31" s="64" t="s">
        <v>41</v>
      </c>
      <c r="C31" s="20" t="s">
        <v>18</v>
      </c>
      <c r="D31" s="21">
        <v>12896.41</v>
      </c>
      <c r="E31" s="21"/>
      <c r="F31" s="21">
        <v>4601.25</v>
      </c>
      <c r="G31" s="21">
        <v>7966.64</v>
      </c>
      <c r="H31" s="21">
        <v>11569.13</v>
      </c>
      <c r="I31" s="21">
        <v>664.45</v>
      </c>
      <c r="J31" s="22">
        <v>101.86</v>
      </c>
      <c r="K31" s="22"/>
      <c r="L31" s="21">
        <v>21.22</v>
      </c>
      <c r="M31" s="21">
        <v>334.95</v>
      </c>
      <c r="N31" s="23"/>
      <c r="O31" s="24" t="s">
        <v>19</v>
      </c>
      <c r="P31" s="25"/>
      <c r="R31" s="33"/>
      <c r="S31" s="26"/>
    </row>
    <row r="32" spans="1:19" ht="15.75" customHeight="1" x14ac:dyDescent="0.25">
      <c r="A32" s="31">
        <v>25</v>
      </c>
      <c r="B32" s="64" t="s">
        <v>42</v>
      </c>
      <c r="C32" s="20" t="s">
        <v>18</v>
      </c>
      <c r="D32" s="21">
        <v>11324.83</v>
      </c>
      <c r="E32" s="21"/>
      <c r="F32" s="21">
        <v>5123.3099999999995</v>
      </c>
      <c r="G32" s="21">
        <v>5438.45</v>
      </c>
      <c r="H32" s="21">
        <v>10743.11</v>
      </c>
      <c r="I32" s="21">
        <v>268.20999999999998</v>
      </c>
      <c r="J32" s="22">
        <v>23.39</v>
      </c>
      <c r="K32" s="22"/>
      <c r="L32" s="21">
        <v>15.06</v>
      </c>
      <c r="M32" s="21">
        <v>499.14</v>
      </c>
      <c r="N32" s="23"/>
      <c r="O32" s="24" t="s">
        <v>19</v>
      </c>
      <c r="P32" s="25"/>
      <c r="R32" s="33"/>
      <c r="S32" s="26"/>
    </row>
    <row r="33" spans="1:19" ht="15.75" customHeight="1" x14ac:dyDescent="0.25">
      <c r="A33" s="31">
        <v>26</v>
      </c>
      <c r="B33" s="64" t="s">
        <v>43</v>
      </c>
      <c r="C33" s="20" t="s">
        <v>18</v>
      </c>
      <c r="D33" s="21">
        <v>10850.9</v>
      </c>
      <c r="E33" s="21"/>
      <c r="F33" s="21">
        <v>2544.69</v>
      </c>
      <c r="G33" s="21">
        <v>7574.93</v>
      </c>
      <c r="H33" s="21">
        <v>9005.1299999999992</v>
      </c>
      <c r="I33" s="21">
        <v>439.44</v>
      </c>
      <c r="J33" s="22">
        <v>51.94</v>
      </c>
      <c r="K33" s="22"/>
      <c r="L33" s="21">
        <v>17.37</v>
      </c>
      <c r="M33" s="21">
        <v>778.77</v>
      </c>
      <c r="N33" s="23"/>
      <c r="O33" s="24" t="s">
        <v>19</v>
      </c>
      <c r="P33" s="25"/>
      <c r="R33" s="33"/>
      <c r="S33" s="26"/>
    </row>
    <row r="34" spans="1:19" ht="15.6" customHeight="1" x14ac:dyDescent="0.25">
      <c r="A34" s="27">
        <v>27</v>
      </c>
      <c r="B34" s="64" t="s">
        <v>44</v>
      </c>
      <c r="C34" s="20" t="s">
        <v>18</v>
      </c>
      <c r="D34" s="21">
        <v>10021.969999999999</v>
      </c>
      <c r="E34" s="21"/>
      <c r="F34" s="21">
        <v>1937.93</v>
      </c>
      <c r="G34" s="21">
        <v>6909.05</v>
      </c>
      <c r="H34" s="21">
        <v>8946.7099999999991</v>
      </c>
      <c r="I34" s="21">
        <v>1000.29</v>
      </c>
      <c r="J34" s="22">
        <v>66.84</v>
      </c>
      <c r="K34" s="22"/>
      <c r="L34" s="21">
        <v>14.81</v>
      </c>
      <c r="M34" s="21">
        <v>583.38</v>
      </c>
      <c r="N34" s="23">
        <v>-2.58</v>
      </c>
      <c r="O34" s="24" t="s">
        <v>19</v>
      </c>
      <c r="P34" s="25"/>
      <c r="R34" s="33"/>
      <c r="S34" s="26"/>
    </row>
    <row r="35" spans="1:19" x14ac:dyDescent="0.25">
      <c r="A35" s="31">
        <v>28</v>
      </c>
      <c r="B35" s="64" t="s">
        <v>46</v>
      </c>
      <c r="C35" s="20" t="s">
        <v>18</v>
      </c>
      <c r="D35" s="21">
        <v>9586.66</v>
      </c>
      <c r="E35" s="21"/>
      <c r="F35" s="21">
        <v>2921.36</v>
      </c>
      <c r="G35" s="21">
        <v>6373.93</v>
      </c>
      <c r="H35" s="21">
        <v>7805.35</v>
      </c>
      <c r="I35" s="21">
        <v>297.39</v>
      </c>
      <c r="J35" s="22">
        <v>164.47</v>
      </c>
      <c r="K35" s="22"/>
      <c r="L35" s="21">
        <v>22.97</v>
      </c>
      <c r="M35" s="21">
        <v>625.53</v>
      </c>
      <c r="N35" s="23"/>
      <c r="O35" s="24" t="s">
        <v>19</v>
      </c>
      <c r="P35" s="25"/>
      <c r="R35" s="33"/>
      <c r="S35" s="26"/>
    </row>
    <row r="36" spans="1:19" ht="15.75" customHeight="1" x14ac:dyDescent="0.25">
      <c r="A36" s="27">
        <v>29</v>
      </c>
      <c r="B36" s="64" t="s">
        <v>45</v>
      </c>
      <c r="C36" s="20" t="s">
        <v>18</v>
      </c>
      <c r="D36" s="21">
        <v>8884.07</v>
      </c>
      <c r="E36" s="21"/>
      <c r="F36" s="21">
        <v>1406.44</v>
      </c>
      <c r="G36" s="21">
        <v>7245.06</v>
      </c>
      <c r="H36" s="21">
        <v>5712.95</v>
      </c>
      <c r="I36" s="21">
        <v>733.24</v>
      </c>
      <c r="J36" s="22">
        <v>-90.16</v>
      </c>
      <c r="K36" s="22"/>
      <c r="L36" s="21">
        <v>8.44</v>
      </c>
      <c r="M36" s="21">
        <v>132.72999999999999</v>
      </c>
      <c r="N36" s="23"/>
      <c r="O36" s="24" t="s">
        <v>19</v>
      </c>
      <c r="P36" s="25"/>
      <c r="R36" s="33"/>
      <c r="S36" s="26"/>
    </row>
    <row r="37" spans="1:19" ht="15.75" customHeight="1" x14ac:dyDescent="0.25">
      <c r="A37" s="31">
        <v>30</v>
      </c>
      <c r="B37" s="64" t="s">
        <v>48</v>
      </c>
      <c r="C37" s="20" t="s">
        <v>18</v>
      </c>
      <c r="D37" s="21">
        <v>7618.48</v>
      </c>
      <c r="E37" s="21"/>
      <c r="F37" s="21">
        <v>2223.39</v>
      </c>
      <c r="G37" s="21">
        <v>5175.8999999999996</v>
      </c>
      <c r="H37" s="21">
        <v>6775.11</v>
      </c>
      <c r="I37" s="21">
        <v>383.87</v>
      </c>
      <c r="J37" s="22">
        <v>36.28</v>
      </c>
      <c r="K37" s="22"/>
      <c r="L37" s="21">
        <v>21.58</v>
      </c>
      <c r="M37" s="21">
        <v>329.56</v>
      </c>
      <c r="N37" s="23"/>
      <c r="O37" s="24" t="s">
        <v>19</v>
      </c>
      <c r="P37" s="25"/>
      <c r="R37" s="33"/>
      <c r="S37" s="26"/>
    </row>
    <row r="38" spans="1:19" ht="15.75" customHeight="1" x14ac:dyDescent="0.25">
      <c r="A38" s="31">
        <v>31</v>
      </c>
      <c r="B38" s="64" t="s">
        <v>49</v>
      </c>
      <c r="C38" s="20" t="s">
        <v>18</v>
      </c>
      <c r="D38" s="21">
        <v>7314.55</v>
      </c>
      <c r="E38" s="21"/>
      <c r="F38" s="21">
        <v>3757.0699999999997</v>
      </c>
      <c r="G38" s="21">
        <v>3350.45</v>
      </c>
      <c r="H38" s="21">
        <v>6614.9</v>
      </c>
      <c r="I38" s="21">
        <v>316.22000000000003</v>
      </c>
      <c r="J38" s="22">
        <v>-10.79</v>
      </c>
      <c r="K38" s="22"/>
      <c r="L38" s="21">
        <v>25.85</v>
      </c>
      <c r="M38" s="21">
        <v>804.47</v>
      </c>
      <c r="N38" s="23"/>
      <c r="O38" s="24" t="s">
        <v>19</v>
      </c>
      <c r="P38" s="25"/>
      <c r="R38" s="33"/>
      <c r="S38" s="26"/>
    </row>
    <row r="39" spans="1:19" ht="15.75" customHeight="1" x14ac:dyDescent="0.25">
      <c r="A39" s="31">
        <v>32</v>
      </c>
      <c r="B39" s="64" t="s">
        <v>47</v>
      </c>
      <c r="C39" s="20" t="s">
        <v>18</v>
      </c>
      <c r="D39" s="21">
        <v>7272.99</v>
      </c>
      <c r="E39" s="21"/>
      <c r="F39" s="21">
        <v>745.8</v>
      </c>
      <c r="G39" s="21">
        <v>6246.75</v>
      </c>
      <c r="H39" s="21">
        <v>6285.01</v>
      </c>
      <c r="I39" s="21">
        <v>558.79</v>
      </c>
      <c r="J39" s="22">
        <v>48.68</v>
      </c>
      <c r="K39" s="22"/>
      <c r="L39" s="21">
        <v>19.18</v>
      </c>
      <c r="M39" s="21">
        <v>193.58</v>
      </c>
      <c r="N39" s="23"/>
      <c r="O39" s="24" t="s">
        <v>19</v>
      </c>
      <c r="P39" s="25"/>
      <c r="R39" s="33"/>
      <c r="S39" s="26"/>
    </row>
    <row r="40" spans="1:19" ht="15.75" customHeight="1" x14ac:dyDescent="0.25">
      <c r="A40" s="31">
        <v>33</v>
      </c>
      <c r="B40" s="64" t="s">
        <v>51</v>
      </c>
      <c r="C40" s="20" t="s">
        <v>18</v>
      </c>
      <c r="D40" s="21">
        <v>6675.97</v>
      </c>
      <c r="E40" s="21"/>
      <c r="F40" s="21">
        <v>1813.2</v>
      </c>
      <c r="G40" s="21">
        <v>4711.8100000000004</v>
      </c>
      <c r="H40" s="21">
        <v>5663.62</v>
      </c>
      <c r="I40" s="21">
        <v>516.78</v>
      </c>
      <c r="J40" s="22">
        <v>5.89</v>
      </c>
      <c r="K40" s="22"/>
      <c r="L40" s="21">
        <v>19.95</v>
      </c>
      <c r="M40" s="21">
        <v>420.21</v>
      </c>
      <c r="N40" s="23"/>
      <c r="O40" s="24" t="s">
        <v>19</v>
      </c>
      <c r="P40" s="25"/>
      <c r="R40" s="33"/>
      <c r="S40" s="26"/>
    </row>
    <row r="41" spans="1:19" ht="15.75" customHeight="1" x14ac:dyDescent="0.25">
      <c r="A41" s="27">
        <v>34</v>
      </c>
      <c r="B41" s="64" t="s">
        <v>52</v>
      </c>
      <c r="C41" s="20" t="s">
        <v>18</v>
      </c>
      <c r="D41" s="21">
        <v>6508.75</v>
      </c>
      <c r="E41" s="21"/>
      <c r="F41" s="21">
        <v>1927.12</v>
      </c>
      <c r="G41" s="21">
        <v>4368.71</v>
      </c>
      <c r="H41" s="21">
        <v>5818.57</v>
      </c>
      <c r="I41" s="21">
        <v>493.14</v>
      </c>
      <c r="J41" s="22">
        <v>37.659999999999997</v>
      </c>
      <c r="K41" s="22"/>
      <c r="L41" s="21">
        <v>18.170000000000002</v>
      </c>
      <c r="M41" s="21">
        <v>285.97000000000003</v>
      </c>
      <c r="N41" s="23"/>
      <c r="O41" s="24" t="s">
        <v>19</v>
      </c>
      <c r="P41" s="25"/>
      <c r="R41" s="33"/>
      <c r="S41" s="26"/>
    </row>
    <row r="42" spans="1:19" ht="15.75" customHeight="1" x14ac:dyDescent="0.25">
      <c r="A42" s="27">
        <v>35</v>
      </c>
      <c r="B42" s="64" t="s">
        <v>50</v>
      </c>
      <c r="C42" s="20" t="s">
        <v>18</v>
      </c>
      <c r="D42" s="21">
        <v>6234.71</v>
      </c>
      <c r="E42" s="21"/>
      <c r="F42" s="21">
        <v>1330.72</v>
      </c>
      <c r="G42" s="21">
        <v>4597.78</v>
      </c>
      <c r="H42" s="21">
        <v>5574.88</v>
      </c>
      <c r="I42" s="21">
        <v>428.58</v>
      </c>
      <c r="J42" s="22">
        <v>41.46</v>
      </c>
      <c r="K42" s="22"/>
      <c r="L42" s="21">
        <v>17.61</v>
      </c>
      <c r="M42" s="21">
        <v>312.18</v>
      </c>
      <c r="N42" s="23"/>
      <c r="O42" s="24" t="s">
        <v>19</v>
      </c>
      <c r="P42" s="25"/>
      <c r="R42" s="33"/>
      <c r="S42" s="26"/>
    </row>
    <row r="43" spans="1:19" ht="16.5" customHeight="1" x14ac:dyDescent="0.25">
      <c r="A43" s="27">
        <v>36</v>
      </c>
      <c r="B43" s="64" t="s">
        <v>87</v>
      </c>
      <c r="C43" s="20" t="s">
        <v>18</v>
      </c>
      <c r="D43" s="21">
        <v>5473.89</v>
      </c>
      <c r="E43" s="21">
        <v>680.75</v>
      </c>
      <c r="F43" s="21">
        <v>685.92</v>
      </c>
      <c r="G43" s="21">
        <v>3917.96</v>
      </c>
      <c r="H43" s="21">
        <v>4236.07</v>
      </c>
      <c r="I43" s="21">
        <v>627.54</v>
      </c>
      <c r="J43" s="22">
        <v>9.0399999999999991</v>
      </c>
      <c r="K43" s="22"/>
      <c r="L43" s="21">
        <v>28.13</v>
      </c>
      <c r="M43" s="21">
        <v>360.91</v>
      </c>
      <c r="N43" s="23"/>
      <c r="O43" s="24" t="s">
        <v>19</v>
      </c>
      <c r="P43" s="25"/>
      <c r="R43" s="33"/>
      <c r="S43" s="26"/>
    </row>
    <row r="44" spans="1:19" ht="15.95" customHeight="1" x14ac:dyDescent="0.25">
      <c r="A44" s="27">
        <v>37</v>
      </c>
      <c r="B44" s="64" t="s">
        <v>54</v>
      </c>
      <c r="C44" s="20" t="s">
        <v>18</v>
      </c>
      <c r="D44" s="21">
        <v>5345.92</v>
      </c>
      <c r="E44" s="21"/>
      <c r="F44" s="21">
        <v>2915.75</v>
      </c>
      <c r="G44" s="21">
        <v>2198.9899999999998</v>
      </c>
      <c r="H44" s="21">
        <v>5000.3599999999997</v>
      </c>
      <c r="I44" s="21">
        <v>386.63</v>
      </c>
      <c r="J44" s="22">
        <v>2.74</v>
      </c>
      <c r="K44" s="22"/>
      <c r="L44" s="21">
        <v>19.2</v>
      </c>
      <c r="M44" s="21">
        <v>175.12</v>
      </c>
      <c r="N44" s="23"/>
      <c r="O44" s="24" t="s">
        <v>19</v>
      </c>
      <c r="P44" s="25"/>
      <c r="R44" s="33"/>
      <c r="S44" s="26"/>
    </row>
    <row r="45" spans="1:19" ht="15.75" customHeight="1" x14ac:dyDescent="0.25">
      <c r="A45" s="27">
        <v>38</v>
      </c>
      <c r="B45" s="64" t="s">
        <v>53</v>
      </c>
      <c r="C45" s="20" t="s">
        <v>18</v>
      </c>
      <c r="D45" s="21">
        <v>5255.99</v>
      </c>
      <c r="E45" s="21"/>
      <c r="F45" s="21">
        <v>3052.78</v>
      </c>
      <c r="G45" s="21">
        <v>2024.14</v>
      </c>
      <c r="H45" s="21">
        <v>4839.46</v>
      </c>
      <c r="I45" s="21">
        <v>328.75</v>
      </c>
      <c r="J45" s="22">
        <v>24.15</v>
      </c>
      <c r="K45" s="22"/>
      <c r="L45" s="21">
        <v>21.26</v>
      </c>
      <c r="M45" s="21">
        <v>1701.11</v>
      </c>
      <c r="N45" s="23"/>
      <c r="O45" s="24" t="s">
        <v>19</v>
      </c>
      <c r="P45" s="25"/>
      <c r="R45" s="33"/>
      <c r="S45" s="26"/>
    </row>
    <row r="46" spans="1:19" ht="15.75" customHeight="1" x14ac:dyDescent="0.25">
      <c r="A46" s="27">
        <v>39</v>
      </c>
      <c r="B46" s="64" t="s">
        <v>57</v>
      </c>
      <c r="C46" s="20" t="s">
        <v>18</v>
      </c>
      <c r="D46" s="21">
        <v>5210</v>
      </c>
      <c r="E46" s="21"/>
      <c r="F46" s="21">
        <v>2527.66</v>
      </c>
      <c r="G46" s="21">
        <v>2551.12</v>
      </c>
      <c r="H46" s="21">
        <v>4658.4799999999996</v>
      </c>
      <c r="I46" s="21">
        <v>196.91</v>
      </c>
      <c r="J46" s="22">
        <v>43.41</v>
      </c>
      <c r="K46" s="22"/>
      <c r="L46" s="21">
        <v>26.18</v>
      </c>
      <c r="M46" s="21">
        <v>419.81</v>
      </c>
      <c r="N46" s="23"/>
      <c r="O46" s="24" t="s">
        <v>19</v>
      </c>
      <c r="P46" s="25"/>
      <c r="R46" s="33"/>
      <c r="S46" s="26"/>
    </row>
    <row r="47" spans="1:19" ht="23.1" customHeight="1" x14ac:dyDescent="0.25">
      <c r="A47" s="27">
        <v>40</v>
      </c>
      <c r="B47" s="64" t="s">
        <v>86</v>
      </c>
      <c r="C47" s="20" t="s">
        <v>18</v>
      </c>
      <c r="D47" s="21">
        <v>5143.37</v>
      </c>
      <c r="E47" s="21"/>
      <c r="F47" s="21">
        <v>1649.06</v>
      </c>
      <c r="G47" s="21">
        <v>3248.55</v>
      </c>
      <c r="H47" s="21">
        <v>4458.1499999999996</v>
      </c>
      <c r="I47" s="21">
        <v>396.71</v>
      </c>
      <c r="J47" s="22">
        <v>8.64</v>
      </c>
      <c r="K47" s="22"/>
      <c r="L47" s="21">
        <v>24.39</v>
      </c>
      <c r="M47" s="21">
        <v>503.29</v>
      </c>
      <c r="N47" s="23"/>
      <c r="O47" s="24" t="s">
        <v>19</v>
      </c>
      <c r="P47" s="25"/>
      <c r="R47" s="33"/>
      <c r="S47" s="26"/>
    </row>
    <row r="48" spans="1:19" ht="15.75" customHeight="1" x14ac:dyDescent="0.25">
      <c r="A48" s="27">
        <v>41</v>
      </c>
      <c r="B48" s="32" t="s">
        <v>55</v>
      </c>
      <c r="C48" s="20" t="s">
        <v>18</v>
      </c>
      <c r="D48" s="21">
        <v>4483.78</v>
      </c>
      <c r="E48" s="21"/>
      <c r="F48" s="21">
        <v>1597.86</v>
      </c>
      <c r="G48" s="21">
        <v>2583.58</v>
      </c>
      <c r="H48" s="21">
        <v>4099.96</v>
      </c>
      <c r="I48" s="21">
        <v>215.15</v>
      </c>
      <c r="J48" s="22">
        <v>27.35</v>
      </c>
      <c r="K48" s="22"/>
      <c r="L48" s="21">
        <v>21.22</v>
      </c>
      <c r="M48" s="21">
        <v>541.73</v>
      </c>
      <c r="N48" s="23"/>
      <c r="O48" s="24" t="s">
        <v>19</v>
      </c>
      <c r="P48" s="25"/>
      <c r="R48" s="33"/>
      <c r="S48" s="26"/>
    </row>
    <row r="49" spans="1:109" ht="15.75" customHeight="1" x14ac:dyDescent="0.25">
      <c r="A49" s="27">
        <v>42</v>
      </c>
      <c r="B49" s="32" t="s">
        <v>56</v>
      </c>
      <c r="C49" s="20" t="s">
        <v>18</v>
      </c>
      <c r="D49" s="21">
        <v>3996.76</v>
      </c>
      <c r="E49" s="21">
        <v>75.7</v>
      </c>
      <c r="F49" s="21">
        <v>1376.05</v>
      </c>
      <c r="G49" s="21">
        <v>2428.65</v>
      </c>
      <c r="H49" s="21">
        <v>3435.51</v>
      </c>
      <c r="I49" s="21">
        <v>371.74</v>
      </c>
      <c r="J49" s="22">
        <v>21.28</v>
      </c>
      <c r="K49" s="22"/>
      <c r="L49" s="21">
        <v>19.21</v>
      </c>
      <c r="M49" s="21">
        <v>348.33</v>
      </c>
      <c r="N49" s="23"/>
      <c r="O49" s="24" t="s">
        <v>19</v>
      </c>
      <c r="P49" s="25"/>
      <c r="R49" s="33"/>
      <c r="S49" s="26"/>
    </row>
    <row r="50" spans="1:109" ht="15.75" customHeight="1" x14ac:dyDescent="0.25">
      <c r="A50" s="31">
        <v>43</v>
      </c>
      <c r="B50" s="32" t="s">
        <v>58</v>
      </c>
      <c r="C50" s="20" t="s">
        <v>18</v>
      </c>
      <c r="D50" s="21">
        <v>3070.78</v>
      </c>
      <c r="E50" s="21"/>
      <c r="F50" s="21">
        <v>1316.37</v>
      </c>
      <c r="G50" s="21">
        <v>1665.54</v>
      </c>
      <c r="H50" s="21">
        <v>2839.96</v>
      </c>
      <c r="I50" s="21">
        <v>179.39</v>
      </c>
      <c r="J50" s="22">
        <v>6.77</v>
      </c>
      <c r="K50" s="22"/>
      <c r="L50" s="21">
        <v>16.239999999999998</v>
      </c>
      <c r="M50" s="21">
        <v>572.39</v>
      </c>
      <c r="N50" s="23"/>
      <c r="O50" s="24" t="s">
        <v>19</v>
      </c>
      <c r="P50" s="25"/>
      <c r="R50" s="33"/>
      <c r="S50" s="26"/>
    </row>
    <row r="51" spans="1:109" ht="15.75" customHeight="1" x14ac:dyDescent="0.25">
      <c r="A51" s="27">
        <v>44</v>
      </c>
      <c r="B51" s="34" t="s">
        <v>59</v>
      </c>
      <c r="C51" s="20" t="s">
        <v>18</v>
      </c>
      <c r="D51" s="21">
        <v>2629.02</v>
      </c>
      <c r="E51" s="21"/>
      <c r="F51" s="21">
        <v>490.06</v>
      </c>
      <c r="G51" s="21">
        <v>2020.03</v>
      </c>
      <c r="H51" s="21">
        <v>2203.25</v>
      </c>
      <c r="I51" s="21">
        <v>222.31</v>
      </c>
      <c r="J51" s="22">
        <v>8.14</v>
      </c>
      <c r="K51" s="22"/>
      <c r="L51" s="21">
        <v>16.940000000000001</v>
      </c>
      <c r="M51" s="21">
        <v>231.13</v>
      </c>
      <c r="N51" s="23"/>
      <c r="O51" s="24" t="s">
        <v>19</v>
      </c>
      <c r="P51" s="25"/>
      <c r="R51" s="33"/>
      <c r="S51" s="26"/>
    </row>
    <row r="52" spans="1:109" ht="15.75" customHeight="1" x14ac:dyDescent="0.25">
      <c r="A52" s="31">
        <v>45</v>
      </c>
      <c r="B52" s="34" t="s">
        <v>60</v>
      </c>
      <c r="C52" s="20" t="s">
        <v>18</v>
      </c>
      <c r="D52" s="21">
        <v>2420.66</v>
      </c>
      <c r="E52" s="21"/>
      <c r="F52" s="21">
        <v>265.05</v>
      </c>
      <c r="G52" s="21">
        <v>1998.99</v>
      </c>
      <c r="H52" s="21">
        <v>1464.05</v>
      </c>
      <c r="I52" s="21">
        <v>316.26</v>
      </c>
      <c r="J52" s="22">
        <v>5.96</v>
      </c>
      <c r="K52" s="22"/>
      <c r="L52" s="21">
        <v>20.51</v>
      </c>
      <c r="M52" s="21">
        <v>164.12</v>
      </c>
      <c r="N52" s="23"/>
      <c r="O52" s="24" t="s">
        <v>19</v>
      </c>
      <c r="P52" s="25"/>
      <c r="R52" s="33"/>
      <c r="S52" s="26"/>
    </row>
    <row r="53" spans="1:109" s="1" customFormat="1" ht="15.75" customHeight="1" x14ac:dyDescent="0.25">
      <c r="A53" s="35"/>
      <c r="B53" s="36" t="s">
        <v>61</v>
      </c>
      <c r="C53" s="37"/>
      <c r="D53" s="38">
        <f t="shared" ref="D53:J53" si="0">SUM(D8:D52)</f>
        <v>811602.4800000001</v>
      </c>
      <c r="E53" s="38">
        <f t="shared" si="0"/>
        <v>6836.2699999999995</v>
      </c>
      <c r="F53" s="38">
        <f t="shared" si="0"/>
        <v>182193.36999999997</v>
      </c>
      <c r="G53" s="38">
        <f t="shared" si="0"/>
        <v>586239.39000000013</v>
      </c>
      <c r="H53" s="38">
        <f t="shared" si="0"/>
        <v>674316.58999999962</v>
      </c>
      <c r="I53" s="38">
        <f t="shared" si="0"/>
        <v>45951.799999999988</v>
      </c>
      <c r="J53" s="38">
        <f t="shared" si="0"/>
        <v>5444.42</v>
      </c>
      <c r="K53" s="66"/>
      <c r="L53" s="39"/>
      <c r="M53" s="39"/>
      <c r="N53" s="39"/>
      <c r="O53" s="40"/>
      <c r="P53" s="25"/>
      <c r="R53" s="33"/>
      <c r="S53" s="26"/>
      <c r="DE53" s="6"/>
    </row>
    <row r="54" spans="1:109" s="1" customFormat="1" ht="15.75" customHeight="1" x14ac:dyDescent="0.25">
      <c r="A54" s="92" t="s">
        <v>62</v>
      </c>
      <c r="B54" s="92"/>
      <c r="C54" s="92"/>
      <c r="D54" s="92"/>
      <c r="E54" s="92"/>
      <c r="F54" s="92"/>
      <c r="G54" s="92"/>
      <c r="H54" s="92"/>
      <c r="I54" s="92"/>
      <c r="J54" s="92"/>
      <c r="K54" s="92"/>
      <c r="L54" s="92"/>
      <c r="M54" s="92"/>
      <c r="N54" s="92"/>
      <c r="O54" s="92"/>
      <c r="P54" s="25"/>
      <c r="R54" s="33"/>
      <c r="S54" s="26"/>
      <c r="DE54" s="6"/>
    </row>
    <row r="55" spans="1:109" s="1" customFormat="1" ht="15.75" customHeight="1" x14ac:dyDescent="0.25">
      <c r="A55" s="27">
        <v>46</v>
      </c>
      <c r="B55" s="42" t="s">
        <v>64</v>
      </c>
      <c r="C55" s="41" t="s">
        <v>18</v>
      </c>
      <c r="D55" s="21">
        <v>60064.02</v>
      </c>
      <c r="E55" s="21"/>
      <c r="F55" s="21">
        <v>9820.380000000001</v>
      </c>
      <c r="G55" s="21">
        <v>48953.23</v>
      </c>
      <c r="H55" s="21">
        <v>43078.2</v>
      </c>
      <c r="I55" s="21">
        <v>2597.3200000000002</v>
      </c>
      <c r="J55" s="22">
        <v>1059.1500000000001</v>
      </c>
      <c r="K55" s="22"/>
      <c r="L55" s="21">
        <v>22.83</v>
      </c>
      <c r="M55" s="21">
        <v>360.8</v>
      </c>
      <c r="N55" s="23"/>
      <c r="O55" s="24" t="s">
        <v>19</v>
      </c>
      <c r="P55" s="25"/>
      <c r="R55" s="33"/>
      <c r="S55" s="26"/>
      <c r="DE55" s="6"/>
    </row>
    <row r="56" spans="1:109" s="1" customFormat="1" ht="15.75" customHeight="1" x14ac:dyDescent="0.25">
      <c r="A56" s="27">
        <v>47</v>
      </c>
      <c r="B56" s="29" t="s">
        <v>63</v>
      </c>
      <c r="C56" s="41" t="s">
        <v>18</v>
      </c>
      <c r="D56" s="21">
        <v>54892.33</v>
      </c>
      <c r="E56" s="21">
        <v>675.98</v>
      </c>
      <c r="F56" s="21">
        <v>7915.62</v>
      </c>
      <c r="G56" s="21">
        <v>44956.04</v>
      </c>
      <c r="H56" s="21">
        <v>46977.09</v>
      </c>
      <c r="I56" s="21">
        <v>2930.06</v>
      </c>
      <c r="J56" s="22">
        <v>640.41999999999996</v>
      </c>
      <c r="K56" s="22"/>
      <c r="L56" s="21">
        <v>22.73</v>
      </c>
      <c r="M56" s="21">
        <v>207.99</v>
      </c>
      <c r="N56" s="23"/>
      <c r="O56" s="24" t="s">
        <v>19</v>
      </c>
      <c r="P56" s="25"/>
      <c r="R56" s="33"/>
      <c r="S56" s="26"/>
      <c r="DE56" s="6"/>
    </row>
    <row r="57" spans="1:109" s="1" customFormat="1" ht="15.75" customHeight="1" x14ac:dyDescent="0.25">
      <c r="A57" s="27">
        <v>48</v>
      </c>
      <c r="B57" s="42" t="s">
        <v>65</v>
      </c>
      <c r="C57" s="41" t="s">
        <v>18</v>
      </c>
      <c r="D57" s="21">
        <v>48993.04</v>
      </c>
      <c r="E57" s="21">
        <v>2176.4299999999998</v>
      </c>
      <c r="F57" s="21">
        <v>5945.54</v>
      </c>
      <c r="G57" s="21">
        <v>39763.42</v>
      </c>
      <c r="H57" s="21">
        <v>35825.089999999997</v>
      </c>
      <c r="I57" s="21">
        <v>3143.67</v>
      </c>
      <c r="J57" s="22">
        <v>545.70000000000005</v>
      </c>
      <c r="K57" s="22"/>
      <c r="L57" s="21">
        <v>24.61</v>
      </c>
      <c r="M57" s="21">
        <v>201.43</v>
      </c>
      <c r="N57" s="23"/>
      <c r="O57" s="24" t="s">
        <v>19</v>
      </c>
      <c r="P57" s="25"/>
      <c r="R57" s="33"/>
      <c r="S57" s="26"/>
      <c r="DE57" s="6"/>
    </row>
    <row r="58" spans="1:109" s="1" customFormat="1" ht="15.75" customHeight="1" x14ac:dyDescent="0.25">
      <c r="A58" s="27">
        <v>49</v>
      </c>
      <c r="B58" s="42" t="s">
        <v>67</v>
      </c>
      <c r="C58" s="41" t="s">
        <v>18</v>
      </c>
      <c r="D58" s="21">
        <v>31609.54</v>
      </c>
      <c r="E58" s="21"/>
      <c r="F58" s="21">
        <v>18426.509999999998</v>
      </c>
      <c r="G58" s="21">
        <v>10795.99</v>
      </c>
      <c r="H58" s="21">
        <v>29567.08</v>
      </c>
      <c r="I58" s="21">
        <v>1103.04</v>
      </c>
      <c r="J58" s="22">
        <v>146.88</v>
      </c>
      <c r="K58" s="22"/>
      <c r="L58" s="21">
        <v>24.67</v>
      </c>
      <c r="M58" s="21">
        <v>427.46</v>
      </c>
      <c r="N58" s="23"/>
      <c r="O58" s="24" t="s">
        <v>19</v>
      </c>
      <c r="P58" s="25"/>
      <c r="R58" s="33"/>
      <c r="S58" s="26"/>
      <c r="DE58" s="6"/>
    </row>
    <row r="59" spans="1:109" s="1" customFormat="1" ht="15.75" customHeight="1" x14ac:dyDescent="0.25">
      <c r="A59" s="27">
        <v>50</v>
      </c>
      <c r="B59" s="42" t="s">
        <v>66</v>
      </c>
      <c r="C59" s="41" t="s">
        <v>18</v>
      </c>
      <c r="D59" s="21">
        <v>31303.96</v>
      </c>
      <c r="E59" s="21">
        <v>581.39</v>
      </c>
      <c r="F59" s="21">
        <v>2675.01</v>
      </c>
      <c r="G59" s="21">
        <v>27483.33</v>
      </c>
      <c r="H59" s="21">
        <v>17913.89</v>
      </c>
      <c r="I59" s="21">
        <v>1884.25</v>
      </c>
      <c r="J59" s="22">
        <v>270.75</v>
      </c>
      <c r="K59" s="22"/>
      <c r="L59" s="21">
        <v>18.77</v>
      </c>
      <c r="M59" s="21">
        <v>205.36</v>
      </c>
      <c r="N59" s="23"/>
      <c r="O59" s="24" t="s">
        <v>19</v>
      </c>
      <c r="P59" s="25"/>
      <c r="R59" s="33"/>
      <c r="S59" s="26"/>
      <c r="DE59" s="6"/>
    </row>
    <row r="60" spans="1:109" s="1" customFormat="1" ht="15.75" customHeight="1" x14ac:dyDescent="0.25">
      <c r="A60" s="27">
        <v>51</v>
      </c>
      <c r="B60" s="42" t="s">
        <v>68</v>
      </c>
      <c r="C60" s="41" t="s">
        <v>18</v>
      </c>
      <c r="D60" s="21">
        <v>13846.31</v>
      </c>
      <c r="E60" s="21">
        <v>212.33</v>
      </c>
      <c r="F60" s="21">
        <v>5799.8</v>
      </c>
      <c r="G60" s="21">
        <v>6652.57</v>
      </c>
      <c r="H60" s="21">
        <v>12569.06</v>
      </c>
      <c r="I60" s="21">
        <v>780.84</v>
      </c>
      <c r="J60" s="22">
        <v>34.31</v>
      </c>
      <c r="K60" s="22"/>
      <c r="L60" s="21">
        <v>22.61</v>
      </c>
      <c r="M60" s="21">
        <v>239.14</v>
      </c>
      <c r="N60" s="23"/>
      <c r="O60" s="24" t="s">
        <v>19</v>
      </c>
      <c r="P60" s="25"/>
      <c r="R60" s="33"/>
      <c r="S60" s="26"/>
      <c r="DE60" s="6"/>
    </row>
    <row r="61" spans="1:109" s="1" customFormat="1" ht="15.75" customHeight="1" x14ac:dyDescent="0.25">
      <c r="A61" s="27">
        <v>52</v>
      </c>
      <c r="B61" s="42" t="s">
        <v>69</v>
      </c>
      <c r="C61" s="41" t="s">
        <v>18</v>
      </c>
      <c r="D61" s="21">
        <v>13131.44</v>
      </c>
      <c r="E61" s="21">
        <v>392</v>
      </c>
      <c r="F61" s="21">
        <v>4697.1000000000004</v>
      </c>
      <c r="G61" s="21">
        <v>7523.64</v>
      </c>
      <c r="H61" s="21">
        <v>11724.34</v>
      </c>
      <c r="I61" s="21">
        <v>805.91</v>
      </c>
      <c r="J61" s="22">
        <v>64.45</v>
      </c>
      <c r="K61" s="22"/>
      <c r="L61" s="21">
        <v>23.65</v>
      </c>
      <c r="M61" s="21">
        <v>317.64999999999998</v>
      </c>
      <c r="N61" s="23"/>
      <c r="O61" s="24" t="s">
        <v>19</v>
      </c>
      <c r="P61" s="25"/>
      <c r="R61" s="33"/>
      <c r="S61" s="26"/>
      <c r="DE61" s="6"/>
    </row>
    <row r="62" spans="1:109" s="1" customFormat="1" ht="15.75" customHeight="1" x14ac:dyDescent="0.25">
      <c r="A62" s="27">
        <v>53</v>
      </c>
      <c r="B62" s="42" t="s">
        <v>70</v>
      </c>
      <c r="C62" s="41" t="s">
        <v>18</v>
      </c>
      <c r="D62" s="21">
        <v>12528.47</v>
      </c>
      <c r="E62" s="21"/>
      <c r="F62" s="21">
        <v>3755.4</v>
      </c>
      <c r="G62" s="21">
        <v>8405.65</v>
      </c>
      <c r="H62" s="21">
        <v>11169.17</v>
      </c>
      <c r="I62" s="21">
        <v>544.92999999999995</v>
      </c>
      <c r="J62" s="22">
        <v>90.54</v>
      </c>
      <c r="K62" s="22"/>
      <c r="L62" s="21">
        <v>24.4</v>
      </c>
      <c r="M62" s="21">
        <v>488.09</v>
      </c>
      <c r="N62" s="23"/>
      <c r="O62" s="24" t="s">
        <v>19</v>
      </c>
      <c r="P62" s="25"/>
      <c r="R62" s="33"/>
      <c r="S62" s="26"/>
      <c r="DE62" s="6"/>
    </row>
    <row r="63" spans="1:109" s="1" customFormat="1" ht="15.75" customHeight="1" x14ac:dyDescent="0.25">
      <c r="A63" s="27">
        <v>54</v>
      </c>
      <c r="B63" s="42" t="s">
        <v>71</v>
      </c>
      <c r="C63" s="41" t="s">
        <v>18</v>
      </c>
      <c r="D63" s="21">
        <v>8569.11</v>
      </c>
      <c r="E63" s="21"/>
      <c r="F63" s="21">
        <v>1998.18</v>
      </c>
      <c r="G63" s="21">
        <v>6310.67</v>
      </c>
      <c r="H63" s="21">
        <v>7224.42</v>
      </c>
      <c r="I63" s="21">
        <v>689.34</v>
      </c>
      <c r="J63" s="22">
        <v>13.32</v>
      </c>
      <c r="K63" s="22"/>
      <c r="L63" s="21">
        <v>22.73</v>
      </c>
      <c r="M63" s="21">
        <v>420.61</v>
      </c>
      <c r="N63" s="23"/>
      <c r="O63" s="24" t="s">
        <v>19</v>
      </c>
      <c r="P63" s="25"/>
      <c r="R63" s="33"/>
      <c r="S63" s="26"/>
      <c r="DE63" s="6"/>
    </row>
    <row r="64" spans="1:109" s="1" customFormat="1" ht="15.75" customHeight="1" x14ac:dyDescent="0.25">
      <c r="A64" s="27">
        <v>55</v>
      </c>
      <c r="B64" s="28" t="s">
        <v>73</v>
      </c>
      <c r="C64" s="41" t="s">
        <v>18</v>
      </c>
      <c r="D64" s="21">
        <v>8203.83</v>
      </c>
      <c r="E64" s="21"/>
      <c r="F64" s="21">
        <v>1356.64</v>
      </c>
      <c r="G64" s="21">
        <v>6459.12</v>
      </c>
      <c r="H64" s="21">
        <v>6683.32</v>
      </c>
      <c r="I64" s="21">
        <v>692.46</v>
      </c>
      <c r="J64" s="22">
        <v>-76.14</v>
      </c>
      <c r="K64" s="22"/>
      <c r="L64" s="21">
        <v>10.33</v>
      </c>
      <c r="M64" s="21">
        <v>184.33</v>
      </c>
      <c r="N64" s="23"/>
      <c r="O64" s="24" t="s">
        <v>19</v>
      </c>
      <c r="P64" s="25"/>
      <c r="R64" s="33"/>
      <c r="S64" s="26"/>
      <c r="DE64" s="6"/>
    </row>
    <row r="65" spans="1:109" s="1" customFormat="1" ht="15.75" customHeight="1" x14ac:dyDescent="0.25">
      <c r="A65" s="27">
        <v>56</v>
      </c>
      <c r="B65" s="43" t="s">
        <v>72</v>
      </c>
      <c r="C65" s="41" t="s">
        <v>18</v>
      </c>
      <c r="D65" s="21">
        <f>VLOOKUP(B65,[1]Turtas!$A:$F,6,FALSE)</f>
        <v>7095.95</v>
      </c>
      <c r="E65" s="21"/>
      <c r="F65" s="21">
        <v>889.12000000000012</v>
      </c>
      <c r="G65" s="21">
        <v>5915.01</v>
      </c>
      <c r="H65" s="21">
        <v>5903.13</v>
      </c>
      <c r="I65" s="21">
        <v>749.14</v>
      </c>
      <c r="J65" s="22">
        <v>65.099999999999994</v>
      </c>
      <c r="K65" s="22"/>
      <c r="L65" s="21">
        <v>24.42</v>
      </c>
      <c r="M65" s="21">
        <v>194.78</v>
      </c>
      <c r="N65" s="23"/>
      <c r="O65" s="24" t="s">
        <v>19</v>
      </c>
      <c r="P65" s="25"/>
      <c r="R65" s="33"/>
      <c r="S65" s="26"/>
      <c r="DE65" s="6"/>
    </row>
    <row r="66" spans="1:109" s="1" customFormat="1" ht="15.75" customHeight="1" x14ac:dyDescent="0.25">
      <c r="A66" s="35"/>
      <c r="B66" s="36" t="s">
        <v>61</v>
      </c>
      <c r="C66" s="37"/>
      <c r="D66" s="38">
        <f t="shared" ref="D66:J66" si="1">SUM(D55:D65)</f>
        <v>290238</v>
      </c>
      <c r="E66" s="38">
        <f t="shared" si="1"/>
        <v>4038.1299999999997</v>
      </c>
      <c r="F66" s="38">
        <f t="shared" si="1"/>
        <v>63279.30000000001</v>
      </c>
      <c r="G66" s="38">
        <f t="shared" si="1"/>
        <v>213218.67000000004</v>
      </c>
      <c r="H66" s="38">
        <f t="shared" si="1"/>
        <v>228634.79</v>
      </c>
      <c r="I66" s="38">
        <f t="shared" si="1"/>
        <v>15920.96</v>
      </c>
      <c r="J66" s="38">
        <f t="shared" si="1"/>
        <v>2854.4800000000005</v>
      </c>
      <c r="K66" s="66"/>
      <c r="L66" s="39"/>
      <c r="M66" s="39"/>
      <c r="N66" s="39"/>
      <c r="O66" s="40"/>
      <c r="P66" s="25"/>
      <c r="S66" s="26"/>
      <c r="DE66" s="6"/>
    </row>
    <row r="67" spans="1:109" s="1" customFormat="1" ht="15.75" customHeight="1" x14ac:dyDescent="0.25">
      <c r="A67" s="92" t="s">
        <v>74</v>
      </c>
      <c r="B67" s="92"/>
      <c r="C67" s="92"/>
      <c r="D67" s="92"/>
      <c r="E67" s="92"/>
      <c r="F67" s="92"/>
      <c r="G67" s="92"/>
      <c r="H67" s="92"/>
      <c r="I67" s="92"/>
      <c r="J67" s="92"/>
      <c r="K67" s="92"/>
      <c r="L67" s="92"/>
      <c r="M67" s="92"/>
      <c r="N67" s="92"/>
      <c r="O67" s="92"/>
      <c r="P67" s="25"/>
      <c r="S67" s="26"/>
      <c r="DE67" s="6"/>
    </row>
    <row r="68" spans="1:109" s="1" customFormat="1" ht="15.75" customHeight="1" x14ac:dyDescent="0.25">
      <c r="A68" s="31">
        <v>57</v>
      </c>
      <c r="B68" s="42" t="s">
        <v>75</v>
      </c>
      <c r="C68" s="41" t="s">
        <v>18</v>
      </c>
      <c r="D68" s="21">
        <v>73856.91</v>
      </c>
      <c r="E68" s="21">
        <v>2793.47</v>
      </c>
      <c r="F68" s="21">
        <v>9306.59</v>
      </c>
      <c r="G68" s="21">
        <v>57061.22</v>
      </c>
      <c r="H68" s="21">
        <v>63035.77</v>
      </c>
      <c r="I68" s="21">
        <v>3320.69</v>
      </c>
      <c r="J68" s="22">
        <v>971.35</v>
      </c>
      <c r="K68" s="22" t="s">
        <v>90</v>
      </c>
      <c r="L68" s="21">
        <v>16.39</v>
      </c>
      <c r="M68" s="21">
        <v>214.33</v>
      </c>
      <c r="N68" s="23"/>
      <c r="O68" s="44" t="s">
        <v>19</v>
      </c>
      <c r="P68" s="25"/>
      <c r="S68" s="26"/>
      <c r="DE68" s="6"/>
    </row>
    <row r="69" spans="1:109" s="1" customFormat="1" ht="15.75" customHeight="1" x14ac:dyDescent="0.25">
      <c r="A69" s="27">
        <v>58</v>
      </c>
      <c r="B69" s="28" t="s">
        <v>77</v>
      </c>
      <c r="C69" s="30" t="s">
        <v>18</v>
      </c>
      <c r="D69" s="21">
        <v>49435.040000000001</v>
      </c>
      <c r="E69" s="21">
        <v>1983.05</v>
      </c>
      <c r="F69" s="21">
        <v>6043.26</v>
      </c>
      <c r="G69" s="21">
        <v>41239.480000000003</v>
      </c>
      <c r="H69" s="21">
        <v>45980.23</v>
      </c>
      <c r="I69" s="21">
        <v>1700.37</v>
      </c>
      <c r="J69" s="22">
        <v>423.3</v>
      </c>
      <c r="K69" s="22" t="s">
        <v>90</v>
      </c>
      <c r="L69" s="21">
        <v>14.35</v>
      </c>
      <c r="M69" s="21">
        <v>203.03</v>
      </c>
      <c r="N69" s="23">
        <v>0.41</v>
      </c>
      <c r="O69" s="44" t="s">
        <v>19</v>
      </c>
      <c r="P69" s="25"/>
      <c r="S69" s="26"/>
      <c r="DE69" s="6"/>
    </row>
    <row r="70" spans="1:109" s="1" customFormat="1" ht="15.75" customHeight="1" x14ac:dyDescent="0.25">
      <c r="A70" s="45">
        <v>59</v>
      </c>
      <c r="B70" s="42" t="s">
        <v>78</v>
      </c>
      <c r="C70" s="20" t="s">
        <v>18</v>
      </c>
      <c r="D70" s="21">
        <v>45228.160000000003</v>
      </c>
      <c r="E70" s="21">
        <v>3588.22</v>
      </c>
      <c r="F70" s="21">
        <v>8952.89</v>
      </c>
      <c r="G70" s="21">
        <v>32552.97</v>
      </c>
      <c r="H70" s="21">
        <v>38208.29</v>
      </c>
      <c r="I70" s="21">
        <v>5002.95</v>
      </c>
      <c r="J70" s="22">
        <v>137.82</v>
      </c>
      <c r="K70" s="22" t="s">
        <v>90</v>
      </c>
      <c r="L70" s="21">
        <v>33.520000000000003</v>
      </c>
      <c r="M70" s="21">
        <v>358.95</v>
      </c>
      <c r="N70" s="23"/>
      <c r="O70" s="44" t="s">
        <v>19</v>
      </c>
      <c r="P70" s="25"/>
      <c r="S70" s="46"/>
      <c r="DE70" s="6"/>
    </row>
    <row r="71" spans="1:109" s="1" customFormat="1" ht="15.75" customHeight="1" x14ac:dyDescent="0.25">
      <c r="A71" s="35"/>
      <c r="B71" s="47" t="s">
        <v>61</v>
      </c>
      <c r="C71" s="48"/>
      <c r="D71" s="49">
        <f t="shared" ref="D71:J71" si="2">SUM(D68:D70)</f>
        <v>168520.11000000002</v>
      </c>
      <c r="E71" s="49">
        <f t="shared" si="2"/>
        <v>8364.74</v>
      </c>
      <c r="F71" s="49">
        <f t="shared" si="2"/>
        <v>24302.739999999998</v>
      </c>
      <c r="G71" s="49">
        <f t="shared" si="2"/>
        <v>130853.67000000001</v>
      </c>
      <c r="H71" s="49">
        <f t="shared" si="2"/>
        <v>147224.29</v>
      </c>
      <c r="I71" s="49">
        <f t="shared" si="2"/>
        <v>10024.009999999998</v>
      </c>
      <c r="J71" s="49">
        <f t="shared" si="2"/>
        <v>1532.47</v>
      </c>
      <c r="K71" s="74"/>
      <c r="L71" s="75"/>
      <c r="M71" s="75"/>
      <c r="N71" s="75"/>
      <c r="O71" s="76"/>
      <c r="P71" s="25"/>
      <c r="S71" s="46"/>
      <c r="DE71" s="6"/>
    </row>
    <row r="72" spans="1:109" s="1" customFormat="1" ht="15.75" customHeight="1" x14ac:dyDescent="0.25">
      <c r="A72" s="35"/>
      <c r="B72" s="36" t="s">
        <v>79</v>
      </c>
      <c r="C72" s="50"/>
      <c r="D72" s="38">
        <f>+D71+D66+D53</f>
        <v>1270360.5900000001</v>
      </c>
      <c r="E72" s="38">
        <f t="shared" ref="E72:J72" si="3">SUM(E53,E66,E71)</f>
        <v>19239.14</v>
      </c>
      <c r="F72" s="38">
        <f t="shared" si="3"/>
        <v>269775.40999999997</v>
      </c>
      <c r="G72" s="38">
        <f t="shared" si="3"/>
        <v>930311.73000000021</v>
      </c>
      <c r="H72" s="38">
        <f t="shared" si="3"/>
        <v>1050175.6699999997</v>
      </c>
      <c r="I72" s="38">
        <f t="shared" si="3"/>
        <v>71896.76999999999</v>
      </c>
      <c r="J72" s="38">
        <f t="shared" si="3"/>
        <v>9831.3700000000008</v>
      </c>
      <c r="K72" s="38"/>
      <c r="L72" s="49">
        <v>18.66</v>
      </c>
      <c r="M72" s="49">
        <v>291.33</v>
      </c>
      <c r="N72" s="70"/>
      <c r="O72" s="71"/>
      <c r="P72" s="25"/>
      <c r="S72" s="46"/>
      <c r="DE72" s="6"/>
    </row>
    <row r="73" spans="1:109" s="1" customFormat="1" ht="15.75" customHeight="1" x14ac:dyDescent="0.25">
      <c r="A73" s="51"/>
      <c r="B73" s="6"/>
      <c r="C73" s="6"/>
      <c r="D73" s="52"/>
      <c r="E73" s="52"/>
      <c r="F73" s="52"/>
      <c r="G73" s="52"/>
      <c r="H73" s="52"/>
      <c r="I73" s="52"/>
      <c r="J73" s="52"/>
      <c r="K73" s="52"/>
      <c r="L73" s="52"/>
      <c r="M73" s="52"/>
      <c r="N73" s="52"/>
      <c r="O73" s="52"/>
      <c r="P73" s="25"/>
      <c r="R73" s="46"/>
      <c r="S73" s="46"/>
      <c r="DE73" s="6"/>
    </row>
    <row r="74" spans="1:109" s="1" customFormat="1" ht="15.75" customHeight="1" x14ac:dyDescent="0.25">
      <c r="A74" s="51" t="s">
        <v>80</v>
      </c>
      <c r="B74" s="72" t="s">
        <v>81</v>
      </c>
      <c r="C74" s="72"/>
      <c r="D74" s="72"/>
      <c r="E74" s="72"/>
      <c r="F74" s="72"/>
      <c r="G74" s="72"/>
      <c r="H74" s="72"/>
      <c r="I74" s="72"/>
      <c r="J74" s="72"/>
      <c r="K74" s="72"/>
      <c r="L74" s="72"/>
      <c r="M74" s="72"/>
      <c r="N74" s="72"/>
      <c r="O74" s="72"/>
      <c r="P74" s="25"/>
      <c r="R74" s="46"/>
      <c r="S74" s="46"/>
      <c r="DE74" s="6"/>
    </row>
    <row r="75" spans="1:109" s="1" customFormat="1" ht="15.75" customHeight="1" x14ac:dyDescent="0.25">
      <c r="A75" s="51" t="s">
        <v>80</v>
      </c>
      <c r="B75" s="72" t="s">
        <v>82</v>
      </c>
      <c r="C75" s="72"/>
      <c r="D75" s="72"/>
      <c r="E75" s="72"/>
      <c r="F75" s="72"/>
      <c r="G75" s="72"/>
      <c r="H75" s="72"/>
      <c r="I75" s="72"/>
      <c r="J75" s="72"/>
      <c r="K75" s="72"/>
      <c r="L75" s="72"/>
      <c r="M75" s="72"/>
      <c r="N75" s="72"/>
      <c r="O75" s="72"/>
      <c r="P75" s="25"/>
      <c r="DE75" s="6"/>
    </row>
    <row r="76" spans="1:109" s="1" customFormat="1" x14ac:dyDescent="0.25">
      <c r="A76" s="51" t="s">
        <v>80</v>
      </c>
      <c r="B76" s="91" t="s">
        <v>83</v>
      </c>
      <c r="C76" s="91"/>
      <c r="D76" s="91"/>
      <c r="E76" s="91"/>
      <c r="F76" s="91"/>
      <c r="G76" s="91"/>
      <c r="H76" s="91"/>
      <c r="I76" s="91"/>
      <c r="J76" s="91"/>
      <c r="K76" s="91"/>
      <c r="L76" s="91"/>
      <c r="M76" s="91"/>
      <c r="N76" s="91"/>
      <c r="O76" s="91"/>
      <c r="P76" s="25"/>
      <c r="DE76" s="6"/>
    </row>
    <row r="77" spans="1:109" s="1" customFormat="1" ht="15" customHeight="1" x14ac:dyDescent="0.25">
      <c r="A77" s="51" t="s">
        <v>80</v>
      </c>
      <c r="B77" s="72" t="s">
        <v>84</v>
      </c>
      <c r="C77" s="72"/>
      <c r="D77" s="72"/>
      <c r="E77" s="72"/>
      <c r="F77" s="72"/>
      <c r="G77" s="72"/>
      <c r="H77" s="72"/>
      <c r="I77" s="72"/>
      <c r="J77" s="72"/>
      <c r="K77" s="72"/>
      <c r="L77" s="72"/>
      <c r="M77" s="72"/>
      <c r="N77" s="72"/>
      <c r="O77" s="72"/>
      <c r="P77" s="25"/>
      <c r="DE77" s="6"/>
    </row>
    <row r="78" spans="1:109" customFormat="1" ht="47.25" customHeight="1" x14ac:dyDescent="0.25">
      <c r="A78" s="67" t="s">
        <v>80</v>
      </c>
      <c r="B78" s="73" t="s">
        <v>89</v>
      </c>
      <c r="C78" s="73"/>
      <c r="D78" s="73"/>
      <c r="E78" s="73"/>
      <c r="F78" s="73"/>
      <c r="G78" s="73"/>
      <c r="H78" s="73"/>
      <c r="I78" s="73"/>
      <c r="J78" s="73"/>
      <c r="K78" s="73"/>
      <c r="L78" s="73"/>
      <c r="M78" s="73"/>
      <c r="N78" s="73"/>
      <c r="O78" s="68"/>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row>
    <row r="79" spans="1:109" s="1" customFormat="1" ht="15" customHeight="1" x14ac:dyDescent="0.25">
      <c r="A79" s="53"/>
      <c r="B79" s="54"/>
      <c r="C79" s="54"/>
      <c r="D79" s="54"/>
      <c r="E79" s="56"/>
      <c r="F79" s="56"/>
      <c r="G79" s="56"/>
      <c r="H79" s="56"/>
      <c r="I79" s="56"/>
      <c r="J79" s="56"/>
      <c r="K79" s="56"/>
      <c r="L79" s="56"/>
      <c r="M79" s="56"/>
      <c r="N79" s="56"/>
      <c r="O79" s="56"/>
      <c r="P79" s="25"/>
      <c r="DE79" s="6"/>
    </row>
    <row r="80" spans="1:109" s="1" customFormat="1" ht="15" customHeight="1" x14ac:dyDescent="0.3">
      <c r="A80" s="53"/>
      <c r="B80" s="54"/>
      <c r="C80" s="54"/>
      <c r="D80" s="54"/>
      <c r="E80" s="57"/>
      <c r="F80" s="57"/>
      <c r="G80" s="57"/>
      <c r="H80" s="57"/>
      <c r="I80" s="57"/>
      <c r="J80" s="57"/>
      <c r="K80" s="57"/>
      <c r="L80" s="57"/>
      <c r="M80" s="57"/>
      <c r="N80" s="57"/>
      <c r="O80" s="57"/>
      <c r="P80" s="58"/>
      <c r="Q80" s="58"/>
      <c r="R80" s="58"/>
      <c r="S80" s="58"/>
      <c r="DE80" s="6"/>
    </row>
    <row r="81" spans="1:109" s="1" customFormat="1" ht="16.5" x14ac:dyDescent="0.3">
      <c r="A81" s="53"/>
      <c r="B81" s="54"/>
      <c r="C81" s="55"/>
      <c r="D81" s="57"/>
      <c r="E81" s="57"/>
      <c r="F81" s="57"/>
      <c r="G81" s="57"/>
      <c r="H81" s="57"/>
      <c r="I81" s="57"/>
      <c r="J81" s="57"/>
      <c r="K81" s="57"/>
      <c r="L81" s="57"/>
      <c r="M81" s="57"/>
      <c r="N81" s="57"/>
      <c r="O81" s="57"/>
      <c r="P81" s="58"/>
      <c r="Q81" s="58"/>
      <c r="R81" s="58"/>
      <c r="S81" s="58"/>
      <c r="DE81" s="6"/>
    </row>
    <row r="82" spans="1:109" s="1" customFormat="1" ht="16.5" x14ac:dyDescent="0.3">
      <c r="B82" s="54"/>
      <c r="C82" s="55"/>
      <c r="D82" s="57"/>
      <c r="E82" s="57"/>
      <c r="F82" s="57"/>
      <c r="G82" s="57"/>
      <c r="H82" s="57"/>
      <c r="I82" s="57"/>
      <c r="J82" s="57"/>
      <c r="K82" s="57"/>
      <c r="L82" s="57"/>
      <c r="M82" s="57"/>
      <c r="N82" s="57"/>
      <c r="O82" s="57"/>
      <c r="P82" s="58"/>
      <c r="Q82" s="58"/>
      <c r="R82" s="58"/>
      <c r="S82" s="58"/>
      <c r="DE82" s="6"/>
    </row>
    <row r="83" spans="1:109" s="1" customFormat="1" ht="16.5" x14ac:dyDescent="0.3">
      <c r="P83" s="58"/>
      <c r="Q83" s="58"/>
      <c r="R83" s="58"/>
      <c r="S83" s="58"/>
      <c r="DE83" s="6"/>
    </row>
    <row r="84" spans="1:109" s="1" customFormat="1" ht="16.5" x14ac:dyDescent="0.3">
      <c r="P84" s="58"/>
      <c r="Q84" s="58"/>
      <c r="R84" s="58"/>
      <c r="S84" s="58"/>
      <c r="DE84" s="6"/>
    </row>
    <row r="85" spans="1:109" s="1" customFormat="1" ht="16.5" x14ac:dyDescent="0.3">
      <c r="P85" s="58"/>
      <c r="Q85" s="58"/>
      <c r="R85" s="58"/>
      <c r="S85" s="58"/>
      <c r="DE85" s="6"/>
    </row>
    <row r="86" spans="1:109" s="1" customFormat="1" x14ac:dyDescent="0.25"/>
    <row r="87" spans="1:109" s="1" customFormat="1" x14ac:dyDescent="0.25"/>
    <row r="88" spans="1:109" s="1" customFormat="1" x14ac:dyDescent="0.25"/>
    <row r="89" spans="1:109" s="1" customFormat="1" x14ac:dyDescent="0.25">
      <c r="P89" s="59"/>
    </row>
    <row r="90" spans="1:109" s="1" customFormat="1" x14ac:dyDescent="0.25"/>
    <row r="91" spans="1:109" s="1" customFormat="1" x14ac:dyDescent="0.25"/>
    <row r="92" spans="1:109" s="1" customFormat="1" x14ac:dyDescent="0.25"/>
    <row r="93" spans="1:109" s="1" customFormat="1" x14ac:dyDescent="0.25"/>
    <row r="94" spans="1:109" s="1" customFormat="1" x14ac:dyDescent="0.25"/>
    <row r="95" spans="1:109" s="1" customFormat="1" x14ac:dyDescent="0.25"/>
    <row r="96" spans="1:109"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1" customFormat="1" x14ac:dyDescent="0.25"/>
    <row r="1138" s="1" customFormat="1" x14ac:dyDescent="0.25"/>
    <row r="1139" s="1" customFormat="1" x14ac:dyDescent="0.25"/>
    <row r="1140" s="1" customFormat="1" x14ac:dyDescent="0.25"/>
    <row r="1141" s="1" customFormat="1" x14ac:dyDescent="0.25"/>
    <row r="1142" s="1" customFormat="1" x14ac:dyDescent="0.25"/>
    <row r="1143" s="1" customFormat="1" x14ac:dyDescent="0.25"/>
    <row r="1144" s="1" customFormat="1" x14ac:dyDescent="0.25"/>
    <row r="1145" s="1" customFormat="1" x14ac:dyDescent="0.25"/>
    <row r="1146" s="1" customFormat="1" x14ac:dyDescent="0.25"/>
    <row r="1147" s="1" customFormat="1" x14ac:dyDescent="0.25"/>
    <row r="1148" s="1" customFormat="1" x14ac:dyDescent="0.25"/>
    <row r="1149" s="1" customFormat="1" x14ac:dyDescent="0.25"/>
    <row r="1150" s="1" customFormat="1" x14ac:dyDescent="0.25"/>
    <row r="1151" s="1" customFormat="1" x14ac:dyDescent="0.25"/>
    <row r="1152"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1" customFormat="1" x14ac:dyDescent="0.25"/>
    <row r="1170" s="1" customFormat="1" x14ac:dyDescent="0.25"/>
    <row r="1171" s="1" customFormat="1" x14ac:dyDescent="0.25"/>
    <row r="1172" s="1" customFormat="1" x14ac:dyDescent="0.25"/>
    <row r="1173" s="1" customFormat="1" x14ac:dyDescent="0.25"/>
    <row r="1174" s="1" customFormat="1" x14ac:dyDescent="0.25"/>
    <row r="1175" s="1" customFormat="1" x14ac:dyDescent="0.25"/>
    <row r="1176" s="1" customFormat="1" x14ac:dyDescent="0.25"/>
    <row r="1177" s="1" customFormat="1" x14ac:dyDescent="0.25"/>
    <row r="1178" s="1" customFormat="1" x14ac:dyDescent="0.25"/>
    <row r="1179" s="1" customFormat="1" x14ac:dyDescent="0.25"/>
    <row r="1180" s="1" customFormat="1" x14ac:dyDescent="0.25"/>
    <row r="1181" s="1" customFormat="1" x14ac:dyDescent="0.25"/>
    <row r="1182" s="1" customFormat="1" x14ac:dyDescent="0.25"/>
    <row r="1183" s="1" customFormat="1" x14ac:dyDescent="0.25"/>
    <row r="1184" s="1" customFormat="1" x14ac:dyDescent="0.25"/>
    <row r="1185" s="1" customFormat="1" x14ac:dyDescent="0.25"/>
    <row r="1186" s="1" customFormat="1" x14ac:dyDescent="0.25"/>
    <row r="1187" s="1" customFormat="1" x14ac:dyDescent="0.25"/>
    <row r="1188" s="1" customFormat="1" x14ac:dyDescent="0.25"/>
    <row r="1189" s="1" customFormat="1" x14ac:dyDescent="0.25"/>
    <row r="1190" s="1" customFormat="1" x14ac:dyDescent="0.25"/>
    <row r="1191" s="1" customFormat="1" x14ac:dyDescent="0.25"/>
    <row r="1192" s="1" customFormat="1" x14ac:dyDescent="0.25"/>
    <row r="1193" s="1" customFormat="1" x14ac:dyDescent="0.25"/>
    <row r="1194" s="1" customFormat="1" x14ac:dyDescent="0.25"/>
    <row r="1195" s="1" customFormat="1" x14ac:dyDescent="0.25"/>
    <row r="1196" s="1" customFormat="1" x14ac:dyDescent="0.25"/>
    <row r="1197" s="1" customFormat="1" x14ac:dyDescent="0.25"/>
    <row r="1198" s="1" customFormat="1" x14ac:dyDescent="0.25"/>
    <row r="1199" s="1" customFormat="1" x14ac:dyDescent="0.25"/>
    <row r="1200" s="1" customFormat="1" x14ac:dyDescent="0.25"/>
    <row r="1201" s="1" customFormat="1" x14ac:dyDescent="0.25"/>
    <row r="1202" s="1" customFormat="1" x14ac:dyDescent="0.25"/>
    <row r="1203" s="1" customFormat="1" x14ac:dyDescent="0.25"/>
    <row r="1204" s="1" customFormat="1" x14ac:dyDescent="0.25"/>
    <row r="1205" s="1" customFormat="1" x14ac:dyDescent="0.25"/>
    <row r="1206" s="1" customFormat="1" x14ac:dyDescent="0.25"/>
    <row r="1207" s="1" customFormat="1" x14ac:dyDescent="0.25"/>
    <row r="1208" s="1" customFormat="1" x14ac:dyDescent="0.25"/>
    <row r="1209" s="1" customFormat="1" x14ac:dyDescent="0.25"/>
    <row r="1210" s="1" customFormat="1" x14ac:dyDescent="0.25"/>
    <row r="1211" s="1" customFormat="1" x14ac:dyDescent="0.25"/>
    <row r="1212" s="1" customFormat="1" x14ac:dyDescent="0.25"/>
    <row r="1213" s="1" customFormat="1" x14ac:dyDescent="0.25"/>
    <row r="1214" s="1" customFormat="1" x14ac:dyDescent="0.25"/>
    <row r="1215" s="1" customFormat="1" x14ac:dyDescent="0.25"/>
    <row r="1216" s="1" customFormat="1" x14ac:dyDescent="0.25"/>
    <row r="1217" s="1" customFormat="1" x14ac:dyDescent="0.25"/>
    <row r="1218" s="1" customFormat="1" x14ac:dyDescent="0.25"/>
    <row r="1219" s="1" customFormat="1" x14ac:dyDescent="0.25"/>
    <row r="1220" s="1" customFormat="1" x14ac:dyDescent="0.25"/>
    <row r="1221" s="1" customFormat="1" x14ac:dyDescent="0.25"/>
    <row r="1222" s="1" customFormat="1" x14ac:dyDescent="0.25"/>
    <row r="1223" s="1" customFormat="1" x14ac:dyDescent="0.25"/>
    <row r="1224" s="1" customFormat="1" x14ac:dyDescent="0.25"/>
    <row r="1225" s="1" customFormat="1" x14ac:dyDescent="0.25"/>
    <row r="1226" s="1" customFormat="1" x14ac:dyDescent="0.25"/>
    <row r="1227" s="1" customFormat="1" x14ac:dyDescent="0.25"/>
    <row r="1228" s="1" customFormat="1" x14ac:dyDescent="0.25"/>
    <row r="1229" s="1" customFormat="1" x14ac:dyDescent="0.25"/>
    <row r="1230" s="1" customFormat="1" x14ac:dyDescent="0.25"/>
    <row r="1231" s="1" customFormat="1" x14ac:dyDescent="0.25"/>
    <row r="1232" s="1" customFormat="1" x14ac:dyDescent="0.25"/>
    <row r="1233" s="1" customFormat="1" x14ac:dyDescent="0.25"/>
    <row r="1234" s="1" customFormat="1" x14ac:dyDescent="0.25"/>
    <row r="1235" s="1" customFormat="1" x14ac:dyDescent="0.25"/>
    <row r="1236" s="1" customFormat="1" x14ac:dyDescent="0.25"/>
    <row r="1237" s="1" customFormat="1" x14ac:dyDescent="0.25"/>
    <row r="1238" s="1" customFormat="1" x14ac:dyDescent="0.25"/>
    <row r="1239" s="1" customFormat="1" x14ac:dyDescent="0.25"/>
    <row r="1240" s="1" customFormat="1" x14ac:dyDescent="0.25"/>
    <row r="1241" s="1" customFormat="1" x14ac:dyDescent="0.25"/>
    <row r="1242" s="1" customFormat="1" x14ac:dyDescent="0.25"/>
    <row r="1243" s="1" customFormat="1" x14ac:dyDescent="0.25"/>
    <row r="1244" s="1" customFormat="1" x14ac:dyDescent="0.25"/>
    <row r="1245" s="1" customFormat="1" x14ac:dyDescent="0.25"/>
    <row r="1246" s="1" customFormat="1" x14ac:dyDescent="0.25"/>
    <row r="1247" s="1" customFormat="1" x14ac:dyDescent="0.25"/>
    <row r="1248" s="1" customFormat="1" x14ac:dyDescent="0.25"/>
    <row r="1249" s="1" customFormat="1" x14ac:dyDescent="0.25"/>
    <row r="1250" s="1" customFormat="1" x14ac:dyDescent="0.25"/>
    <row r="1251" s="1" customFormat="1" x14ac:dyDescent="0.25"/>
    <row r="1252" s="1" customFormat="1" x14ac:dyDescent="0.25"/>
    <row r="1253" s="1" customFormat="1" x14ac:dyDescent="0.25"/>
    <row r="1254" s="1" customFormat="1" x14ac:dyDescent="0.25"/>
    <row r="1255" s="1" customFormat="1" x14ac:dyDescent="0.25"/>
    <row r="1256" s="1" customFormat="1" x14ac:dyDescent="0.25"/>
    <row r="1257" s="1" customFormat="1" x14ac:dyDescent="0.25"/>
    <row r="1258" s="1" customFormat="1" x14ac:dyDescent="0.25"/>
    <row r="1259" s="1" customFormat="1" x14ac:dyDescent="0.25"/>
    <row r="1260" s="1" customFormat="1" x14ac:dyDescent="0.25"/>
    <row r="1261" s="1" customFormat="1" x14ac:dyDescent="0.25"/>
    <row r="1262" s="1" customFormat="1" x14ac:dyDescent="0.25"/>
    <row r="1263" s="1" customFormat="1" x14ac:dyDescent="0.25"/>
    <row r="1264" s="1" customFormat="1" x14ac:dyDescent="0.25"/>
    <row r="1265" s="1" customFormat="1" x14ac:dyDescent="0.25"/>
    <row r="1266" s="1" customFormat="1" x14ac:dyDescent="0.25"/>
    <row r="1267" s="1" customFormat="1" x14ac:dyDescent="0.25"/>
    <row r="1268" s="1" customFormat="1" x14ac:dyDescent="0.25"/>
    <row r="1269" s="1" customFormat="1" x14ac:dyDescent="0.25"/>
    <row r="1270" s="1" customFormat="1" x14ac:dyDescent="0.25"/>
    <row r="1271" s="1" customFormat="1" x14ac:dyDescent="0.25"/>
    <row r="1272" s="1" customFormat="1" x14ac:dyDescent="0.25"/>
    <row r="1273" s="1" customFormat="1" x14ac:dyDescent="0.25"/>
    <row r="1274" s="1" customFormat="1" x14ac:dyDescent="0.25"/>
    <row r="1275" s="1" customFormat="1" x14ac:dyDescent="0.25"/>
    <row r="1276" s="1" customFormat="1" x14ac:dyDescent="0.25"/>
    <row r="1277" s="1" customFormat="1" x14ac:dyDescent="0.25"/>
    <row r="1278" s="1" customFormat="1" x14ac:dyDescent="0.25"/>
    <row r="1279" s="1" customFormat="1" x14ac:dyDescent="0.25"/>
    <row r="1280" s="1" customFormat="1" x14ac:dyDescent="0.25"/>
    <row r="1281" s="1" customFormat="1" x14ac:dyDescent="0.25"/>
    <row r="1282" s="1" customFormat="1" x14ac:dyDescent="0.25"/>
    <row r="1283" s="1" customFormat="1" x14ac:dyDescent="0.25"/>
    <row r="1284" s="1" customFormat="1" x14ac:dyDescent="0.25"/>
    <row r="1285" s="1" customFormat="1" x14ac:dyDescent="0.25"/>
    <row r="1286" s="1" customFormat="1" x14ac:dyDescent="0.25"/>
    <row r="1287" s="1" customFormat="1" x14ac:dyDescent="0.25"/>
    <row r="1288" s="1" customFormat="1" x14ac:dyDescent="0.25"/>
    <row r="1289" s="1" customFormat="1" x14ac:dyDescent="0.25"/>
    <row r="1290" s="1" customFormat="1" x14ac:dyDescent="0.25"/>
    <row r="1291" s="1" customFormat="1" x14ac:dyDescent="0.25"/>
    <row r="1292" s="1" customFormat="1" x14ac:dyDescent="0.25"/>
    <row r="1293" s="1" customFormat="1" x14ac:dyDescent="0.25"/>
    <row r="1294" s="1" customFormat="1" x14ac:dyDescent="0.25"/>
    <row r="1295" s="1" customFormat="1" x14ac:dyDescent="0.25"/>
    <row r="1296" s="1" customFormat="1" x14ac:dyDescent="0.25"/>
    <row r="1297" s="1" customFormat="1" x14ac:dyDescent="0.25"/>
    <row r="1298" s="1" customFormat="1" x14ac:dyDescent="0.25"/>
    <row r="1299" s="1" customFormat="1" x14ac:dyDescent="0.25"/>
    <row r="1300" s="1" customFormat="1" x14ac:dyDescent="0.25"/>
    <row r="1301" s="1" customFormat="1" x14ac:dyDescent="0.25"/>
    <row r="1302" s="1" customFormat="1" x14ac:dyDescent="0.25"/>
    <row r="1303" s="1" customFormat="1" x14ac:dyDescent="0.25"/>
    <row r="1304" s="1" customFormat="1" x14ac:dyDescent="0.25"/>
    <row r="1305" s="1" customFormat="1" x14ac:dyDescent="0.25"/>
    <row r="1306" s="1" customFormat="1" x14ac:dyDescent="0.25"/>
    <row r="1307" s="1" customFormat="1" x14ac:dyDescent="0.25"/>
    <row r="1308" s="1" customFormat="1" x14ac:dyDescent="0.25"/>
    <row r="1309" s="1" customFormat="1" x14ac:dyDescent="0.25"/>
    <row r="1310" s="1" customFormat="1" x14ac:dyDescent="0.25"/>
    <row r="1311" s="1" customFormat="1" x14ac:dyDescent="0.25"/>
    <row r="1312" s="1" customFormat="1" x14ac:dyDescent="0.25"/>
    <row r="1313" spans="1:1" s="1" customFormat="1" x14ac:dyDescent="0.25"/>
    <row r="1314" spans="1:1" s="1" customFormat="1" x14ac:dyDescent="0.25"/>
    <row r="1315" spans="1:1" s="1" customFormat="1" x14ac:dyDescent="0.25"/>
    <row r="1316" spans="1:1" s="1" customFormat="1" x14ac:dyDescent="0.25"/>
    <row r="1317" spans="1:1" s="1" customFormat="1" x14ac:dyDescent="0.25"/>
    <row r="1318" spans="1:1" s="1" customFormat="1" x14ac:dyDescent="0.25"/>
    <row r="1319" spans="1:1" s="1" customFormat="1" x14ac:dyDescent="0.25"/>
    <row r="1320" spans="1:1" s="1" customFormat="1" x14ac:dyDescent="0.25"/>
    <row r="1321" spans="1:1" s="1" customFormat="1" x14ac:dyDescent="0.25"/>
    <row r="1322" spans="1:1" s="1" customFormat="1" x14ac:dyDescent="0.25"/>
    <row r="1323" spans="1:1" s="1" customFormat="1" x14ac:dyDescent="0.25"/>
    <row r="1324" spans="1:1" s="1" customFormat="1" x14ac:dyDescent="0.25"/>
    <row r="1325" spans="1:1" s="1" customFormat="1" x14ac:dyDescent="0.25"/>
    <row r="1326" spans="1:1" s="1" customFormat="1" x14ac:dyDescent="0.25"/>
    <row r="1327" spans="1:1" s="1" customFormat="1" x14ac:dyDescent="0.25"/>
    <row r="1328" spans="1:1" s="1" customFormat="1" x14ac:dyDescent="0.25">
      <c r="A1328" s="6"/>
    </row>
    <row r="1329" spans="1:15" s="1" customFormat="1" x14ac:dyDescent="0.25">
      <c r="A1329" s="6"/>
      <c r="B1329" s="6"/>
      <c r="C1329" s="6"/>
      <c r="D1329" s="6"/>
      <c r="E1329" s="6"/>
      <c r="F1329" s="6"/>
      <c r="G1329" s="6"/>
      <c r="H1329" s="6"/>
      <c r="I1329" s="6"/>
      <c r="J1329" s="6"/>
      <c r="K1329" s="6"/>
      <c r="L1329" s="6"/>
      <c r="M1329" s="6"/>
      <c r="N1329" s="6"/>
      <c r="O1329" s="6"/>
    </row>
    <row r="1330" spans="1:15" s="1" customFormat="1" x14ac:dyDescent="0.25">
      <c r="A1330" s="6"/>
      <c r="B1330" s="6"/>
      <c r="C1330" s="6"/>
      <c r="D1330" s="6"/>
      <c r="E1330" s="6"/>
      <c r="F1330" s="6"/>
      <c r="G1330" s="6"/>
      <c r="H1330" s="6"/>
      <c r="I1330" s="6"/>
      <c r="J1330" s="6"/>
      <c r="K1330" s="6"/>
      <c r="L1330" s="6"/>
      <c r="M1330" s="6"/>
      <c r="N1330" s="6"/>
      <c r="O1330" s="6"/>
    </row>
    <row r="1331" spans="1:15" s="1" customFormat="1" x14ac:dyDescent="0.25">
      <c r="A1331" s="6"/>
      <c r="B1331" s="6"/>
      <c r="C1331" s="6"/>
      <c r="D1331" s="6"/>
      <c r="E1331" s="6"/>
      <c r="F1331" s="6"/>
      <c r="G1331" s="6"/>
      <c r="H1331" s="6"/>
      <c r="I1331" s="6"/>
      <c r="J1331" s="6"/>
      <c r="K1331" s="6"/>
      <c r="L1331" s="6"/>
      <c r="M1331" s="6"/>
      <c r="N1331" s="6"/>
      <c r="O1331" s="6"/>
    </row>
  </sheetData>
  <mergeCells count="17">
    <mergeCell ref="A67:O67"/>
    <mergeCell ref="N72:O72"/>
    <mergeCell ref="B74:O74"/>
    <mergeCell ref="B78:N78"/>
    <mergeCell ref="K71:O71"/>
    <mergeCell ref="A1:O1"/>
    <mergeCell ref="A3:A4"/>
    <mergeCell ref="B3:B4"/>
    <mergeCell ref="C3:C4"/>
    <mergeCell ref="D3:J3"/>
    <mergeCell ref="L3:O3"/>
    <mergeCell ref="K3:K4"/>
    <mergeCell ref="B75:O75"/>
    <mergeCell ref="B76:O76"/>
    <mergeCell ref="B77:O77"/>
    <mergeCell ref="A7:O7"/>
    <mergeCell ref="A54:O54"/>
  </mergeCells>
  <hyperlinks>
    <hyperlink ref="C70" r:id="rId1" xr:uid="{00000000-0004-0000-0000-000001000000}"/>
    <hyperlink ref="C69" r:id="rId2" xr:uid="{00000000-0004-0000-0000-000002000000}"/>
    <hyperlink ref="C68" r:id="rId3" xr:uid="{00000000-0004-0000-0000-000003000000}"/>
    <hyperlink ref="C11" r:id="rId4" xr:uid="{00000000-0004-0000-0000-000005000000}"/>
    <hyperlink ref="C13" r:id="rId5" xr:uid="{00000000-0004-0000-0000-000006000000}"/>
    <hyperlink ref="C19" r:id="rId6" xr:uid="{00000000-0004-0000-0000-00000E000000}"/>
    <hyperlink ref="C20" r:id="rId7" xr:uid="{00000000-0004-0000-0000-000010000000}"/>
    <hyperlink ref="C18" r:id="rId8" xr:uid="{00000000-0004-0000-0000-000012000000}"/>
    <hyperlink ref="C27" r:id="rId9" xr:uid="{00000000-0004-0000-0000-000013000000}"/>
    <hyperlink ref="C28" r:id="rId10" xr:uid="{00000000-0004-0000-0000-000015000000}"/>
    <hyperlink ref="C29" r:id="rId11" xr:uid="{00000000-0004-0000-0000-000016000000}"/>
    <hyperlink ref="C26" r:id="rId12" xr:uid="{00000000-0004-0000-0000-000018000000}"/>
    <hyperlink ref="C31" r:id="rId13" xr:uid="{00000000-0004-0000-0000-000019000000}"/>
    <hyperlink ref="C32" r:id="rId14" xr:uid="{00000000-0004-0000-0000-00001B000000}"/>
    <hyperlink ref="C22" r:id="rId15" xr:uid="{00000000-0004-0000-0000-00001C000000}"/>
    <hyperlink ref="C36" r:id="rId16" xr:uid="{00000000-0004-0000-0000-00001D000000}"/>
    <hyperlink ref="C43" r:id="rId17" xr:uid="{00000000-0004-0000-0000-00001F000000}"/>
    <hyperlink ref="C45" r:id="rId18" xr:uid="{00000000-0004-0000-0000-000020000000}"/>
    <hyperlink ref="C39" r:id="rId19" xr:uid="{00000000-0004-0000-0000-000021000000}"/>
    <hyperlink ref="C47" r:id="rId20" xr:uid="{00000000-0004-0000-0000-000025000000}"/>
    <hyperlink ref="C42" r:id="rId21" xr:uid="{00000000-0004-0000-0000-000026000000}"/>
    <hyperlink ref="C30" r:id="rId22" xr:uid="{00000000-0004-0000-0000-000028000000}"/>
    <hyperlink ref="C48" r:id="rId23" xr:uid="{00000000-0004-0000-0000-00002B000000}"/>
    <hyperlink ref="C50" r:id="rId24" xr:uid="{00000000-0004-0000-0000-00002C000000}"/>
    <hyperlink ref="C52" r:id="rId25" xr:uid="{00000000-0004-0000-0000-00002D000000}"/>
    <hyperlink ref="C51" r:id="rId26" xr:uid="{00000000-0004-0000-0000-00002E000000}"/>
    <hyperlink ref="C55" r:id="rId27" xr:uid="{00000000-0004-0000-0000-00002F000000}"/>
    <hyperlink ref="C57" r:id="rId28" xr:uid="{00000000-0004-0000-0000-000030000000}"/>
    <hyperlink ref="C59" r:id="rId29" xr:uid="{00000000-0004-0000-0000-000032000000}"/>
    <hyperlink ref="C62" r:id="rId30" xr:uid="{00000000-0004-0000-0000-000034000000}"/>
    <hyperlink ref="C65" r:id="rId31" xr:uid="{00000000-0004-0000-0000-000037000000}"/>
    <hyperlink ref="C49" r:id="rId32" xr:uid="{00000000-0004-0000-0000-000039000000}"/>
    <hyperlink ref="C63" r:id="rId33" xr:uid="{00000000-0004-0000-0000-00003A000000}"/>
    <hyperlink ref="C56" r:id="rId34" xr:uid="{09A4C345-6556-41F1-A463-048C5B59942D}"/>
    <hyperlink ref="C58" r:id="rId35" xr:uid="{7DD2CA18-3801-48E1-8A15-24A639D2414E}"/>
    <hyperlink ref="C64" r:id="rId36" xr:uid="{7E028C7F-C50A-49AC-9B8E-A9E83C4AF505}"/>
    <hyperlink ref="C10" r:id="rId37" xr:uid="{D49CB92B-16F2-4245-A904-84500915A801}"/>
    <hyperlink ref="C15" r:id="rId38" xr:uid="{0543A514-9332-4404-8386-2D55EE25806F}"/>
    <hyperlink ref="C23" r:id="rId39" xr:uid="{4DD95DA7-A186-4C5B-BF35-62C9B5199F8F}"/>
    <hyperlink ref="C24" r:id="rId40" xr:uid="{D27280E0-1298-4C06-867E-A56A4CE1AEDF}"/>
    <hyperlink ref="C34" r:id="rId41" xr:uid="{D97F61F4-1BC4-4709-9C4C-6549D96131BF}"/>
    <hyperlink ref="C35" r:id="rId42" xr:uid="{BB7AC80E-8EBB-4DAB-99F6-4431A4DB5F66}"/>
    <hyperlink ref="C41" r:id="rId43" xr:uid="{3451181E-E814-4E2B-AD5A-C579E998CA69}"/>
    <hyperlink ref="C60" r:id="rId44" xr:uid="{228CD8E1-7830-43D3-A42F-05D62D97925D}"/>
    <hyperlink ref="C61" r:id="rId45" xr:uid="{FF90A961-6370-4854-80AB-1745C1ADE5C2}"/>
    <hyperlink ref="C9" r:id="rId46" xr:uid="{1F70C3FC-EDAF-4630-88E4-F9B5287AC927}"/>
    <hyperlink ref="C8" r:id="rId47" xr:uid="{BBD6AE30-4EA7-4965-B250-754BD6CA3CD0}"/>
    <hyperlink ref="C12" r:id="rId48" xr:uid="{F95242E9-F0FB-4361-90A4-82C3C912F361}"/>
    <hyperlink ref="C14" r:id="rId49" xr:uid="{DF2FDDBC-F207-48D3-803E-7A0F51AF0DED}"/>
    <hyperlink ref="C16" r:id="rId50" xr:uid="{A56102B3-BB90-48EA-BC84-729504EF5804}"/>
    <hyperlink ref="C17" r:id="rId51" xr:uid="{3749D6EB-70DE-4E9D-ADE0-140DAD98AF98}"/>
    <hyperlink ref="C21" r:id="rId52" xr:uid="{44CFAB40-EEAE-422D-823C-DB32E2AC4D0B}"/>
    <hyperlink ref="C25" r:id="rId53" xr:uid="{1ABBE276-D89B-4912-8E19-3B7B6DC62005}"/>
    <hyperlink ref="C33" r:id="rId54" xr:uid="{5FF7F398-450E-4C5F-8379-F2EE550590B5}"/>
    <hyperlink ref="C37" r:id="rId55" xr:uid="{6F2293C4-14AC-4E62-83F3-6562ED96FC8B}"/>
    <hyperlink ref="C38" r:id="rId56" xr:uid="{B670E289-1AF8-4B56-8AED-B61EC9DC4025}"/>
    <hyperlink ref="C40" r:id="rId57" xr:uid="{0DDC51D4-48D4-4AFC-BD52-0820F0872A46}"/>
    <hyperlink ref="C44" r:id="rId58" xr:uid="{8D2BF50E-B82A-44FC-820A-2E557CABA046}"/>
    <hyperlink ref="C46" r:id="rId59" xr:uid="{1AE32C62-7237-49CF-B62B-840E541E5C81}"/>
  </hyperlinks>
  <pageMargins left="0.7" right="0.7" top="0.75" bottom="0.75" header="0.3" footer="0.3"/>
  <pageSetup paperSize="9" orientation="landscape" r:id="rId60"/>
  <ignoredErrors>
    <ignoredError sqref="J53 F53" evalErro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2023-01-01 metiniai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Aušrinė Zakarkaitė</dc:creator>
  <cp:lastModifiedBy>Gitana Andrulytė</cp:lastModifiedBy>
  <dcterms:created xsi:type="dcterms:W3CDTF">2022-07-20T13:20:22Z</dcterms:created>
  <dcterms:modified xsi:type="dcterms:W3CDTF">2023-05-09T13:47:00Z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2023-01-23T13:21:12Z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6b1583d1-ccae-4431-8039-77564789c406</vt:lpwstr>
  </property>
  <property fmtid="{D5CDD505-2E9C-101B-9397-08002B2CF9AE}" pid="8" name="MSIP_Label_e5564178-1ca1-4992-b45e-fdaf9919e704_ContentBits">
    <vt:lpwstr>0</vt:lpwstr>
  </property>
</Properties>
</file>