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2 m. III ketv\"/>
    </mc:Choice>
  </mc:AlternateContent>
  <xr:revisionPtr revIDLastSave="0" documentId="13_ncr:1_{4DCC8C42-9D95-456F-9D7C-B73500C572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-10-01" sheetId="1" r:id="rId1"/>
  </sheets>
  <definedNames>
    <definedName name="_xlnm._FilterDatabase" localSheetId="0" hidden="1">'2022-10-01'!$A$3:$N$72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1" i="1" l="1"/>
  <c r="F71" i="1"/>
  <c r="J52" i="1"/>
  <c r="D71" i="1"/>
  <c r="D65" i="1"/>
  <c r="D52" i="1"/>
  <c r="I71" i="1" l="1"/>
  <c r="I65" i="1"/>
  <c r="I52" i="1"/>
  <c r="I72" i="1" s="1"/>
  <c r="H71" i="1"/>
  <c r="H65" i="1"/>
  <c r="H52" i="1"/>
  <c r="H72" i="1" s="1"/>
  <c r="G65" i="1"/>
  <c r="G52" i="1"/>
  <c r="G72" i="1" s="1"/>
  <c r="F65" i="1"/>
  <c r="F52" i="1"/>
  <c r="F72" i="1" s="1"/>
  <c r="E71" i="1"/>
  <c r="E65" i="1"/>
  <c r="E52" i="1"/>
  <c r="J71" i="1"/>
  <c r="J65" i="1"/>
  <c r="J72" i="1"/>
  <c r="D72" i="1"/>
  <c r="E72" i="1" l="1"/>
</calcChain>
</file>

<file path=xl/sharedStrings.xml><?xml version="1.0" encoding="utf-8"?>
<sst xmlns="http://schemas.openxmlformats.org/spreadsheetml/2006/main" count="209" uniqueCount="88">
  <si>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</si>
  <si>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</si>
  <si>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</si>
  <si>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</si>
  <si>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</si>
  <si>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</si>
  <si>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</si>
  <si>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</si>
  <si>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</si>
  <si>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</si>
  <si>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</si>
  <si>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</si>
  <si>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</si>
  <si>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</si>
  <si>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</si>
  <si>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</si>
  <si>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</si>
  <si>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Šeimos kredito unija</t>
  </si>
  <si>
    <t>Licencija</t>
  </si>
  <si>
    <t>vykdo</t>
  </si>
  <si>
    <t>Vilniaus kredito unija</t>
  </si>
  <si>
    <t>Šilutės kredito unija</t>
  </si>
  <si>
    <t>Kredito unija „Mėmelio taupomoji kasa“</t>
  </si>
  <si>
    <t>Centro kredito unija</t>
  </si>
  <si>
    <t>Kredito unija „Germanto lobis“</t>
  </si>
  <si>
    <t>Panevėžio kredito unija</t>
  </si>
  <si>
    <t>Kredito unija „Magnus“</t>
  </si>
  <si>
    <t>Kauno kredito unija</t>
  </si>
  <si>
    <t>Jurbarko kredito unija</t>
  </si>
  <si>
    <t>Anykščių kredito unija</t>
  </si>
  <si>
    <t>Pakruojo ūkininkų kredito unija</t>
  </si>
  <si>
    <t>Kredito unija „DELTA“</t>
  </si>
  <si>
    <t>Mažeikių kredito unija</t>
  </si>
  <si>
    <t>Vytauto Didžiojo kredito unija</t>
  </si>
  <si>
    <t>Klaipėdos kredito unija</t>
  </si>
  <si>
    <t>Kredito unija „Tikroji viltis“</t>
  </si>
  <si>
    <t>Pasvalio kredito unija</t>
  </si>
  <si>
    <t>Kauno regiono kredito unija</t>
  </si>
  <si>
    <t>Kėdainių krašto kredito unija</t>
  </si>
  <si>
    <t>Kredito unija „Ebitum“</t>
  </si>
  <si>
    <t>Kredito unija „Neris“</t>
  </si>
  <si>
    <t>Kredito unija „Prienų taupa“</t>
  </si>
  <si>
    <t>Kelmės kredito unija</t>
  </si>
  <si>
    <t>Utenos kredito unija</t>
  </si>
  <si>
    <t>Palangos kredito unija</t>
  </si>
  <si>
    <t>Kooperatinė bendrovė ARKU kredito unija</t>
  </si>
  <si>
    <t>Ukmergės ūkininkų kredito unija</t>
  </si>
  <si>
    <t>Jonavos kredito unija</t>
  </si>
  <si>
    <t>Tauragės kredito unija</t>
  </si>
  <si>
    <t>Grinkiškio kredito unija</t>
  </si>
  <si>
    <t>Širvintų kredito unija</t>
  </si>
  <si>
    <t>Alytaus kredito unija</t>
  </si>
  <si>
    <t>Kretingos kredito unija</t>
  </si>
  <si>
    <t>Kredito unija „Fortūna“ (iki 2022 05 06 Grigiškių kredito unija)</t>
  </si>
  <si>
    <t>Kredito unija „Gargždų taupa“</t>
  </si>
  <si>
    <t>Pagėgių kredito unija</t>
  </si>
  <si>
    <t>Kredito unija „Vievio taupa“</t>
  </si>
  <si>
    <t>Plungės kredito unija</t>
  </si>
  <si>
    <t>Kredito unija „Sūduvos parama“</t>
  </si>
  <si>
    <t>Vilkaviškio kredito unija</t>
  </si>
  <si>
    <t>„Achemos“ kredito unija</t>
  </si>
  <si>
    <t>Trakų kredito unija</t>
  </si>
  <si>
    <t>Druskininkų kredito unija</t>
  </si>
  <si>
    <t>Iš viso</t>
  </si>
  <si>
    <t>JCKU narės</t>
  </si>
  <si>
    <t>Akademinė kredito unija</t>
  </si>
  <si>
    <t>Raseinių kredito unija</t>
  </si>
  <si>
    <t>Ignalinos kredito unija</t>
  </si>
  <si>
    <t>Kooperatinė bendrovė kredito unija „Litas“</t>
  </si>
  <si>
    <t>Kredito unija Zanavykų bankelis</t>
  </si>
  <si>
    <t>Biržų kredito unija</t>
  </si>
  <si>
    <t>Kredito unija „Kupiškėnų taupa“</t>
  </si>
  <si>
    <t>Šilalės kredito unija</t>
  </si>
  <si>
    <t>Aukštaitijos kredito unija</t>
  </si>
  <si>
    <t>Joniškio kredito unija</t>
  </si>
  <si>
    <t>Pareigūnų kredito unija</t>
  </si>
  <si>
    <t>Persitvarkančios kredito unijos</t>
  </si>
  <si>
    <t>Rato kredito unija</t>
  </si>
  <si>
    <t>Kredito unija „Taupa“</t>
  </si>
  <si>
    <t>Kredito unija ,,Saulėgrąža"</t>
  </si>
  <si>
    <t>LTL Kredito unija</t>
  </si>
  <si>
    <t>Iš viso sistemos mastu</t>
  </si>
  <si>
    <t>→</t>
  </si>
  <si>
    <t>Kapitalo pakankamumo normatyvas:  kredito unijų CKU narių &gt;= 10,5 proc. (2022 m. – 7,35 %), persitvarkančių į specializuotą banką kredito unijų &gt;= 14,5 proc. (2022 m. – 13,1 %).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</si>
  <si>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</si>
  <si>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</si>
  <si>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</si>
  <si>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Pagrindiniai kredito unijų sektoriaus veiklos rodikliai (2022 m. rugsėjo 30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</si>
</sst>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00B07D"/>
      </bottom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1" fillId="0" borderId="0" xfId="2"/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164" fontId="9" fillId="2" borderId="18" xfId="2" applyNumberFormat="1" applyFont="1" applyFill="1" applyBorder="1" applyAlignment="1">
      <alignment horizontal="center" vertical="center" wrapText="1" readingOrder="1"/>
    </xf>
    <xf numFmtId="165" fontId="9" fillId="2" borderId="18" xfId="2" applyNumberFormat="1" applyFont="1" applyFill="1" applyBorder="1" applyAlignment="1">
      <alignment horizontal="center" vertical="center" wrapText="1" readingOrder="1"/>
    </xf>
    <xf numFmtId="165" fontId="9" fillId="2" borderId="17" xfId="2" applyNumberFormat="1" applyFont="1" applyFill="1" applyBorder="1" applyAlignment="1">
      <alignment horizontal="center" vertical="center" wrapText="1" readingOrder="1"/>
    </xf>
    <xf numFmtId="164" fontId="9" fillId="0" borderId="19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0" xfId="2" applyFont="1" applyFill="1" applyBorder="1" applyAlignment="1">
      <alignment horizontal="center" vertical="center" wrapText="1" readingOrder="1"/>
    </xf>
    <xf numFmtId="0" fontId="9" fillId="0" borderId="21" xfId="2" applyFont="1" applyBorder="1" applyAlignment="1">
      <alignment horizontal="left" vertical="center" wrapText="1" readingOrder="1"/>
    </xf>
    <xf numFmtId="0" fontId="9" fillId="0" borderId="22" xfId="2" applyFont="1" applyBorder="1" applyAlignment="1">
      <alignment horizontal="left" vertical="center" wrapText="1" readingOrder="1"/>
    </xf>
    <xf numFmtId="0" fontId="10" fillId="0" borderId="23" xfId="1" applyFont="1" applyBorder="1" applyAlignment="1">
      <alignment horizontal="center" vertical="center"/>
    </xf>
    <xf numFmtId="0" fontId="7" fillId="2" borderId="24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164" fontId="9" fillId="2" borderId="17" xfId="2" applyNumberFormat="1" applyFont="1" applyFill="1" applyBorder="1" applyAlignment="1">
      <alignment horizontal="center" vertical="center" wrapText="1" readingOrder="1"/>
    </xf>
    <xf numFmtId="0" fontId="9" fillId="0" borderId="25" xfId="2" applyFont="1" applyBorder="1" applyAlignment="1">
      <alignment horizontal="left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5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6" xfId="2" applyNumberFormat="1" applyFont="1" applyFill="1" applyBorder="1" applyAlignment="1">
      <alignment horizontal="center" vertical="center" wrapText="1" readingOrder="1"/>
    </xf>
    <xf numFmtId="0" fontId="10" fillId="0" borderId="18" xfId="1" applyFont="1" applyBorder="1" applyAlignment="1">
      <alignment horizontal="center" vertical="center"/>
    </xf>
    <xf numFmtId="0" fontId="9" fillId="0" borderId="27" xfId="2" applyFont="1" applyBorder="1" applyAlignment="1">
      <alignment horizontal="left" vertical="center" wrapText="1" readingOrder="1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7" fillId="2" borderId="30" xfId="2" applyFont="1" applyFill="1" applyBorder="1" applyAlignment="1">
      <alignment horizontal="center" vertical="center" wrapText="1" readingOrder="1"/>
    </xf>
    <xf numFmtId="0" fontId="16" fillId="2" borderId="0" xfId="2" applyFont="1" applyFill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4" fontId="15" fillId="2" borderId="26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1" fillId="2" borderId="0" xfId="2" applyFill="1" applyBorder="1"/>
    <xf numFmtId="0" fontId="19" fillId="3" borderId="0" xfId="2" applyFont="1" applyFill="1" applyAlignment="1">
      <alignment horizontal="left" wrapText="1" readingOrder="1"/>
    </xf>
    <xf numFmtId="0" fontId="20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7" fillId="0" borderId="13" xfId="2" applyNumberFormat="1" applyFont="1" applyBorder="1" applyAlignment="1">
      <alignment horizontal="center" vertical="center" wrapText="1"/>
    </xf>
    <xf numFmtId="166" fontId="14" fillId="2" borderId="31" xfId="2" applyNumberFormat="1" applyFont="1" applyFill="1" applyBorder="1" applyAlignment="1">
      <alignment horizontal="center" vertical="center" wrapText="1" readingOrder="1"/>
    </xf>
    <xf numFmtId="166" fontId="14" fillId="2" borderId="26" xfId="2" applyNumberFormat="1" applyFont="1" applyFill="1" applyBorder="1" applyAlignment="1">
      <alignment horizontal="center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307" TargetMode="External"/><Relationship Id="rId18" Type="http://schemas.openxmlformats.org/officeDocument/2006/relationships/hyperlink" Target="http://www.lb.lt/lt/frd-licencijos/view_license?id=337" TargetMode="External"/><Relationship Id="rId26" Type="http://schemas.openxmlformats.org/officeDocument/2006/relationships/hyperlink" Target="http://www.lb.lt/lt/frd-licencijos/view_license?id=259" TargetMode="External"/><Relationship Id="rId39" Type="http://schemas.openxmlformats.org/officeDocument/2006/relationships/hyperlink" Target="https://www.lb.lt/lt/frd-licencijos/view_license?id=282" TargetMode="External"/><Relationship Id="rId21" Type="http://schemas.openxmlformats.org/officeDocument/2006/relationships/hyperlink" Target="http://www.lb.lt/lt/frd-licencijos/view_license?id=274" TargetMode="External"/><Relationship Id="rId34" Type="http://schemas.openxmlformats.org/officeDocument/2006/relationships/hyperlink" Target="http://www.lb.lt/lt/frd-licencijos/view_license?id=272" TargetMode="External"/><Relationship Id="rId42" Type="http://schemas.openxmlformats.org/officeDocument/2006/relationships/hyperlink" Target="https://www.lb.lt/lt/frd-licencijos/view_license?id=331" TargetMode="External"/><Relationship Id="rId47" Type="http://schemas.openxmlformats.org/officeDocument/2006/relationships/hyperlink" Target="http://www.lb.lt/lt/frd-licencijos/view_license?id=332" TargetMode="External"/><Relationship Id="rId50" Type="http://schemas.openxmlformats.org/officeDocument/2006/relationships/hyperlink" Target="https://www.lb.lt/lt/frd-licencijos/view_license?id=283" TargetMode="External"/><Relationship Id="rId55" Type="http://schemas.openxmlformats.org/officeDocument/2006/relationships/hyperlink" Target="http://www.lb.lt/lt/frd-licencijos/view_license?id=334" TargetMode="External"/><Relationship Id="rId7" Type="http://schemas.openxmlformats.org/officeDocument/2006/relationships/hyperlink" Target="http://www.lb.lt/lt/frd-licencijos/view_license?id=261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20" TargetMode="External"/><Relationship Id="rId29" Type="http://schemas.openxmlformats.org/officeDocument/2006/relationships/hyperlink" Target="http://www.lb.lt/lt/frd-licencijos/view_license?id=328" TargetMode="External"/><Relationship Id="rId11" Type="http://schemas.openxmlformats.org/officeDocument/2006/relationships/hyperlink" Target="http://www.lb.lt/lt/frd-licencijos/view_license?id=295" TargetMode="External"/><Relationship Id="rId24" Type="http://schemas.openxmlformats.org/officeDocument/2006/relationships/hyperlink" Target="http://www.lb.lt/lt/frd-licencijos/view_license?id=290" TargetMode="External"/><Relationship Id="rId32" Type="http://schemas.openxmlformats.org/officeDocument/2006/relationships/hyperlink" Target="http://www.lb.lt/lt/frd-licencijos/view_license?id=271" TargetMode="External"/><Relationship Id="rId37" Type="http://schemas.openxmlformats.org/officeDocument/2006/relationships/hyperlink" Target="http://www.lb.lt/lt/frd-licencijos/view_license?id=303" TargetMode="External"/><Relationship Id="rId40" Type="http://schemas.openxmlformats.org/officeDocument/2006/relationships/hyperlink" Target="https://www.lb.lt/lt/frd-licencijos/view_license?id=305" TargetMode="External"/><Relationship Id="rId45" Type="http://schemas.openxmlformats.org/officeDocument/2006/relationships/hyperlink" Target="http://www.lb.lt/lt/frd-licencijos/view_license?id=278" TargetMode="External"/><Relationship Id="rId53" Type="http://schemas.openxmlformats.org/officeDocument/2006/relationships/hyperlink" Target="http://www.lb.lt/lt/frd-licencijos/view_license?id=309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318" TargetMode="External"/><Relationship Id="rId19" Type="http://schemas.openxmlformats.org/officeDocument/2006/relationships/hyperlink" Target="http://www.lb.lt/lt/frd-licencijos/view_license?id=31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73" TargetMode="External"/><Relationship Id="rId14" Type="http://schemas.openxmlformats.org/officeDocument/2006/relationships/hyperlink" Target="http://www.lb.lt/lt/frd-licencijos/view_license?id=327" TargetMode="External"/><Relationship Id="rId22" Type="http://schemas.openxmlformats.org/officeDocument/2006/relationships/hyperlink" Target="http://www.lb.lt/lt/frd-licencijos/view_license?id=265" TargetMode="External"/><Relationship Id="rId27" Type="http://schemas.openxmlformats.org/officeDocument/2006/relationships/hyperlink" Target="http://www.lb.lt/lt/frd-licencijos/view_license?id=293" TargetMode="External"/><Relationship Id="rId30" Type="http://schemas.openxmlformats.org/officeDocument/2006/relationships/hyperlink" Target="http://www.lb.lt/lt/frd-licencijos/view_license?id=306" TargetMode="External"/><Relationship Id="rId35" Type="http://schemas.openxmlformats.org/officeDocument/2006/relationships/hyperlink" Target="http://www.lb.lt/lt/frd-licencijos/view_license?id=266" TargetMode="External"/><Relationship Id="rId43" Type="http://schemas.openxmlformats.org/officeDocument/2006/relationships/hyperlink" Target="https://www.lb.lt/lt/frd-licencijos/view_license?id=335" TargetMode="External"/><Relationship Id="rId48" Type="http://schemas.openxmlformats.org/officeDocument/2006/relationships/hyperlink" Target="https://www.lb.lt/lt/frd-licencijos/view_license?id=275" TargetMode="External"/><Relationship Id="rId56" Type="http://schemas.openxmlformats.org/officeDocument/2006/relationships/hyperlink" Target="http://www.lb.lt/lt/frd-licencijos/view_license?id=267" TargetMode="External"/><Relationship Id="rId8" Type="http://schemas.openxmlformats.org/officeDocument/2006/relationships/hyperlink" Target="http://www.lb.lt/lt/frd-licencijos/view_license?id=264" TargetMode="External"/><Relationship Id="rId51" Type="http://schemas.openxmlformats.org/officeDocument/2006/relationships/hyperlink" Target="http://www.lb.lt/lt/frd-licencijos/view_license?id=311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333" TargetMode="External"/><Relationship Id="rId17" Type="http://schemas.openxmlformats.org/officeDocument/2006/relationships/hyperlink" Target="http://www.lb.lt/lt/frd-licencijos/view_license?id=289" TargetMode="External"/><Relationship Id="rId25" Type="http://schemas.openxmlformats.org/officeDocument/2006/relationships/hyperlink" Target="http://www.lb.lt/lt/frd-licencijos/view_license?id=300" TargetMode="External"/><Relationship Id="rId33" Type="http://schemas.openxmlformats.org/officeDocument/2006/relationships/hyperlink" Target="http://www.lb.lt/lt/frd-licencijos/view_license?id=443" TargetMode="External"/><Relationship Id="rId38" Type="http://schemas.openxmlformats.org/officeDocument/2006/relationships/hyperlink" Target="http://www.lb.lt/lt/frd-licencijos/view_license?id=284" TargetMode="External"/><Relationship Id="rId46" Type="http://schemas.openxmlformats.org/officeDocument/2006/relationships/hyperlink" Target="https://www.lb.lt/lt/frd-licencijos/view_license?id=315" TargetMode="External"/><Relationship Id="rId59" Type="http://schemas.openxmlformats.org/officeDocument/2006/relationships/hyperlink" Target="http://www.lb.lt/lt/frd-licencijos/view_license?id=294" TargetMode="External"/><Relationship Id="rId20" Type="http://schemas.openxmlformats.org/officeDocument/2006/relationships/hyperlink" Target="http://www.lb.lt/lt/frd-licencijos/view_license?id=308" TargetMode="External"/><Relationship Id="rId41" Type="http://schemas.openxmlformats.org/officeDocument/2006/relationships/hyperlink" Target="https://www.lb.lt/lt/frd-licencijos/view_license?id=310" TargetMode="External"/><Relationship Id="rId54" Type="http://schemas.openxmlformats.org/officeDocument/2006/relationships/hyperlink" Target="http://www.lb.lt/lt/frd-licencijos/view_license?id=336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4" TargetMode="External"/><Relationship Id="rId15" Type="http://schemas.openxmlformats.org/officeDocument/2006/relationships/hyperlink" Target="http://www.lb.lt/lt/frd-licencijos/view_license?id=316" TargetMode="External"/><Relationship Id="rId23" Type="http://schemas.openxmlformats.org/officeDocument/2006/relationships/hyperlink" Target="https://www.lb.lt/lt/frd-licencijos/view_license?id=279" TargetMode="External"/><Relationship Id="rId28" Type="http://schemas.openxmlformats.org/officeDocument/2006/relationships/hyperlink" Target="https://www.lb.lt/lt/frd-licencijos/view_license?id=288" TargetMode="External"/><Relationship Id="rId36" Type="http://schemas.openxmlformats.org/officeDocument/2006/relationships/hyperlink" Target="http://www.lb.lt/lt/frd-licencijos/view_license?id=296" TargetMode="External"/><Relationship Id="rId49" Type="http://schemas.openxmlformats.org/officeDocument/2006/relationships/hyperlink" Target="https://www.lb.lt/lt/frd-licencijos/view_license?id=263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268" TargetMode="External"/><Relationship Id="rId31" Type="http://schemas.openxmlformats.org/officeDocument/2006/relationships/hyperlink" Target="http://www.lb.lt/lt/frd-licencijos/view_license?id=260" TargetMode="External"/><Relationship Id="rId44" Type="http://schemas.openxmlformats.org/officeDocument/2006/relationships/hyperlink" Target="https://www.lb.lt/lt/frd-licencijos/view_license?id=270" TargetMode="External"/><Relationship Id="rId52" Type="http://schemas.openxmlformats.org/officeDocument/2006/relationships/hyperlink" Target="http://www.lb.lt/lt/frd-licencijos/view_license?id=312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D1331"/>
  <sheetViews>
    <sheetView tabSelected="1" zoomScale="110" zoomScaleNormal="110" workbookViewId="0">
      <selection activeCell="P17" sqref="P17"/>
    </sheetView>
  </sheetViews>
  <sheetFormatPr defaultColWidth="9.1796875" defaultRowHeight="14.5" x14ac:dyDescent="0.35"/>
  <cols>
    <col min="1" max="1" width="4.453125" style="6" customWidth="1"/>
    <col min="2" max="2" width="38.81640625" style="6" customWidth="1"/>
    <col min="3" max="3" width="11.54296875" style="6" customWidth="1"/>
    <col min="4" max="4" width="12.453125" style="6" customWidth="1"/>
    <col min="5" max="10" width="11.54296875" style="6" customWidth="1"/>
    <col min="11" max="11" width="12.26953125" style="6" customWidth="1"/>
    <col min="12" max="12" width="11.54296875" style="6" customWidth="1"/>
    <col min="13" max="13" width="15.453125" style="6" customWidth="1"/>
    <col min="14" max="14" width="16.26953125" style="6" customWidth="1"/>
    <col min="15" max="107" width="9.1796875" style="1"/>
    <col min="108" max="16384" width="9.1796875" style="6"/>
  </cols>
  <sheetData>
    <row r="1" spans="1:18" s="1" customFormat="1" ht="15.75" customHeight="1" x14ac:dyDescent="0.35">
      <c r="A1" s="72" t="s">
        <v>87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8" ht="15" customHeight="1" x14ac:dyDescent="0.3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5">
      <c r="A3" s="73" t="s">
        <v>0</v>
      </c>
      <c r="B3" s="75" t="s">
        <v>1</v>
      </c>
      <c r="C3" s="77" t="s">
        <v>2</v>
      </c>
      <c r="D3" s="79" t="s">
        <v>3</v>
      </c>
      <c r="E3" s="80"/>
      <c r="F3" s="80"/>
      <c r="G3" s="80"/>
      <c r="H3" s="80"/>
      <c r="I3" s="80"/>
      <c r="J3" s="81"/>
      <c r="K3" s="82" t="s">
        <v>4</v>
      </c>
      <c r="L3" s="82"/>
      <c r="M3" s="82"/>
      <c r="N3" s="83"/>
      <c r="O3" s="7"/>
      <c r="P3" s="7"/>
      <c r="Q3" s="7"/>
      <c r="R3" s="7"/>
    </row>
    <row r="4" spans="1:18" ht="61.5" customHeight="1" x14ac:dyDescent="0.35">
      <c r="A4" s="74"/>
      <c r="B4" s="76"/>
      <c r="C4" s="78"/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9" t="s">
        <v>12</v>
      </c>
      <c r="L4" s="10" t="s">
        <v>13</v>
      </c>
      <c r="M4" s="10" t="s">
        <v>14</v>
      </c>
      <c r="N4" s="11" t="s">
        <v>15</v>
      </c>
      <c r="O4" s="7"/>
      <c r="P4" s="7"/>
      <c r="Q4" s="7"/>
      <c r="R4" s="7"/>
    </row>
    <row r="5" spans="1:18" ht="16.149999999999999" customHeight="1" x14ac:dyDescent="0.35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4">
        <v>11</v>
      </c>
      <c r="L5" s="13">
        <v>12</v>
      </c>
      <c r="M5" s="13">
        <v>13</v>
      </c>
      <c r="N5" s="15">
        <v>14</v>
      </c>
      <c r="O5" s="7"/>
      <c r="P5" s="7"/>
      <c r="Q5" s="7"/>
      <c r="R5" s="7"/>
    </row>
    <row r="6" spans="1:18" ht="16.149999999999999" customHeight="1" x14ac:dyDescent="0.35">
      <c r="A6" s="16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7"/>
      <c r="P6" s="7"/>
      <c r="Q6" s="7"/>
      <c r="R6" s="7"/>
    </row>
    <row r="7" spans="1:18" ht="15" customHeight="1" x14ac:dyDescent="0.35">
      <c r="A7" s="68" t="s">
        <v>16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7"/>
      <c r="P7" s="7"/>
      <c r="Q7" s="7"/>
      <c r="R7" s="7"/>
    </row>
    <row r="8" spans="1:18" ht="15.75" customHeight="1" x14ac:dyDescent="0.35">
      <c r="A8" s="27">
        <v>1</v>
      </c>
      <c r="B8" s="28" t="s">
        <v>20</v>
      </c>
      <c r="C8" s="20" t="s">
        <v>18</v>
      </c>
      <c r="D8" s="21">
        <v>54321.279999999999</v>
      </c>
      <c r="E8" s="21"/>
      <c r="F8" s="21">
        <v>5958.63</v>
      </c>
      <c r="G8" s="21">
        <v>44815.040000000001</v>
      </c>
      <c r="H8" s="21">
        <v>42070.35</v>
      </c>
      <c r="I8" s="21">
        <v>3580.58</v>
      </c>
      <c r="J8" s="22">
        <v>678.46</v>
      </c>
      <c r="K8" s="21">
        <v>16.39</v>
      </c>
      <c r="L8" s="21">
        <v>220.51</v>
      </c>
      <c r="M8" s="23"/>
      <c r="N8" s="24" t="s">
        <v>19</v>
      </c>
      <c r="O8" s="25"/>
      <c r="R8" s="26"/>
    </row>
    <row r="9" spans="1:18" ht="15.75" customHeight="1" x14ac:dyDescent="0.35">
      <c r="A9" s="31">
        <v>2</v>
      </c>
      <c r="B9" s="29" t="s">
        <v>17</v>
      </c>
      <c r="C9" s="20" t="s">
        <v>18</v>
      </c>
      <c r="D9" s="21">
        <v>53247.73</v>
      </c>
      <c r="E9" s="21">
        <v>1101.94</v>
      </c>
      <c r="F9" s="21">
        <v>8440.11</v>
      </c>
      <c r="G9" s="21">
        <v>42407.7</v>
      </c>
      <c r="H9" s="21">
        <v>42878.35</v>
      </c>
      <c r="I9" s="21">
        <v>2874.86</v>
      </c>
      <c r="J9" s="22">
        <v>170.59</v>
      </c>
      <c r="K9" s="21">
        <v>15.41</v>
      </c>
      <c r="L9" s="21">
        <v>227.6</v>
      </c>
      <c r="M9" s="23"/>
      <c r="N9" s="24" t="s">
        <v>19</v>
      </c>
      <c r="O9" s="25"/>
      <c r="Q9" s="65"/>
      <c r="R9" s="26"/>
    </row>
    <row r="10" spans="1:18" ht="15.75" customHeight="1" x14ac:dyDescent="0.35">
      <c r="A10" s="27">
        <v>3</v>
      </c>
      <c r="B10" s="29" t="s">
        <v>21</v>
      </c>
      <c r="C10" s="30" t="s">
        <v>18</v>
      </c>
      <c r="D10" s="21">
        <v>46446.93</v>
      </c>
      <c r="E10" s="21"/>
      <c r="F10" s="21">
        <v>6124.32</v>
      </c>
      <c r="G10" s="21">
        <v>38667.64</v>
      </c>
      <c r="H10" s="21">
        <v>38323.07</v>
      </c>
      <c r="I10" s="21">
        <v>1660.35</v>
      </c>
      <c r="J10" s="22">
        <v>353.92</v>
      </c>
      <c r="K10" s="21">
        <v>16.88</v>
      </c>
      <c r="L10" s="21">
        <v>165.59</v>
      </c>
      <c r="M10" s="23">
        <v>0.27</v>
      </c>
      <c r="N10" s="24" t="s">
        <v>19</v>
      </c>
      <c r="O10" s="25"/>
      <c r="R10" s="26"/>
    </row>
    <row r="11" spans="1:18" ht="15.75" customHeight="1" x14ac:dyDescent="0.35">
      <c r="A11" s="31">
        <v>4</v>
      </c>
      <c r="B11" s="32" t="s">
        <v>22</v>
      </c>
      <c r="C11" s="20" t="s">
        <v>18</v>
      </c>
      <c r="D11" s="33">
        <v>38031.919999999998</v>
      </c>
      <c r="E11" s="21"/>
      <c r="F11" s="21">
        <v>6750.3499999999995</v>
      </c>
      <c r="G11" s="21">
        <v>26056.240000000002</v>
      </c>
      <c r="H11" s="21">
        <v>35333.019999999997</v>
      </c>
      <c r="I11" s="21">
        <v>2171.75</v>
      </c>
      <c r="J11" s="22">
        <v>78.83</v>
      </c>
      <c r="K11" s="21">
        <v>13.19</v>
      </c>
      <c r="L11" s="21">
        <v>229.84</v>
      </c>
      <c r="M11" s="23">
        <v>2.0499999999999998</v>
      </c>
      <c r="N11" s="24" t="s">
        <v>19</v>
      </c>
      <c r="O11" s="25"/>
      <c r="Q11" s="65"/>
      <c r="R11" s="26"/>
    </row>
    <row r="12" spans="1:18" ht="15.75" customHeight="1" x14ac:dyDescent="0.35">
      <c r="A12" s="27">
        <v>5</v>
      </c>
      <c r="B12" s="34" t="s">
        <v>23</v>
      </c>
      <c r="C12" s="20" t="s">
        <v>18</v>
      </c>
      <c r="D12" s="21">
        <v>35982.68</v>
      </c>
      <c r="E12" s="21"/>
      <c r="F12" s="21">
        <v>4573.5099999999993</v>
      </c>
      <c r="G12" s="21">
        <v>30324.77</v>
      </c>
      <c r="H12" s="21">
        <v>26230.73</v>
      </c>
      <c r="I12" s="21">
        <v>1551.78</v>
      </c>
      <c r="J12" s="22">
        <v>146.35</v>
      </c>
      <c r="K12" s="21">
        <v>10.88</v>
      </c>
      <c r="L12" s="21">
        <v>206.11</v>
      </c>
      <c r="M12" s="23">
        <v>-2.2999999999999998</v>
      </c>
      <c r="N12" s="24" t="s">
        <v>19</v>
      </c>
      <c r="O12" s="25"/>
      <c r="R12" s="26"/>
    </row>
    <row r="13" spans="1:18" ht="15.75" customHeight="1" x14ac:dyDescent="0.35">
      <c r="A13" s="27">
        <v>6</v>
      </c>
      <c r="B13" s="34" t="s">
        <v>25</v>
      </c>
      <c r="C13" s="20" t="s">
        <v>18</v>
      </c>
      <c r="D13" s="21">
        <v>34875.449999999997</v>
      </c>
      <c r="E13" s="21"/>
      <c r="F13" s="21">
        <v>9288.7999999999993</v>
      </c>
      <c r="G13" s="21">
        <v>24500.36</v>
      </c>
      <c r="H13" s="21">
        <v>30245.18</v>
      </c>
      <c r="I13" s="21">
        <v>2918.84</v>
      </c>
      <c r="J13" s="22">
        <v>334.98</v>
      </c>
      <c r="K13" s="21">
        <v>20.69</v>
      </c>
      <c r="L13" s="21">
        <v>261.85000000000002</v>
      </c>
      <c r="M13" s="23"/>
      <c r="N13" s="24" t="s">
        <v>19</v>
      </c>
      <c r="O13" s="25"/>
      <c r="R13" s="26"/>
    </row>
    <row r="14" spans="1:18" ht="15.75" customHeight="1" x14ac:dyDescent="0.35">
      <c r="A14" s="31">
        <v>7</v>
      </c>
      <c r="B14" s="34" t="s">
        <v>24</v>
      </c>
      <c r="C14" s="20" t="s">
        <v>18</v>
      </c>
      <c r="D14" s="21">
        <v>34265.03</v>
      </c>
      <c r="E14" s="21"/>
      <c r="F14" s="21">
        <v>11111.96</v>
      </c>
      <c r="G14" s="21">
        <v>21955.78</v>
      </c>
      <c r="H14" s="21">
        <v>30702.76</v>
      </c>
      <c r="I14" s="21">
        <v>1599.17</v>
      </c>
      <c r="J14" s="22">
        <v>88.2</v>
      </c>
      <c r="K14" s="21">
        <v>16.55</v>
      </c>
      <c r="L14" s="21">
        <v>395.48</v>
      </c>
      <c r="M14" s="23"/>
      <c r="N14" s="24" t="s">
        <v>19</v>
      </c>
      <c r="O14" s="25"/>
      <c r="R14" s="26"/>
    </row>
    <row r="15" spans="1:18" ht="15.75" customHeight="1" x14ac:dyDescent="0.35">
      <c r="A15" s="27">
        <v>8</v>
      </c>
      <c r="B15" s="34" t="s">
        <v>26</v>
      </c>
      <c r="C15" s="20" t="s">
        <v>18</v>
      </c>
      <c r="D15" s="21">
        <v>24961.759999999998</v>
      </c>
      <c r="E15" s="21"/>
      <c r="F15" s="21">
        <v>4270.99</v>
      </c>
      <c r="G15" s="21">
        <v>19421.560000000001</v>
      </c>
      <c r="H15" s="21">
        <v>17552.560000000001</v>
      </c>
      <c r="I15" s="21">
        <v>1554.5</v>
      </c>
      <c r="J15" s="22">
        <v>206.52</v>
      </c>
      <c r="K15" s="21">
        <v>14.3</v>
      </c>
      <c r="L15" s="21">
        <v>208.67</v>
      </c>
      <c r="M15" s="23">
        <v>0.22</v>
      </c>
      <c r="N15" s="24" t="s">
        <v>19</v>
      </c>
      <c r="O15" s="25"/>
      <c r="R15" s="26"/>
    </row>
    <row r="16" spans="1:18" ht="15.75" customHeight="1" x14ac:dyDescent="0.35">
      <c r="A16" s="31">
        <v>9</v>
      </c>
      <c r="B16" s="34" t="s">
        <v>27</v>
      </c>
      <c r="C16" s="20" t="s">
        <v>18</v>
      </c>
      <c r="D16" s="21">
        <v>24885.25</v>
      </c>
      <c r="E16" s="21"/>
      <c r="F16" s="21">
        <v>3613.76</v>
      </c>
      <c r="G16" s="21">
        <v>20515.5</v>
      </c>
      <c r="H16" s="21">
        <v>18650.95</v>
      </c>
      <c r="I16" s="21">
        <v>1701.19</v>
      </c>
      <c r="J16" s="22">
        <v>132.56</v>
      </c>
      <c r="K16" s="21">
        <v>13.44</v>
      </c>
      <c r="L16" s="21">
        <v>196.38</v>
      </c>
      <c r="M16" s="23"/>
      <c r="N16" s="24" t="s">
        <v>19</v>
      </c>
      <c r="O16" s="25"/>
      <c r="Q16" s="35"/>
      <c r="R16" s="26"/>
    </row>
    <row r="17" spans="1:18" ht="15.75" customHeight="1" x14ac:dyDescent="0.35">
      <c r="A17" s="27">
        <v>10</v>
      </c>
      <c r="B17" s="34" t="s">
        <v>28</v>
      </c>
      <c r="C17" s="20" t="s">
        <v>18</v>
      </c>
      <c r="D17" s="21">
        <v>23804.2</v>
      </c>
      <c r="E17" s="21"/>
      <c r="F17" s="21">
        <v>7544.2199999999993</v>
      </c>
      <c r="G17" s="21">
        <v>15035.89</v>
      </c>
      <c r="H17" s="21">
        <v>21494.75</v>
      </c>
      <c r="I17" s="21">
        <v>1306.74</v>
      </c>
      <c r="J17" s="22">
        <v>197.23</v>
      </c>
      <c r="K17" s="21">
        <v>22.91</v>
      </c>
      <c r="L17" s="21">
        <v>350.52</v>
      </c>
      <c r="M17" s="23"/>
      <c r="N17" s="24" t="s">
        <v>19</v>
      </c>
      <c r="O17" s="25"/>
      <c r="Q17" s="35"/>
      <c r="R17" s="26"/>
    </row>
    <row r="18" spans="1:18" ht="15.75" customHeight="1" x14ac:dyDescent="0.35">
      <c r="A18" s="27">
        <v>11</v>
      </c>
      <c r="B18" s="34" t="s">
        <v>29</v>
      </c>
      <c r="C18" s="20" t="s">
        <v>18</v>
      </c>
      <c r="D18" s="21">
        <v>22513</v>
      </c>
      <c r="E18" s="21">
        <v>202.63</v>
      </c>
      <c r="F18" s="21">
        <v>3327.95</v>
      </c>
      <c r="G18" s="21">
        <v>18380.61</v>
      </c>
      <c r="H18" s="21">
        <v>16920.97</v>
      </c>
      <c r="I18" s="21">
        <v>724.31</v>
      </c>
      <c r="J18" s="22">
        <v>201.57</v>
      </c>
      <c r="K18" s="21">
        <v>16.48</v>
      </c>
      <c r="L18" s="21">
        <v>180.9</v>
      </c>
      <c r="M18" s="23"/>
      <c r="N18" s="24" t="s">
        <v>19</v>
      </c>
      <c r="O18" s="25"/>
      <c r="Q18" s="35"/>
      <c r="R18" s="26"/>
    </row>
    <row r="19" spans="1:18" ht="15.75" customHeight="1" x14ac:dyDescent="0.35">
      <c r="A19" s="31">
        <v>12</v>
      </c>
      <c r="B19" s="34" t="s">
        <v>30</v>
      </c>
      <c r="C19" s="20" t="s">
        <v>18</v>
      </c>
      <c r="D19" s="21">
        <v>18779.61</v>
      </c>
      <c r="E19" s="21">
        <v>434.07</v>
      </c>
      <c r="F19" s="21">
        <v>6667.17</v>
      </c>
      <c r="G19" s="21">
        <v>11187.15</v>
      </c>
      <c r="H19" s="21">
        <v>16314.95</v>
      </c>
      <c r="I19" s="21">
        <v>976.02</v>
      </c>
      <c r="J19" s="22">
        <v>164.19</v>
      </c>
      <c r="K19" s="21">
        <v>24.4</v>
      </c>
      <c r="L19" s="21">
        <v>256.69</v>
      </c>
      <c r="M19" s="23"/>
      <c r="N19" s="24" t="s">
        <v>19</v>
      </c>
      <c r="O19" s="25"/>
      <c r="Q19" s="35"/>
      <c r="R19" s="26"/>
    </row>
    <row r="20" spans="1:18" ht="15.75" customHeight="1" x14ac:dyDescent="0.35">
      <c r="A20" s="27">
        <v>13</v>
      </c>
      <c r="B20" s="34" t="s">
        <v>31</v>
      </c>
      <c r="C20" s="20" t="s">
        <v>18</v>
      </c>
      <c r="D20" s="21">
        <v>18587.28</v>
      </c>
      <c r="E20" s="21"/>
      <c r="F20" s="21">
        <v>2922.63</v>
      </c>
      <c r="G20" s="21">
        <v>15305.21</v>
      </c>
      <c r="H20" s="21">
        <v>12585.85</v>
      </c>
      <c r="I20" s="21">
        <v>1056.9000000000001</v>
      </c>
      <c r="J20" s="22">
        <v>54.83</v>
      </c>
      <c r="K20" s="21">
        <v>14.08</v>
      </c>
      <c r="L20" s="21">
        <v>157.28</v>
      </c>
      <c r="M20" s="23"/>
      <c r="N20" s="24" t="s">
        <v>19</v>
      </c>
      <c r="O20" s="25"/>
      <c r="Q20" s="35"/>
      <c r="R20" s="26"/>
    </row>
    <row r="21" spans="1:18" ht="15.75" customHeight="1" x14ac:dyDescent="0.35">
      <c r="A21" s="31">
        <v>14</v>
      </c>
      <c r="B21" s="34" t="s">
        <v>33</v>
      </c>
      <c r="C21" s="20" t="s">
        <v>18</v>
      </c>
      <c r="D21" s="21">
        <v>18028.400000000001</v>
      </c>
      <c r="E21" s="21"/>
      <c r="F21" s="21">
        <v>3635.7400000000002</v>
      </c>
      <c r="G21" s="21">
        <v>13816.07</v>
      </c>
      <c r="H21" s="21">
        <v>14603.07</v>
      </c>
      <c r="I21" s="21">
        <v>953.79</v>
      </c>
      <c r="J21" s="22">
        <v>322.31</v>
      </c>
      <c r="K21" s="21">
        <v>29.74</v>
      </c>
      <c r="L21" s="21">
        <v>177.97</v>
      </c>
      <c r="M21" s="23"/>
      <c r="N21" s="24" t="s">
        <v>19</v>
      </c>
      <c r="O21" s="25"/>
      <c r="Q21" s="35"/>
      <c r="R21" s="26"/>
    </row>
    <row r="22" spans="1:18" ht="15.75" customHeight="1" x14ac:dyDescent="0.35">
      <c r="A22" s="27">
        <v>15</v>
      </c>
      <c r="B22" s="34" t="s">
        <v>32</v>
      </c>
      <c r="C22" s="20" t="s">
        <v>18</v>
      </c>
      <c r="D22" s="21">
        <v>17543.36</v>
      </c>
      <c r="E22" s="21"/>
      <c r="F22" s="21">
        <v>6302.39</v>
      </c>
      <c r="G22" s="21">
        <v>10323.290000000001</v>
      </c>
      <c r="H22" s="21">
        <v>15864.97</v>
      </c>
      <c r="I22" s="21">
        <v>752.44</v>
      </c>
      <c r="J22" s="22">
        <v>95.11</v>
      </c>
      <c r="K22" s="21">
        <v>22.73</v>
      </c>
      <c r="L22" s="21">
        <v>302.83999999999997</v>
      </c>
      <c r="M22" s="23"/>
      <c r="N22" s="24" t="s">
        <v>19</v>
      </c>
      <c r="O22" s="25"/>
      <c r="Q22" s="35"/>
      <c r="R22" s="26"/>
    </row>
    <row r="23" spans="1:18" ht="15.75" customHeight="1" x14ac:dyDescent="0.35">
      <c r="A23" s="27">
        <v>16</v>
      </c>
      <c r="B23" s="34" t="s">
        <v>36</v>
      </c>
      <c r="C23" s="20" t="s">
        <v>18</v>
      </c>
      <c r="D23" s="21">
        <v>15476.02</v>
      </c>
      <c r="E23" s="21"/>
      <c r="F23" s="21">
        <v>5298.1100000000006</v>
      </c>
      <c r="G23" s="21">
        <v>9730.48</v>
      </c>
      <c r="H23" s="21">
        <v>13523.83</v>
      </c>
      <c r="I23" s="21">
        <v>376.72</v>
      </c>
      <c r="J23" s="22">
        <v>166.43</v>
      </c>
      <c r="K23" s="21">
        <v>20.88</v>
      </c>
      <c r="L23" s="21">
        <v>488.24</v>
      </c>
      <c r="M23" s="23"/>
      <c r="N23" s="24" t="s">
        <v>19</v>
      </c>
      <c r="O23" s="25"/>
      <c r="Q23" s="35"/>
      <c r="R23" s="26"/>
    </row>
    <row r="24" spans="1:18" ht="15.75" customHeight="1" x14ac:dyDescent="0.35">
      <c r="A24" s="31">
        <v>17</v>
      </c>
      <c r="B24" s="34" t="s">
        <v>34</v>
      </c>
      <c r="C24" s="20" t="s">
        <v>18</v>
      </c>
      <c r="D24" s="21">
        <v>15322.65</v>
      </c>
      <c r="E24" s="21"/>
      <c r="F24" s="21">
        <v>3089.7999999999997</v>
      </c>
      <c r="G24" s="21">
        <v>11536.87</v>
      </c>
      <c r="H24" s="21">
        <v>11861.6</v>
      </c>
      <c r="I24" s="21">
        <v>957.05</v>
      </c>
      <c r="J24" s="22">
        <v>-1.56</v>
      </c>
      <c r="K24" s="21">
        <v>14.64</v>
      </c>
      <c r="L24" s="21">
        <v>204.72</v>
      </c>
      <c r="M24" s="23"/>
      <c r="N24" s="24" t="s">
        <v>19</v>
      </c>
      <c r="O24" s="25"/>
      <c r="Q24" s="35"/>
      <c r="R24" s="26"/>
    </row>
    <row r="25" spans="1:18" ht="15.75" customHeight="1" x14ac:dyDescent="0.35">
      <c r="A25" s="27">
        <v>18</v>
      </c>
      <c r="B25" s="34" t="s">
        <v>35</v>
      </c>
      <c r="C25" s="20" t="s">
        <v>18</v>
      </c>
      <c r="D25" s="21">
        <v>14615.85</v>
      </c>
      <c r="E25" s="21">
        <v>281.14</v>
      </c>
      <c r="F25" s="21">
        <v>2111.79</v>
      </c>
      <c r="G25" s="21">
        <v>11362.35</v>
      </c>
      <c r="H25" s="21">
        <v>11925.86</v>
      </c>
      <c r="I25" s="21">
        <v>793.68</v>
      </c>
      <c r="J25" s="22">
        <v>106.61</v>
      </c>
      <c r="K25" s="21">
        <v>17.91</v>
      </c>
      <c r="L25" s="21">
        <v>219.5</v>
      </c>
      <c r="M25" s="23">
        <v>0.26</v>
      </c>
      <c r="N25" s="24" t="s">
        <v>19</v>
      </c>
      <c r="O25" s="25"/>
      <c r="Q25" s="35"/>
      <c r="R25" s="26"/>
    </row>
    <row r="26" spans="1:18" x14ac:dyDescent="0.35">
      <c r="A26" s="31">
        <v>19</v>
      </c>
      <c r="B26" s="34" t="s">
        <v>37</v>
      </c>
      <c r="C26" s="20" t="s">
        <v>18</v>
      </c>
      <c r="D26" s="21">
        <v>14457.98</v>
      </c>
      <c r="E26" s="21"/>
      <c r="F26" s="21">
        <v>2245.94</v>
      </c>
      <c r="G26" s="21">
        <v>11849.83</v>
      </c>
      <c r="H26" s="21">
        <v>9912.07</v>
      </c>
      <c r="I26" s="21">
        <v>988.18</v>
      </c>
      <c r="J26" s="22">
        <v>91.88</v>
      </c>
      <c r="K26" s="21">
        <v>14.69</v>
      </c>
      <c r="L26" s="21">
        <v>179.66</v>
      </c>
      <c r="M26" s="23"/>
      <c r="N26" s="24" t="s">
        <v>19</v>
      </c>
      <c r="O26" s="25"/>
      <c r="Q26" s="35"/>
      <c r="R26" s="26"/>
    </row>
    <row r="27" spans="1:18" ht="15.75" customHeight="1" x14ac:dyDescent="0.35">
      <c r="A27" s="27">
        <v>20</v>
      </c>
      <c r="B27" s="34" t="s">
        <v>38</v>
      </c>
      <c r="C27" s="20" t="s">
        <v>18</v>
      </c>
      <c r="D27" s="21">
        <v>14428.16</v>
      </c>
      <c r="E27" s="21"/>
      <c r="F27" s="21">
        <v>3304.47</v>
      </c>
      <c r="G27" s="21">
        <v>10444.43</v>
      </c>
      <c r="H27" s="21">
        <v>9581.24</v>
      </c>
      <c r="I27" s="21">
        <v>574.98</v>
      </c>
      <c r="J27" s="22">
        <v>122.28</v>
      </c>
      <c r="K27" s="21">
        <v>16.2</v>
      </c>
      <c r="L27" s="21">
        <v>151.32</v>
      </c>
      <c r="M27" s="23"/>
      <c r="N27" s="24" t="s">
        <v>19</v>
      </c>
      <c r="O27" s="25"/>
      <c r="Q27" s="35"/>
      <c r="R27" s="26"/>
    </row>
    <row r="28" spans="1:18" x14ac:dyDescent="0.35">
      <c r="A28" s="27">
        <v>21</v>
      </c>
      <c r="B28" s="34" t="s">
        <v>39</v>
      </c>
      <c r="C28" s="20" t="s">
        <v>18</v>
      </c>
      <c r="D28" s="21">
        <v>13130.72</v>
      </c>
      <c r="E28" s="21"/>
      <c r="F28" s="21">
        <v>1563.41</v>
      </c>
      <c r="G28" s="21">
        <v>11117.31</v>
      </c>
      <c r="H28" s="21">
        <v>7573.59</v>
      </c>
      <c r="I28" s="21">
        <v>850.8</v>
      </c>
      <c r="J28" s="22">
        <v>179.86</v>
      </c>
      <c r="K28" s="21">
        <v>19.82</v>
      </c>
      <c r="L28" s="21">
        <v>131.76</v>
      </c>
      <c r="M28" s="23"/>
      <c r="N28" s="24" t="s">
        <v>19</v>
      </c>
      <c r="O28" s="25"/>
      <c r="Q28" s="35"/>
      <c r="R28" s="26"/>
    </row>
    <row r="29" spans="1:18" ht="15.75" customHeight="1" x14ac:dyDescent="0.35">
      <c r="A29" s="31">
        <v>22</v>
      </c>
      <c r="B29" s="34" t="s">
        <v>40</v>
      </c>
      <c r="C29" s="20" t="s">
        <v>18</v>
      </c>
      <c r="D29" s="21">
        <v>13111.3</v>
      </c>
      <c r="E29" s="21"/>
      <c r="F29" s="21">
        <v>3028.72</v>
      </c>
      <c r="G29" s="21">
        <v>8675.41</v>
      </c>
      <c r="H29" s="21">
        <v>10804.91</v>
      </c>
      <c r="I29" s="21">
        <v>702.58</v>
      </c>
      <c r="J29" s="22">
        <v>7.71</v>
      </c>
      <c r="K29" s="21">
        <v>17.670000000000002</v>
      </c>
      <c r="L29" s="21">
        <v>269.87</v>
      </c>
      <c r="M29" s="23"/>
      <c r="N29" s="24" t="s">
        <v>19</v>
      </c>
      <c r="O29" s="25"/>
      <c r="Q29" s="35"/>
      <c r="R29" s="26"/>
    </row>
    <row r="30" spans="1:18" ht="15.75" customHeight="1" x14ac:dyDescent="0.35">
      <c r="A30" s="27">
        <v>23</v>
      </c>
      <c r="B30" s="34" t="s">
        <v>41</v>
      </c>
      <c r="C30" s="20" t="s">
        <v>18</v>
      </c>
      <c r="D30" s="21">
        <v>12120.63</v>
      </c>
      <c r="E30" s="21"/>
      <c r="F30" s="21">
        <v>3729.89</v>
      </c>
      <c r="G30" s="21">
        <v>8048.27</v>
      </c>
      <c r="H30" s="21">
        <v>10827.89</v>
      </c>
      <c r="I30" s="21">
        <v>662.92</v>
      </c>
      <c r="J30" s="22">
        <v>68.400000000000006</v>
      </c>
      <c r="K30" s="21">
        <v>20.18</v>
      </c>
      <c r="L30" s="21">
        <v>218.96</v>
      </c>
      <c r="M30" s="23"/>
      <c r="N30" s="24" t="s">
        <v>19</v>
      </c>
      <c r="O30" s="25"/>
      <c r="Q30" s="35"/>
      <c r="R30" s="26"/>
    </row>
    <row r="31" spans="1:18" ht="15.75" customHeight="1" x14ac:dyDescent="0.35">
      <c r="A31" s="31">
        <v>24</v>
      </c>
      <c r="B31" s="34" t="s">
        <v>42</v>
      </c>
      <c r="C31" s="20" t="s">
        <v>18</v>
      </c>
      <c r="D31" s="21">
        <v>10001.9</v>
      </c>
      <c r="E31" s="21"/>
      <c r="F31" s="21">
        <v>3646.2000000000003</v>
      </c>
      <c r="G31" s="21">
        <v>5557.6</v>
      </c>
      <c r="H31" s="21">
        <v>9432.67</v>
      </c>
      <c r="I31" s="21">
        <v>268.06</v>
      </c>
      <c r="J31" s="22">
        <v>15.98</v>
      </c>
      <c r="K31" s="21">
        <v>14.22</v>
      </c>
      <c r="L31" s="21">
        <v>469.37</v>
      </c>
      <c r="M31" s="23"/>
      <c r="N31" s="24" t="s">
        <v>19</v>
      </c>
      <c r="O31" s="25"/>
      <c r="Q31" s="35"/>
      <c r="R31" s="26"/>
    </row>
    <row r="32" spans="1:18" ht="15.5" customHeight="1" x14ac:dyDescent="0.35">
      <c r="A32" s="27">
        <v>25</v>
      </c>
      <c r="B32" s="34" t="s">
        <v>44</v>
      </c>
      <c r="C32" s="20" t="s">
        <v>18</v>
      </c>
      <c r="D32" s="21">
        <v>9774.0400000000009</v>
      </c>
      <c r="E32" s="21"/>
      <c r="F32" s="21">
        <v>1627.51</v>
      </c>
      <c r="G32" s="21">
        <v>6981.66</v>
      </c>
      <c r="H32" s="21">
        <v>8717.73</v>
      </c>
      <c r="I32" s="21">
        <v>998.71</v>
      </c>
      <c r="J32" s="22">
        <v>16.7</v>
      </c>
      <c r="K32" s="21">
        <v>13.73</v>
      </c>
      <c r="L32" s="21">
        <v>266.99</v>
      </c>
      <c r="M32" s="23">
        <v>-2.95</v>
      </c>
      <c r="N32" s="24" t="s">
        <v>19</v>
      </c>
      <c r="O32" s="25"/>
      <c r="Q32" s="35"/>
      <c r="R32" s="26"/>
    </row>
    <row r="33" spans="1:18" x14ac:dyDescent="0.35">
      <c r="A33" s="27">
        <v>26</v>
      </c>
      <c r="B33" s="34" t="s">
        <v>43</v>
      </c>
      <c r="C33" s="20" t="s">
        <v>18</v>
      </c>
      <c r="D33" s="21">
        <v>9519.39</v>
      </c>
      <c r="E33" s="21"/>
      <c r="F33" s="21">
        <v>1058.3399999999999</v>
      </c>
      <c r="G33" s="21">
        <v>7816.98</v>
      </c>
      <c r="H33" s="21">
        <v>7483.39</v>
      </c>
      <c r="I33" s="21">
        <v>439.49</v>
      </c>
      <c r="J33" s="22">
        <v>58.46</v>
      </c>
      <c r="K33" s="21">
        <v>16.649999999999999</v>
      </c>
      <c r="L33" s="21">
        <v>124.97</v>
      </c>
      <c r="M33" s="23"/>
      <c r="N33" s="24" t="s">
        <v>19</v>
      </c>
      <c r="O33" s="25"/>
      <c r="Q33" s="35"/>
      <c r="R33" s="26"/>
    </row>
    <row r="34" spans="1:18" x14ac:dyDescent="0.35">
      <c r="A34" s="31">
        <v>27</v>
      </c>
      <c r="B34" s="34" t="s">
        <v>46</v>
      </c>
      <c r="C34" s="20" t="s">
        <v>18</v>
      </c>
      <c r="D34" s="21">
        <v>9428.34</v>
      </c>
      <c r="E34" s="21"/>
      <c r="F34" s="21">
        <v>2104.7600000000002</v>
      </c>
      <c r="G34" s="21">
        <v>7019.3</v>
      </c>
      <c r="H34" s="21">
        <v>6733.68</v>
      </c>
      <c r="I34" s="21">
        <v>298.44</v>
      </c>
      <c r="J34" s="22">
        <v>148.86000000000001</v>
      </c>
      <c r="K34" s="21">
        <v>20.92</v>
      </c>
      <c r="L34" s="21">
        <v>506.45</v>
      </c>
      <c r="M34" s="23"/>
      <c r="N34" s="24" t="s">
        <v>19</v>
      </c>
      <c r="O34" s="25"/>
      <c r="Q34" s="35"/>
      <c r="R34" s="26"/>
    </row>
    <row r="35" spans="1:18" ht="15.75" customHeight="1" x14ac:dyDescent="0.35">
      <c r="A35" s="27">
        <v>28</v>
      </c>
      <c r="B35" s="34" t="s">
        <v>45</v>
      </c>
      <c r="C35" s="20" t="s">
        <v>18</v>
      </c>
      <c r="D35" s="21">
        <v>9356.81</v>
      </c>
      <c r="E35" s="21"/>
      <c r="F35" s="21">
        <v>2007.64</v>
      </c>
      <c r="G35" s="21">
        <v>7106.34</v>
      </c>
      <c r="H35" s="21">
        <v>5765.56</v>
      </c>
      <c r="I35" s="21">
        <v>715.14</v>
      </c>
      <c r="J35" s="22">
        <v>-53.13</v>
      </c>
      <c r="K35" s="21">
        <v>9.3699999999999992</v>
      </c>
      <c r="L35" s="21">
        <v>193.87</v>
      </c>
      <c r="M35" s="23"/>
      <c r="N35" s="24" t="s">
        <v>19</v>
      </c>
      <c r="O35" s="25"/>
      <c r="Q35" s="35"/>
      <c r="R35" s="26"/>
    </row>
    <row r="36" spans="1:18" ht="15.75" customHeight="1" x14ac:dyDescent="0.35">
      <c r="A36" s="31">
        <v>29</v>
      </c>
      <c r="B36" s="34" t="s">
        <v>47</v>
      </c>
      <c r="C36" s="20" t="s">
        <v>18</v>
      </c>
      <c r="D36" s="21">
        <v>7947.67</v>
      </c>
      <c r="E36" s="21"/>
      <c r="F36" s="21">
        <v>1239.4100000000001</v>
      </c>
      <c r="G36" s="21">
        <v>6406.16</v>
      </c>
      <c r="H36" s="21">
        <v>5977.4</v>
      </c>
      <c r="I36" s="21">
        <v>557.70000000000005</v>
      </c>
      <c r="J36" s="22">
        <v>63.33</v>
      </c>
      <c r="K36" s="21">
        <v>19.670000000000002</v>
      </c>
      <c r="L36" s="21">
        <v>295.29000000000002</v>
      </c>
      <c r="M36" s="23"/>
      <c r="N36" s="24" t="s">
        <v>19</v>
      </c>
      <c r="O36" s="25"/>
      <c r="Q36" s="35"/>
      <c r="R36" s="26"/>
    </row>
    <row r="37" spans="1:18" ht="15.75" customHeight="1" x14ac:dyDescent="0.35">
      <c r="A37" s="27">
        <v>30</v>
      </c>
      <c r="B37" s="34" t="s">
        <v>48</v>
      </c>
      <c r="C37" s="20" t="s">
        <v>18</v>
      </c>
      <c r="D37" s="21">
        <v>7372</v>
      </c>
      <c r="E37" s="21"/>
      <c r="F37" s="21">
        <v>1980.32</v>
      </c>
      <c r="G37" s="21">
        <v>5204.96</v>
      </c>
      <c r="H37" s="21">
        <v>6538.34</v>
      </c>
      <c r="I37" s="21">
        <v>383.74</v>
      </c>
      <c r="J37" s="22">
        <v>41.23</v>
      </c>
      <c r="K37" s="21">
        <v>21.02</v>
      </c>
      <c r="L37" s="21">
        <v>298.89</v>
      </c>
      <c r="M37" s="23"/>
      <c r="N37" s="24" t="s">
        <v>19</v>
      </c>
      <c r="O37" s="25"/>
      <c r="Q37" s="35"/>
      <c r="R37" s="26"/>
    </row>
    <row r="38" spans="1:18" ht="15.75" customHeight="1" x14ac:dyDescent="0.35">
      <c r="A38" s="27">
        <v>31</v>
      </c>
      <c r="B38" s="34" t="s">
        <v>52</v>
      </c>
      <c r="C38" s="20" t="s">
        <v>18</v>
      </c>
      <c r="D38" s="21">
        <v>6628.4</v>
      </c>
      <c r="E38" s="21"/>
      <c r="F38" s="21">
        <v>2195.44</v>
      </c>
      <c r="G38" s="21">
        <v>4237.96</v>
      </c>
      <c r="H38" s="21">
        <v>5935.89</v>
      </c>
      <c r="I38" s="21">
        <v>488.31</v>
      </c>
      <c r="J38" s="22">
        <v>35.39</v>
      </c>
      <c r="K38" s="21">
        <v>18.68</v>
      </c>
      <c r="L38" s="21">
        <v>558.95000000000005</v>
      </c>
      <c r="M38" s="23"/>
      <c r="N38" s="24" t="s">
        <v>19</v>
      </c>
      <c r="O38" s="25"/>
      <c r="Q38" s="35"/>
      <c r="R38" s="26"/>
    </row>
    <row r="39" spans="1:18" ht="15.75" customHeight="1" x14ac:dyDescent="0.35">
      <c r="A39" s="31">
        <v>32</v>
      </c>
      <c r="B39" s="34" t="s">
        <v>49</v>
      </c>
      <c r="C39" s="20" t="s">
        <v>18</v>
      </c>
      <c r="D39" s="21">
        <v>6555.33</v>
      </c>
      <c r="E39" s="21"/>
      <c r="F39" s="21">
        <v>2681.46</v>
      </c>
      <c r="G39" s="21">
        <v>3655.73</v>
      </c>
      <c r="H39" s="21">
        <v>5394.06</v>
      </c>
      <c r="I39" s="21">
        <v>316.22000000000003</v>
      </c>
      <c r="J39" s="22">
        <v>-20.02</v>
      </c>
      <c r="K39" s="21">
        <v>23.32</v>
      </c>
      <c r="L39" s="21">
        <v>842.48</v>
      </c>
      <c r="M39" s="23"/>
      <c r="N39" s="24" t="s">
        <v>19</v>
      </c>
      <c r="O39" s="25"/>
      <c r="Q39" s="35"/>
      <c r="R39" s="26"/>
    </row>
    <row r="40" spans="1:18" ht="15.75" customHeight="1" x14ac:dyDescent="0.35">
      <c r="A40" s="27">
        <v>33</v>
      </c>
      <c r="B40" s="34" t="s">
        <v>50</v>
      </c>
      <c r="C40" s="20" t="s">
        <v>18</v>
      </c>
      <c r="D40" s="21">
        <v>6212.3</v>
      </c>
      <c r="E40" s="21"/>
      <c r="F40" s="21">
        <v>1668.69</v>
      </c>
      <c r="G40" s="21">
        <v>4215.7700000000004</v>
      </c>
      <c r="H40" s="21">
        <v>5359.46</v>
      </c>
      <c r="I40" s="21">
        <v>417.02</v>
      </c>
      <c r="J40" s="22">
        <v>34.299999999999997</v>
      </c>
      <c r="K40" s="21">
        <v>17.61</v>
      </c>
      <c r="L40" s="21">
        <v>196.91</v>
      </c>
      <c r="M40" s="23"/>
      <c r="N40" s="24" t="s">
        <v>19</v>
      </c>
      <c r="O40" s="25"/>
      <c r="Q40" s="35"/>
      <c r="R40" s="26"/>
    </row>
    <row r="41" spans="1:18" ht="15.75" customHeight="1" x14ac:dyDescent="0.35">
      <c r="A41" s="31">
        <v>34</v>
      </c>
      <c r="B41" s="34" t="s">
        <v>51</v>
      </c>
      <c r="C41" s="20" t="s">
        <v>18</v>
      </c>
      <c r="D41" s="21">
        <v>5904.17</v>
      </c>
      <c r="E41" s="21"/>
      <c r="F41" s="21">
        <v>1020.79</v>
      </c>
      <c r="G41" s="21">
        <v>4732.3900000000003</v>
      </c>
      <c r="H41" s="21">
        <v>4643.38</v>
      </c>
      <c r="I41" s="21">
        <v>501.59</v>
      </c>
      <c r="J41" s="22">
        <v>31.48</v>
      </c>
      <c r="K41" s="21">
        <v>20.58</v>
      </c>
      <c r="L41" s="21">
        <v>150.79</v>
      </c>
      <c r="M41" s="23"/>
      <c r="N41" s="24" t="s">
        <v>19</v>
      </c>
      <c r="O41" s="25"/>
      <c r="Q41" s="35"/>
      <c r="R41" s="26"/>
    </row>
    <row r="42" spans="1:18" ht="26.25" customHeight="1" x14ac:dyDescent="0.35">
      <c r="A42" s="27">
        <v>35</v>
      </c>
      <c r="B42" s="34" t="s">
        <v>53</v>
      </c>
      <c r="C42" s="20" t="s">
        <v>18</v>
      </c>
      <c r="D42" s="21">
        <v>5273.8</v>
      </c>
      <c r="E42" s="21">
        <v>300.12</v>
      </c>
      <c r="F42" s="21">
        <v>740.08</v>
      </c>
      <c r="G42" s="21">
        <v>4026.51</v>
      </c>
      <c r="H42" s="21">
        <v>4014.17</v>
      </c>
      <c r="I42" s="21">
        <v>627.26</v>
      </c>
      <c r="J42" s="22">
        <v>11.02</v>
      </c>
      <c r="K42" s="21">
        <v>27.72</v>
      </c>
      <c r="L42" s="21">
        <v>223.43</v>
      </c>
      <c r="M42" s="23"/>
      <c r="N42" s="24" t="s">
        <v>19</v>
      </c>
      <c r="O42" s="25"/>
      <c r="Q42" s="35"/>
      <c r="R42" s="26"/>
    </row>
    <row r="43" spans="1:18" ht="15.75" customHeight="1" x14ac:dyDescent="0.35">
      <c r="A43" s="27">
        <v>36</v>
      </c>
      <c r="B43" s="34" t="s">
        <v>54</v>
      </c>
      <c r="C43" s="20" t="s">
        <v>18</v>
      </c>
      <c r="D43" s="21">
        <v>5110.82</v>
      </c>
      <c r="E43" s="21"/>
      <c r="F43" s="21">
        <v>2893.26</v>
      </c>
      <c r="G43" s="21">
        <v>2067.0700000000002</v>
      </c>
      <c r="H43" s="21">
        <v>4706.6499999999996</v>
      </c>
      <c r="I43" s="21">
        <v>332.82</v>
      </c>
      <c r="J43" s="22">
        <v>12.73</v>
      </c>
      <c r="K43" s="21">
        <v>19.73</v>
      </c>
      <c r="L43" s="21">
        <v>419.55</v>
      </c>
      <c r="M43" s="23"/>
      <c r="N43" s="24" t="s">
        <v>19</v>
      </c>
      <c r="O43" s="25"/>
      <c r="Q43" s="35"/>
      <c r="R43" s="26"/>
    </row>
    <row r="44" spans="1:18" ht="15.75" customHeight="1" x14ac:dyDescent="0.35">
      <c r="A44" s="31">
        <v>37</v>
      </c>
      <c r="B44" s="34" t="s">
        <v>55</v>
      </c>
      <c r="C44" s="20" t="s">
        <v>18</v>
      </c>
      <c r="D44" s="21">
        <v>4904.84</v>
      </c>
      <c r="E44" s="21"/>
      <c r="F44" s="21">
        <v>2472.9899999999998</v>
      </c>
      <c r="G44" s="21">
        <v>2195.79</v>
      </c>
      <c r="H44" s="21">
        <v>4563.8100000000004</v>
      </c>
      <c r="I44" s="21">
        <v>386.15</v>
      </c>
      <c r="J44" s="22">
        <v>3.09</v>
      </c>
      <c r="K44" s="21">
        <v>19.14</v>
      </c>
      <c r="L44" s="21">
        <v>653.13</v>
      </c>
      <c r="M44" s="23"/>
      <c r="N44" s="24" t="s">
        <v>19</v>
      </c>
      <c r="O44" s="25"/>
      <c r="Q44" s="35"/>
      <c r="R44" s="26"/>
    </row>
    <row r="45" spans="1:18" ht="15.75" customHeight="1" x14ac:dyDescent="0.35">
      <c r="A45" s="27">
        <v>38</v>
      </c>
      <c r="B45" s="34" t="s">
        <v>56</v>
      </c>
      <c r="C45" s="20" t="s">
        <v>18</v>
      </c>
      <c r="D45" s="21">
        <v>4704.3599999999997</v>
      </c>
      <c r="E45" s="21"/>
      <c r="F45" s="21">
        <v>1483.73</v>
      </c>
      <c r="G45" s="21">
        <v>2992.79</v>
      </c>
      <c r="H45" s="21">
        <v>4014.24</v>
      </c>
      <c r="I45" s="21">
        <v>391.4</v>
      </c>
      <c r="J45" s="22">
        <v>11.19</v>
      </c>
      <c r="K45" s="21">
        <v>25.84</v>
      </c>
      <c r="L45" s="21">
        <v>717.67</v>
      </c>
      <c r="M45" s="23"/>
      <c r="N45" s="24" t="s">
        <v>19</v>
      </c>
      <c r="O45" s="25"/>
      <c r="Q45" s="35"/>
      <c r="R45" s="26"/>
    </row>
    <row r="46" spans="1:18" ht="15.75" customHeight="1" x14ac:dyDescent="0.35">
      <c r="A46" s="31">
        <v>39</v>
      </c>
      <c r="B46" s="34" t="s">
        <v>59</v>
      </c>
      <c r="C46" s="20" t="s">
        <v>18</v>
      </c>
      <c r="D46" s="21">
        <v>4637.05</v>
      </c>
      <c r="E46" s="21"/>
      <c r="F46" s="21">
        <v>1885.55</v>
      </c>
      <c r="G46" s="21">
        <v>2618.9</v>
      </c>
      <c r="H46" s="21">
        <v>4084.49</v>
      </c>
      <c r="I46" s="21">
        <v>197.58</v>
      </c>
      <c r="J46" s="22">
        <v>47.94</v>
      </c>
      <c r="K46" s="21">
        <v>25.76</v>
      </c>
      <c r="L46" s="21">
        <v>247.39</v>
      </c>
      <c r="M46" s="23"/>
      <c r="N46" s="24" t="s">
        <v>19</v>
      </c>
      <c r="O46" s="25"/>
      <c r="Q46" s="35"/>
      <c r="R46" s="26"/>
    </row>
    <row r="47" spans="1:18" ht="15.75" customHeight="1" x14ac:dyDescent="0.35">
      <c r="A47" s="27">
        <v>40</v>
      </c>
      <c r="B47" s="34" t="s">
        <v>57</v>
      </c>
      <c r="C47" s="20" t="s">
        <v>18</v>
      </c>
      <c r="D47" s="21">
        <v>4173.8999999999996</v>
      </c>
      <c r="E47" s="21"/>
      <c r="F47" s="21">
        <v>1350.17</v>
      </c>
      <c r="G47" s="21">
        <v>2540.96</v>
      </c>
      <c r="H47" s="21">
        <v>3799.66</v>
      </c>
      <c r="I47" s="21">
        <v>213.4</v>
      </c>
      <c r="J47" s="22">
        <v>24.16</v>
      </c>
      <c r="K47" s="21">
        <v>21.35</v>
      </c>
      <c r="L47" s="21">
        <v>366.15</v>
      </c>
      <c r="M47" s="23"/>
      <c r="N47" s="24" t="s">
        <v>19</v>
      </c>
      <c r="O47" s="25"/>
      <c r="Q47" s="35"/>
      <c r="R47" s="26"/>
    </row>
    <row r="48" spans="1:18" ht="15.75" customHeight="1" x14ac:dyDescent="0.35">
      <c r="A48" s="27">
        <v>41</v>
      </c>
      <c r="B48" s="34" t="s">
        <v>58</v>
      </c>
      <c r="C48" s="20" t="s">
        <v>18</v>
      </c>
      <c r="D48" s="21">
        <v>3871.98</v>
      </c>
      <c r="E48" s="21">
        <v>75.67</v>
      </c>
      <c r="F48" s="21">
        <v>1177.22</v>
      </c>
      <c r="G48" s="21">
        <v>2503.79</v>
      </c>
      <c r="H48" s="21">
        <v>3300.1</v>
      </c>
      <c r="I48" s="21">
        <v>371.5</v>
      </c>
      <c r="J48" s="22">
        <v>21.94</v>
      </c>
      <c r="K48" s="21">
        <v>18.78</v>
      </c>
      <c r="L48" s="21">
        <v>900.39</v>
      </c>
      <c r="M48" s="23"/>
      <c r="N48" s="24" t="s">
        <v>19</v>
      </c>
      <c r="O48" s="25"/>
      <c r="Q48" s="35"/>
      <c r="R48" s="26"/>
    </row>
    <row r="49" spans="1:108" ht="15.75" customHeight="1" x14ac:dyDescent="0.35">
      <c r="A49" s="31">
        <v>42</v>
      </c>
      <c r="B49" s="34" t="s">
        <v>60</v>
      </c>
      <c r="C49" s="20" t="s">
        <v>18</v>
      </c>
      <c r="D49" s="21">
        <v>3006.31</v>
      </c>
      <c r="E49" s="21"/>
      <c r="F49" s="21">
        <v>1334.3</v>
      </c>
      <c r="G49" s="21">
        <v>1590.78</v>
      </c>
      <c r="H49" s="21">
        <v>2772.25</v>
      </c>
      <c r="I49" s="21">
        <v>179.07</v>
      </c>
      <c r="J49" s="22">
        <v>3.57</v>
      </c>
      <c r="K49" s="21">
        <v>16.07</v>
      </c>
      <c r="L49" s="21">
        <v>836.8</v>
      </c>
      <c r="M49" s="23"/>
      <c r="N49" s="24" t="s">
        <v>19</v>
      </c>
      <c r="O49" s="25"/>
      <c r="Q49" s="35"/>
      <c r="R49" s="26"/>
    </row>
    <row r="50" spans="1:108" ht="15.75" customHeight="1" x14ac:dyDescent="0.35">
      <c r="A50" s="27">
        <v>43</v>
      </c>
      <c r="B50" s="36" t="s">
        <v>61</v>
      </c>
      <c r="C50" s="20" t="s">
        <v>18</v>
      </c>
      <c r="D50" s="21">
        <v>2526.9</v>
      </c>
      <c r="E50" s="21"/>
      <c r="F50" s="21">
        <v>397.55</v>
      </c>
      <c r="G50" s="21">
        <v>2002.06</v>
      </c>
      <c r="H50" s="21">
        <v>2063.5</v>
      </c>
      <c r="I50" s="21">
        <v>211.98</v>
      </c>
      <c r="J50" s="22">
        <v>0.39</v>
      </c>
      <c r="K50" s="21">
        <v>14.46</v>
      </c>
      <c r="L50" s="21">
        <v>297.89999999999998</v>
      </c>
      <c r="M50" s="23"/>
      <c r="N50" s="24" t="s">
        <v>19</v>
      </c>
      <c r="O50" s="25"/>
      <c r="Q50" s="35"/>
      <c r="R50" s="26"/>
    </row>
    <row r="51" spans="1:108" ht="15.75" customHeight="1" x14ac:dyDescent="0.35">
      <c r="A51" s="31">
        <v>44</v>
      </c>
      <c r="B51" s="36" t="s">
        <v>62</v>
      </c>
      <c r="C51" s="20" t="s">
        <v>18</v>
      </c>
      <c r="D51" s="21">
        <v>2261.91</v>
      </c>
      <c r="E51" s="21"/>
      <c r="F51" s="21">
        <v>238.85999999999999</v>
      </c>
      <c r="G51" s="21">
        <v>1862.7</v>
      </c>
      <c r="H51" s="21">
        <v>1351.96</v>
      </c>
      <c r="I51" s="21">
        <v>315.06</v>
      </c>
      <c r="J51" s="22">
        <v>3.6</v>
      </c>
      <c r="K51" s="21">
        <v>14.66</v>
      </c>
      <c r="L51" s="21">
        <v>182.49</v>
      </c>
      <c r="M51" s="23"/>
      <c r="N51" s="24" t="s">
        <v>19</v>
      </c>
      <c r="O51" s="25"/>
      <c r="Q51" s="35"/>
      <c r="R51" s="26"/>
    </row>
    <row r="52" spans="1:108" s="1" customFormat="1" ht="15.75" customHeight="1" x14ac:dyDescent="0.35">
      <c r="A52" s="37"/>
      <c r="B52" s="38" t="s">
        <v>63</v>
      </c>
      <c r="C52" s="39"/>
      <c r="D52" s="40">
        <f t="shared" ref="D52:J52" si="0">SUM(D8:D51)</f>
        <v>708109.41000000038</v>
      </c>
      <c r="E52" s="40">
        <f t="shared" si="0"/>
        <v>2395.5700000000002</v>
      </c>
      <c r="F52" s="40">
        <f t="shared" si="0"/>
        <v>150108.92999999996</v>
      </c>
      <c r="G52" s="40">
        <f t="shared" si="0"/>
        <v>522813.95999999996</v>
      </c>
      <c r="H52" s="40">
        <f t="shared" si="0"/>
        <v>572434.91000000015</v>
      </c>
      <c r="I52" s="40">
        <f t="shared" si="0"/>
        <v>39900.770000000004</v>
      </c>
      <c r="J52" s="40">
        <f t="shared" si="0"/>
        <v>4479.4699999999984</v>
      </c>
      <c r="K52" s="41"/>
      <c r="L52" s="41"/>
      <c r="M52" s="41"/>
      <c r="N52" s="42"/>
      <c r="O52" s="25"/>
      <c r="Q52" s="35"/>
      <c r="R52" s="26"/>
      <c r="DD52" s="6"/>
    </row>
    <row r="53" spans="1:108" s="1" customFormat="1" ht="15.75" customHeight="1" x14ac:dyDescent="0.35">
      <c r="A53" s="68" t="s">
        <v>64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25"/>
      <c r="Q53" s="35"/>
      <c r="R53" s="26"/>
      <c r="DD53" s="6"/>
    </row>
    <row r="54" spans="1:108" s="1" customFormat="1" ht="15.75" customHeight="1" x14ac:dyDescent="0.35">
      <c r="A54" s="27">
        <v>45</v>
      </c>
      <c r="B54" s="44" t="s">
        <v>66</v>
      </c>
      <c r="C54" s="43" t="s">
        <v>18</v>
      </c>
      <c r="D54" s="21">
        <v>56867.23</v>
      </c>
      <c r="E54" s="21"/>
      <c r="F54" s="21">
        <v>6946.1900000000005</v>
      </c>
      <c r="G54" s="21">
        <v>48668.67</v>
      </c>
      <c r="H54" s="21">
        <v>38383</v>
      </c>
      <c r="I54" s="21">
        <v>2353.6999999999998</v>
      </c>
      <c r="J54" s="22">
        <v>722.45</v>
      </c>
      <c r="K54" s="21">
        <v>20.37</v>
      </c>
      <c r="L54" s="21">
        <v>340.93</v>
      </c>
      <c r="M54" s="23"/>
      <c r="N54" s="24" t="s">
        <v>19</v>
      </c>
      <c r="O54" s="25"/>
      <c r="Q54" s="35"/>
      <c r="R54" s="26"/>
      <c r="DD54" s="6"/>
    </row>
    <row r="55" spans="1:108" s="1" customFormat="1" ht="15.75" customHeight="1" x14ac:dyDescent="0.35">
      <c r="A55" s="27">
        <v>46</v>
      </c>
      <c r="B55" s="29" t="s">
        <v>65</v>
      </c>
      <c r="C55" s="43" t="s">
        <v>18</v>
      </c>
      <c r="D55" s="21">
        <v>54683.22</v>
      </c>
      <c r="E55" s="21">
        <v>679.24</v>
      </c>
      <c r="F55" s="21">
        <v>8445.39</v>
      </c>
      <c r="G55" s="21">
        <v>44218.62</v>
      </c>
      <c r="H55" s="21">
        <v>46309.75</v>
      </c>
      <c r="I55" s="21">
        <v>2928</v>
      </c>
      <c r="J55" s="22">
        <v>464.37</v>
      </c>
      <c r="K55" s="21">
        <v>22.19</v>
      </c>
      <c r="L55" s="21">
        <v>225.68</v>
      </c>
      <c r="M55" s="23"/>
      <c r="N55" s="24" t="s">
        <v>19</v>
      </c>
      <c r="O55" s="25"/>
      <c r="Q55" s="35"/>
      <c r="R55" s="26"/>
      <c r="DD55" s="6"/>
    </row>
    <row r="56" spans="1:108" s="1" customFormat="1" ht="15.75" customHeight="1" x14ac:dyDescent="0.35">
      <c r="A56" s="27">
        <v>47</v>
      </c>
      <c r="B56" s="44" t="s">
        <v>67</v>
      </c>
      <c r="C56" s="43" t="s">
        <v>18</v>
      </c>
      <c r="D56" s="21">
        <v>44951.1</v>
      </c>
      <c r="E56" s="21">
        <v>1601.31</v>
      </c>
      <c r="F56" s="21">
        <v>2541.66</v>
      </c>
      <c r="G56" s="21">
        <v>39766.97</v>
      </c>
      <c r="H56" s="21">
        <v>31981.59</v>
      </c>
      <c r="I56" s="21">
        <v>3010.49</v>
      </c>
      <c r="J56" s="22">
        <v>436.74</v>
      </c>
      <c r="K56" s="21">
        <v>22.67</v>
      </c>
      <c r="L56" s="21">
        <v>203.78</v>
      </c>
      <c r="M56" s="23"/>
      <c r="N56" s="24" t="s">
        <v>19</v>
      </c>
      <c r="O56" s="25"/>
      <c r="Q56" s="35"/>
      <c r="R56" s="26"/>
      <c r="DD56" s="6"/>
    </row>
    <row r="57" spans="1:108" s="1" customFormat="1" ht="15.75" customHeight="1" x14ac:dyDescent="0.35">
      <c r="A57" s="27">
        <v>48</v>
      </c>
      <c r="B57" s="44" t="s">
        <v>69</v>
      </c>
      <c r="C57" s="43" t="s">
        <v>18</v>
      </c>
      <c r="D57" s="21">
        <v>27916.87</v>
      </c>
      <c r="E57" s="21"/>
      <c r="F57" s="21">
        <v>12873.09</v>
      </c>
      <c r="G57" s="21">
        <v>11652.21</v>
      </c>
      <c r="H57" s="21">
        <v>25895.49</v>
      </c>
      <c r="I57" s="21">
        <v>1102.8</v>
      </c>
      <c r="J57" s="22">
        <v>120.71</v>
      </c>
      <c r="K57" s="21">
        <v>22.37</v>
      </c>
      <c r="L57" s="21">
        <v>436.47</v>
      </c>
      <c r="M57" s="23"/>
      <c r="N57" s="24" t="s">
        <v>19</v>
      </c>
      <c r="O57" s="25"/>
      <c r="Q57" s="35"/>
      <c r="R57" s="26"/>
      <c r="DD57" s="6"/>
    </row>
    <row r="58" spans="1:108" s="1" customFormat="1" ht="15.75" customHeight="1" x14ac:dyDescent="0.35">
      <c r="A58" s="27">
        <v>49</v>
      </c>
      <c r="B58" s="44" t="s">
        <v>68</v>
      </c>
      <c r="C58" s="43" t="s">
        <v>18</v>
      </c>
      <c r="D58" s="21">
        <v>27282.15</v>
      </c>
      <c r="E58" s="21">
        <v>581.07000000000005</v>
      </c>
      <c r="F58" s="21">
        <v>2029.58</v>
      </c>
      <c r="G58" s="21">
        <v>24138.19</v>
      </c>
      <c r="H58" s="21">
        <v>16846.22</v>
      </c>
      <c r="I58" s="21">
        <v>1666.93</v>
      </c>
      <c r="J58" s="22">
        <v>193.63</v>
      </c>
      <c r="K58" s="21">
        <v>19.72</v>
      </c>
      <c r="L58" s="21">
        <v>203.88</v>
      </c>
      <c r="M58" s="23"/>
      <c r="N58" s="24" t="s">
        <v>19</v>
      </c>
      <c r="O58" s="25"/>
      <c r="Q58" s="35"/>
      <c r="R58" s="26"/>
      <c r="DD58" s="6"/>
    </row>
    <row r="59" spans="1:108" s="1" customFormat="1" ht="15.75" customHeight="1" x14ac:dyDescent="0.35">
      <c r="A59" s="27">
        <v>50</v>
      </c>
      <c r="B59" s="44" t="s">
        <v>71</v>
      </c>
      <c r="C59" s="43" t="s">
        <v>18</v>
      </c>
      <c r="D59" s="21">
        <v>12048.08</v>
      </c>
      <c r="E59" s="21">
        <v>200.35</v>
      </c>
      <c r="F59" s="21">
        <v>3034.03</v>
      </c>
      <c r="G59" s="21">
        <v>7818.62</v>
      </c>
      <c r="H59" s="21">
        <v>10653.59</v>
      </c>
      <c r="I59" s="21">
        <v>798.53</v>
      </c>
      <c r="J59" s="22">
        <v>52.89</v>
      </c>
      <c r="K59" s="21">
        <v>21.64</v>
      </c>
      <c r="L59" s="21">
        <v>315.33</v>
      </c>
      <c r="M59" s="23"/>
      <c r="N59" s="24" t="s">
        <v>19</v>
      </c>
      <c r="O59" s="25"/>
      <c r="Q59" s="35"/>
      <c r="R59" s="26"/>
      <c r="DD59" s="6"/>
    </row>
    <row r="60" spans="1:108" s="1" customFormat="1" ht="15.75" customHeight="1" x14ac:dyDescent="0.35">
      <c r="A60" s="27">
        <v>51</v>
      </c>
      <c r="B60" s="44" t="s">
        <v>70</v>
      </c>
      <c r="C60" s="43" t="s">
        <v>18</v>
      </c>
      <c r="D60" s="21">
        <v>11851.2</v>
      </c>
      <c r="E60" s="21"/>
      <c r="F60" s="21">
        <v>3063.12</v>
      </c>
      <c r="G60" s="21">
        <v>6691.7</v>
      </c>
      <c r="H60" s="21">
        <v>10600.02</v>
      </c>
      <c r="I60" s="21">
        <v>761.24</v>
      </c>
      <c r="J60" s="22">
        <v>20</v>
      </c>
      <c r="K60" s="21">
        <v>21.09</v>
      </c>
      <c r="L60" s="21">
        <v>227.3</v>
      </c>
      <c r="M60" s="23"/>
      <c r="N60" s="24" t="s">
        <v>19</v>
      </c>
      <c r="O60" s="25"/>
      <c r="Q60" s="35"/>
      <c r="R60" s="26"/>
      <c r="DD60" s="6"/>
    </row>
    <row r="61" spans="1:108" s="1" customFormat="1" ht="15.75" customHeight="1" x14ac:dyDescent="0.35">
      <c r="A61" s="27">
        <v>52</v>
      </c>
      <c r="B61" s="44" t="s">
        <v>72</v>
      </c>
      <c r="C61" s="43" t="s">
        <v>18</v>
      </c>
      <c r="D61" s="21">
        <v>10992.15</v>
      </c>
      <c r="E61" s="21"/>
      <c r="F61" s="21">
        <v>1795.03</v>
      </c>
      <c r="G61" s="21">
        <v>8806.16</v>
      </c>
      <c r="H61" s="21">
        <v>9650.36</v>
      </c>
      <c r="I61" s="21">
        <v>541.22</v>
      </c>
      <c r="J61" s="22">
        <v>101.07</v>
      </c>
      <c r="K61" s="21">
        <v>23.26</v>
      </c>
      <c r="L61" s="21">
        <v>268.39</v>
      </c>
      <c r="M61" s="23"/>
      <c r="N61" s="24" t="s">
        <v>19</v>
      </c>
      <c r="O61" s="25"/>
      <c r="Q61" s="35"/>
      <c r="R61" s="26"/>
      <c r="DD61" s="6"/>
    </row>
    <row r="62" spans="1:108" s="1" customFormat="1" ht="15.75" customHeight="1" x14ac:dyDescent="0.35">
      <c r="A62" s="27">
        <v>53</v>
      </c>
      <c r="B62" s="44" t="s">
        <v>73</v>
      </c>
      <c r="C62" s="43" t="s">
        <v>18</v>
      </c>
      <c r="D62" s="21">
        <v>7962.65</v>
      </c>
      <c r="E62" s="21"/>
      <c r="F62" s="21">
        <v>1195.56</v>
      </c>
      <c r="G62" s="21">
        <v>6520.19</v>
      </c>
      <c r="H62" s="21">
        <v>6630.35</v>
      </c>
      <c r="I62" s="21">
        <v>677.49</v>
      </c>
      <c r="J62" s="22">
        <v>19.21</v>
      </c>
      <c r="K62" s="21">
        <v>21.51</v>
      </c>
      <c r="L62" s="21">
        <v>361.18</v>
      </c>
      <c r="M62" s="23"/>
      <c r="N62" s="24" t="s">
        <v>19</v>
      </c>
      <c r="O62" s="25"/>
      <c r="Q62" s="35"/>
      <c r="R62" s="26"/>
      <c r="DD62" s="6"/>
    </row>
    <row r="63" spans="1:108" s="1" customFormat="1" ht="15.75" customHeight="1" x14ac:dyDescent="0.35">
      <c r="A63" s="27">
        <v>54</v>
      </c>
      <c r="B63" s="28" t="s">
        <v>75</v>
      </c>
      <c r="C63" s="43" t="s">
        <v>18</v>
      </c>
      <c r="D63" s="21">
        <v>7753.32</v>
      </c>
      <c r="E63" s="21"/>
      <c r="F63" s="21">
        <v>1168.8700000000001</v>
      </c>
      <c r="G63" s="21">
        <v>6226.76</v>
      </c>
      <c r="H63" s="21">
        <v>6505.19</v>
      </c>
      <c r="I63" s="21">
        <v>673.28</v>
      </c>
      <c r="J63" s="22">
        <v>-28.03</v>
      </c>
      <c r="K63" s="21">
        <v>11.23</v>
      </c>
      <c r="L63" s="21">
        <v>188.08</v>
      </c>
      <c r="M63" s="23"/>
      <c r="N63" s="24" t="s">
        <v>19</v>
      </c>
      <c r="O63" s="25"/>
      <c r="Q63" s="35"/>
      <c r="R63" s="26"/>
      <c r="DD63" s="6"/>
    </row>
    <row r="64" spans="1:108" s="1" customFormat="1" ht="15.75" customHeight="1" x14ac:dyDescent="0.35">
      <c r="A64" s="27">
        <v>55</v>
      </c>
      <c r="B64" s="45" t="s">
        <v>74</v>
      </c>
      <c r="C64" s="43" t="s">
        <v>18</v>
      </c>
      <c r="D64" s="21">
        <v>7117.77</v>
      </c>
      <c r="E64" s="21"/>
      <c r="F64" s="21">
        <v>934.19999999999993</v>
      </c>
      <c r="G64" s="21">
        <v>5953.39</v>
      </c>
      <c r="H64" s="21">
        <v>4933.7299999999996</v>
      </c>
      <c r="I64" s="21">
        <v>738.1</v>
      </c>
      <c r="J64" s="22">
        <v>51.84</v>
      </c>
      <c r="K64" s="21">
        <v>23.32</v>
      </c>
      <c r="L64" s="21">
        <v>312.67</v>
      </c>
      <c r="M64" s="23"/>
      <c r="N64" s="24" t="s">
        <v>19</v>
      </c>
      <c r="O64" s="25"/>
      <c r="Q64" s="35"/>
      <c r="R64" s="26"/>
      <c r="DD64" s="6"/>
    </row>
    <row r="65" spans="1:108" s="1" customFormat="1" ht="15.75" customHeight="1" x14ac:dyDescent="0.35">
      <c r="A65" s="37"/>
      <c r="B65" s="38" t="s">
        <v>63</v>
      </c>
      <c r="C65" s="39"/>
      <c r="D65" s="40">
        <f t="shared" ref="D65:J65" si="1">SUM(D54:D64)</f>
        <v>269425.74</v>
      </c>
      <c r="E65" s="40">
        <f t="shared" si="1"/>
        <v>3061.9700000000003</v>
      </c>
      <c r="F65" s="40">
        <f t="shared" si="1"/>
        <v>44026.719999999994</v>
      </c>
      <c r="G65" s="40">
        <f t="shared" si="1"/>
        <v>210461.48000000004</v>
      </c>
      <c r="H65" s="40">
        <f t="shared" si="1"/>
        <v>208389.28999999998</v>
      </c>
      <c r="I65" s="40">
        <f t="shared" si="1"/>
        <v>15251.779999999999</v>
      </c>
      <c r="J65" s="40">
        <f t="shared" si="1"/>
        <v>2154.88</v>
      </c>
      <c r="K65" s="41"/>
      <c r="L65" s="41"/>
      <c r="M65" s="41"/>
      <c r="N65" s="42"/>
      <c r="O65" s="25"/>
      <c r="R65" s="26"/>
      <c r="DD65" s="6"/>
    </row>
    <row r="66" spans="1:108" s="1" customFormat="1" ht="15.75" customHeight="1" x14ac:dyDescent="0.35">
      <c r="A66" s="68" t="s">
        <v>76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25"/>
      <c r="R66" s="26"/>
      <c r="DD66" s="6"/>
    </row>
    <row r="67" spans="1:108" s="1" customFormat="1" ht="15.75" customHeight="1" x14ac:dyDescent="0.35">
      <c r="A67" s="31">
        <v>56</v>
      </c>
      <c r="B67" s="44" t="s">
        <v>77</v>
      </c>
      <c r="C67" s="43" t="s">
        <v>18</v>
      </c>
      <c r="D67" s="21">
        <v>71374.759999999995</v>
      </c>
      <c r="E67" s="21">
        <v>2776.88</v>
      </c>
      <c r="F67" s="21">
        <v>13255.54</v>
      </c>
      <c r="G67" s="21">
        <v>50511.22</v>
      </c>
      <c r="H67" s="21">
        <v>61963.91</v>
      </c>
      <c r="I67" s="21">
        <v>3175.84</v>
      </c>
      <c r="J67" s="22">
        <v>704.71</v>
      </c>
      <c r="K67" s="21">
        <v>18.09</v>
      </c>
      <c r="L67" s="21">
        <v>394.46</v>
      </c>
      <c r="M67" s="23"/>
      <c r="N67" s="46" t="s">
        <v>19</v>
      </c>
      <c r="O67" s="25"/>
      <c r="R67" s="26"/>
      <c r="DD67" s="6"/>
    </row>
    <row r="68" spans="1:108" s="1" customFormat="1" ht="15.75" customHeight="1" x14ac:dyDescent="0.35">
      <c r="A68" s="27">
        <v>57</v>
      </c>
      <c r="B68" s="44" t="s">
        <v>78</v>
      </c>
      <c r="C68" s="20" t="s">
        <v>18</v>
      </c>
      <c r="D68" s="21">
        <v>68575.97</v>
      </c>
      <c r="E68" s="21">
        <v>1064.27</v>
      </c>
      <c r="F68" s="21">
        <v>9559.73</v>
      </c>
      <c r="G68" s="21">
        <v>55291.24</v>
      </c>
      <c r="H68" s="21">
        <v>61380.91</v>
      </c>
      <c r="I68" s="21">
        <v>5036.26</v>
      </c>
      <c r="J68" s="22">
        <v>191.25</v>
      </c>
      <c r="K68" s="21">
        <v>14.23</v>
      </c>
      <c r="L68" s="21">
        <v>144.44999999999999</v>
      </c>
      <c r="M68" s="23"/>
      <c r="N68" s="46" t="s">
        <v>19</v>
      </c>
      <c r="R68" s="26"/>
      <c r="DD68" s="6"/>
    </row>
    <row r="69" spans="1:108" s="1" customFormat="1" ht="15.75" customHeight="1" x14ac:dyDescent="0.35">
      <c r="A69" s="27">
        <v>58</v>
      </c>
      <c r="B69" s="28" t="s">
        <v>79</v>
      </c>
      <c r="C69" s="30" t="s">
        <v>18</v>
      </c>
      <c r="D69" s="21">
        <v>46426.94</v>
      </c>
      <c r="E69" s="21">
        <v>1386.87</v>
      </c>
      <c r="F69" s="21">
        <v>6300.22</v>
      </c>
      <c r="G69" s="21">
        <v>38632.410000000003</v>
      </c>
      <c r="H69" s="21">
        <v>43070.42</v>
      </c>
      <c r="I69" s="21">
        <v>1686.58</v>
      </c>
      <c r="J69" s="22">
        <v>382.23</v>
      </c>
      <c r="K69" s="21">
        <v>15.13</v>
      </c>
      <c r="L69" s="21">
        <v>253.61</v>
      </c>
      <c r="M69" s="23">
        <v>0.4</v>
      </c>
      <c r="N69" s="46" t="s">
        <v>19</v>
      </c>
      <c r="O69" s="25"/>
      <c r="R69" s="26"/>
      <c r="DD69" s="6"/>
    </row>
    <row r="70" spans="1:108" s="1" customFormat="1" ht="15.75" customHeight="1" x14ac:dyDescent="0.35">
      <c r="A70" s="47">
        <v>59</v>
      </c>
      <c r="B70" s="44" t="s">
        <v>80</v>
      </c>
      <c r="C70" s="20" t="s">
        <v>18</v>
      </c>
      <c r="D70" s="21">
        <v>40935.03</v>
      </c>
      <c r="E70" s="21">
        <v>3191.8</v>
      </c>
      <c r="F70" s="21">
        <v>5520.53</v>
      </c>
      <c r="G70" s="21">
        <v>32067.32</v>
      </c>
      <c r="H70" s="21">
        <v>37858.93</v>
      </c>
      <c r="I70" s="21">
        <v>1285.9100000000001</v>
      </c>
      <c r="J70" s="22">
        <v>139.69</v>
      </c>
      <c r="K70" s="21">
        <v>14.87</v>
      </c>
      <c r="L70" s="21">
        <v>230.22</v>
      </c>
      <c r="M70" s="23"/>
      <c r="N70" s="46" t="s">
        <v>19</v>
      </c>
      <c r="O70" s="25"/>
      <c r="R70" s="48"/>
      <c r="DD70" s="6"/>
    </row>
    <row r="71" spans="1:108" s="1" customFormat="1" ht="15.75" customHeight="1" x14ac:dyDescent="0.35">
      <c r="A71" s="37"/>
      <c r="B71" s="49" t="s">
        <v>63</v>
      </c>
      <c r="C71" s="50"/>
      <c r="D71" s="51">
        <f>SUM(D67:D70)</f>
        <v>227312.69999999998</v>
      </c>
      <c r="E71" s="51">
        <f t="shared" ref="E71:J71" si="2">SUM(E67:E70)</f>
        <v>8419.82</v>
      </c>
      <c r="F71" s="51">
        <f t="shared" si="2"/>
        <v>34636.020000000004</v>
      </c>
      <c r="G71" s="51">
        <f t="shared" si="2"/>
        <v>176502.19</v>
      </c>
      <c r="H71" s="51">
        <f t="shared" si="2"/>
        <v>204274.16999999998</v>
      </c>
      <c r="I71" s="51">
        <f t="shared" si="2"/>
        <v>11184.59</v>
      </c>
      <c r="J71" s="51">
        <f t="shared" si="2"/>
        <v>1417.88</v>
      </c>
      <c r="K71" s="69"/>
      <c r="L71" s="69"/>
      <c r="M71" s="69"/>
      <c r="N71" s="69"/>
      <c r="O71" s="25"/>
      <c r="R71" s="48"/>
      <c r="DD71" s="6"/>
    </row>
    <row r="72" spans="1:108" s="1" customFormat="1" ht="15.75" customHeight="1" x14ac:dyDescent="0.35">
      <c r="A72" s="37"/>
      <c r="B72" s="38" t="s">
        <v>81</v>
      </c>
      <c r="C72" s="52"/>
      <c r="D72" s="40">
        <f>+D71+D65+D52</f>
        <v>1204847.8500000003</v>
      </c>
      <c r="E72" s="40">
        <f t="shared" ref="E72:J72" si="3">SUM(E52,E65,E71)</f>
        <v>13877.36</v>
      </c>
      <c r="F72" s="40">
        <f t="shared" si="3"/>
        <v>228771.66999999998</v>
      </c>
      <c r="G72" s="40">
        <f t="shared" si="3"/>
        <v>909777.62999999989</v>
      </c>
      <c r="H72" s="40">
        <f t="shared" si="3"/>
        <v>985098.37000000011</v>
      </c>
      <c r="I72" s="40">
        <f t="shared" si="3"/>
        <v>66337.14</v>
      </c>
      <c r="J72" s="40">
        <f t="shared" si="3"/>
        <v>8052.2299999999987</v>
      </c>
      <c r="K72" s="51">
        <v>17.809999999999999</v>
      </c>
      <c r="L72" s="51">
        <v>242.82</v>
      </c>
      <c r="M72" s="70"/>
      <c r="N72" s="71"/>
      <c r="O72" s="25"/>
      <c r="R72" s="48"/>
      <c r="DD72" s="6"/>
    </row>
    <row r="73" spans="1:108" s="1" customFormat="1" ht="15.75" customHeight="1" x14ac:dyDescent="0.35">
      <c r="A73" s="53"/>
      <c r="B73" s="6"/>
      <c r="C73" s="6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25"/>
      <c r="Q73" s="48"/>
      <c r="R73" s="48"/>
      <c r="DD73" s="6"/>
    </row>
    <row r="74" spans="1:108" s="1" customFormat="1" ht="15.75" customHeight="1" x14ac:dyDescent="0.35">
      <c r="A74" s="53" t="s">
        <v>82</v>
      </c>
      <c r="B74" s="66" t="s">
        <v>83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25"/>
      <c r="Q74" s="48"/>
      <c r="R74" s="48"/>
      <c r="DD74" s="6"/>
    </row>
    <row r="75" spans="1:108" s="1" customFormat="1" ht="15.75" customHeight="1" x14ac:dyDescent="0.35">
      <c r="A75" s="53" t="s">
        <v>82</v>
      </c>
      <c r="B75" s="66" t="s">
        <v>84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25"/>
      <c r="DD75" s="6"/>
    </row>
    <row r="76" spans="1:108" s="1" customFormat="1" x14ac:dyDescent="0.35">
      <c r="A76" s="53" t="s">
        <v>82</v>
      </c>
      <c r="B76" s="67" t="s">
        <v>85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25"/>
      <c r="DD76" s="6"/>
    </row>
    <row r="77" spans="1:108" s="1" customFormat="1" ht="15" customHeight="1" x14ac:dyDescent="0.35">
      <c r="A77" s="53" t="s">
        <v>82</v>
      </c>
      <c r="B77" s="66" t="s">
        <v>86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25"/>
      <c r="DD77" s="6"/>
    </row>
    <row r="78" spans="1:108" s="1" customFormat="1" ht="15" customHeight="1" x14ac:dyDescent="0.35">
      <c r="A78" s="55"/>
      <c r="B78" s="56"/>
      <c r="C78" s="57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25"/>
      <c r="DD78" s="6"/>
    </row>
    <row r="79" spans="1:108" s="1" customFormat="1" ht="15" customHeight="1" x14ac:dyDescent="0.35">
      <c r="A79" s="55"/>
      <c r="B79" s="59"/>
      <c r="C79" s="60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25"/>
      <c r="DD79" s="6"/>
    </row>
    <row r="80" spans="1:108" s="1" customFormat="1" ht="15" customHeight="1" x14ac:dyDescent="0.35">
      <c r="A80" s="55"/>
      <c r="B80" s="59"/>
      <c r="C80" s="60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3"/>
      <c r="P80" s="63"/>
      <c r="Q80" s="63"/>
      <c r="R80" s="63"/>
      <c r="DD80" s="6"/>
    </row>
    <row r="81" spans="1:108" s="1" customFormat="1" x14ac:dyDescent="0.35">
      <c r="A81" s="55"/>
      <c r="B81" s="59"/>
      <c r="C81" s="60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3"/>
      <c r="P81" s="63"/>
      <c r="Q81" s="63"/>
      <c r="R81" s="63"/>
      <c r="DD81" s="6"/>
    </row>
    <row r="82" spans="1:108" s="1" customFormat="1" x14ac:dyDescent="0.35">
      <c r="B82" s="59"/>
      <c r="C82" s="60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3"/>
      <c r="P82" s="63"/>
      <c r="Q82" s="63"/>
      <c r="R82" s="63"/>
      <c r="DD82" s="6"/>
    </row>
    <row r="83" spans="1:108" s="1" customFormat="1" x14ac:dyDescent="0.35">
      <c r="O83" s="63"/>
      <c r="P83" s="63"/>
      <c r="Q83" s="63"/>
      <c r="R83" s="63"/>
      <c r="DD83" s="6"/>
    </row>
    <row r="84" spans="1:108" s="1" customFormat="1" x14ac:dyDescent="0.35">
      <c r="O84" s="63"/>
      <c r="P84" s="63"/>
      <c r="Q84" s="63"/>
      <c r="R84" s="63"/>
      <c r="DD84" s="6"/>
    </row>
    <row r="85" spans="1:108" s="1" customFormat="1" x14ac:dyDescent="0.35">
      <c r="O85" s="63"/>
      <c r="P85" s="63"/>
      <c r="Q85" s="63"/>
      <c r="R85" s="63"/>
      <c r="DD85" s="6"/>
    </row>
    <row r="86" spans="1:108" s="1" customFormat="1" x14ac:dyDescent="0.35"/>
    <row r="87" spans="1:108" s="1" customFormat="1" x14ac:dyDescent="0.35"/>
    <row r="88" spans="1:108" s="1" customFormat="1" x14ac:dyDescent="0.35"/>
    <row r="89" spans="1:108" s="1" customFormat="1" x14ac:dyDescent="0.35">
      <c r="O89" s="64"/>
    </row>
    <row r="90" spans="1:108" s="1" customFormat="1" x14ac:dyDescent="0.35"/>
    <row r="91" spans="1:108" s="1" customFormat="1" x14ac:dyDescent="0.35"/>
    <row r="92" spans="1:108" s="1" customFormat="1" x14ac:dyDescent="0.35"/>
    <row r="93" spans="1:108" s="1" customFormat="1" x14ac:dyDescent="0.35"/>
    <row r="94" spans="1:108" s="1" customFormat="1" x14ac:dyDescent="0.35"/>
    <row r="95" spans="1:108" s="1" customFormat="1" x14ac:dyDescent="0.35"/>
    <row r="96" spans="1:10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" s="1" customFormat="1" x14ac:dyDescent="0.35"/>
    <row r="1314" spans="1:1" s="1" customFormat="1" x14ac:dyDescent="0.35"/>
    <row r="1315" spans="1:1" s="1" customFormat="1" x14ac:dyDescent="0.35"/>
    <row r="1316" spans="1:1" s="1" customFormat="1" x14ac:dyDescent="0.35"/>
    <row r="1317" spans="1:1" s="1" customFormat="1" x14ac:dyDescent="0.35"/>
    <row r="1318" spans="1:1" s="1" customFormat="1" x14ac:dyDescent="0.35"/>
    <row r="1319" spans="1:1" s="1" customFormat="1" x14ac:dyDescent="0.35"/>
    <row r="1320" spans="1:1" s="1" customFormat="1" x14ac:dyDescent="0.35"/>
    <row r="1321" spans="1:1" s="1" customFormat="1" x14ac:dyDescent="0.35"/>
    <row r="1322" spans="1:1" s="1" customFormat="1" x14ac:dyDescent="0.35"/>
    <row r="1323" spans="1:1" s="1" customFormat="1" x14ac:dyDescent="0.35"/>
    <row r="1324" spans="1:1" s="1" customFormat="1" x14ac:dyDescent="0.35"/>
    <row r="1325" spans="1:1" s="1" customFormat="1" x14ac:dyDescent="0.35"/>
    <row r="1326" spans="1:1" s="1" customFormat="1" x14ac:dyDescent="0.35"/>
    <row r="1327" spans="1:1" s="1" customFormat="1" x14ac:dyDescent="0.35"/>
    <row r="1328" spans="1:1" s="1" customFormat="1" x14ac:dyDescent="0.35">
      <c r="A1328" s="6"/>
    </row>
    <row r="1329" spans="1:14" s="1" customFormat="1" x14ac:dyDescent="0.3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</row>
    <row r="1330" spans="1:14" s="1" customFormat="1" x14ac:dyDescent="0.3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</row>
    <row r="1331" spans="1:14" s="1" customFormat="1" x14ac:dyDescent="0.3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</row>
  </sheetData>
  <mergeCells count="15">
    <mergeCell ref="A1:N1"/>
    <mergeCell ref="A3:A4"/>
    <mergeCell ref="B3:B4"/>
    <mergeCell ref="C3:C4"/>
    <mergeCell ref="D3:J3"/>
    <mergeCell ref="K3:N3"/>
    <mergeCell ref="B75:N75"/>
    <mergeCell ref="B76:N76"/>
    <mergeCell ref="B77:N77"/>
    <mergeCell ref="A7:N7"/>
    <mergeCell ref="A53:N53"/>
    <mergeCell ref="A66:N66"/>
    <mergeCell ref="K71:N71"/>
    <mergeCell ref="M72:N72"/>
    <mergeCell ref="B74:N74"/>
  </mergeCells>
  <hyperlinks>
    <hyperlink ref="C68" r:id="rId1" xr:uid="{00000000-0004-0000-0000-000000000000}"/>
    <hyperlink ref="C70" r:id="rId2" xr:uid="{00000000-0004-0000-0000-000001000000}"/>
    <hyperlink ref="C69" r:id="rId3" xr:uid="{00000000-0004-0000-0000-000002000000}"/>
    <hyperlink ref="C67" r:id="rId4" xr:uid="{00000000-0004-0000-0000-000003000000}"/>
    <hyperlink ref="C10" r:id="rId5" xr:uid="{00000000-0004-0000-0000-000005000000}"/>
    <hyperlink ref="C11" r:id="rId6" xr:uid="{00000000-0004-0000-0000-000006000000}"/>
    <hyperlink ref="C14" r:id="rId7" xr:uid="{00000000-0004-0000-0000-000008000000}"/>
    <hyperlink ref="C12" r:id="rId8" xr:uid="{00000000-0004-0000-0000-00000B000000}"/>
    <hyperlink ref="C16" r:id="rId9" xr:uid="{00000000-0004-0000-0000-00000C000000}"/>
    <hyperlink ref="C17" r:id="rId10" xr:uid="{00000000-0004-0000-0000-00000D000000}"/>
    <hyperlink ref="C18" r:id="rId11" xr:uid="{00000000-0004-0000-0000-00000E000000}"/>
    <hyperlink ref="C22" r:id="rId12" xr:uid="{00000000-0004-0000-0000-00000F000000}"/>
    <hyperlink ref="C19" r:id="rId13" xr:uid="{00000000-0004-0000-0000-000010000000}"/>
    <hyperlink ref="C15" r:id="rId14" xr:uid="{00000000-0004-0000-0000-000012000000}"/>
    <hyperlink ref="C25" r:id="rId15" xr:uid="{00000000-0004-0000-0000-000013000000}"/>
    <hyperlink ref="C27" r:id="rId16" xr:uid="{00000000-0004-0000-0000-000015000000}"/>
    <hyperlink ref="C28" r:id="rId17" xr:uid="{00000000-0004-0000-0000-000016000000}"/>
    <hyperlink ref="C24" r:id="rId18" xr:uid="{00000000-0004-0000-0000-000018000000}"/>
    <hyperlink ref="C30" r:id="rId19" xr:uid="{00000000-0004-0000-0000-000019000000}"/>
    <hyperlink ref="C33" r:id="rId20" xr:uid="{00000000-0004-0000-0000-00001A000000}"/>
    <hyperlink ref="C31" r:id="rId21" xr:uid="{00000000-0004-0000-0000-00001B000000}"/>
    <hyperlink ref="C20" r:id="rId22" xr:uid="{00000000-0004-0000-0000-00001C000000}"/>
    <hyperlink ref="C35" r:id="rId23" xr:uid="{00000000-0004-0000-0000-00001D000000}"/>
    <hyperlink ref="C37" r:id="rId24" xr:uid="{00000000-0004-0000-0000-00001E000000}"/>
    <hyperlink ref="C42" r:id="rId25" xr:uid="{00000000-0004-0000-0000-00001F000000}"/>
    <hyperlink ref="C43" r:id="rId26" xr:uid="{00000000-0004-0000-0000-000020000000}"/>
    <hyperlink ref="C36" r:id="rId27" xr:uid="{00000000-0004-0000-0000-000021000000}"/>
    <hyperlink ref="C26" r:id="rId28" xr:uid="{00000000-0004-0000-0000-000022000000}"/>
    <hyperlink ref="C41" r:id="rId29" xr:uid="{00000000-0004-0000-0000-000023000000}"/>
    <hyperlink ref="C45" r:id="rId30" xr:uid="{00000000-0004-0000-0000-000025000000}"/>
    <hyperlink ref="C40" r:id="rId31" xr:uid="{00000000-0004-0000-0000-000026000000}"/>
    <hyperlink ref="C44" r:id="rId32" xr:uid="{00000000-0004-0000-0000-000027000000}"/>
    <hyperlink ref="C29" r:id="rId33" xr:uid="{00000000-0004-0000-0000-000028000000}"/>
    <hyperlink ref="C39" r:id="rId34" xr:uid="{00000000-0004-0000-0000-000029000000}"/>
    <hyperlink ref="C47" r:id="rId35" xr:uid="{00000000-0004-0000-0000-00002B000000}"/>
    <hyperlink ref="C49" r:id="rId36" xr:uid="{00000000-0004-0000-0000-00002C000000}"/>
    <hyperlink ref="C51" r:id="rId37" xr:uid="{00000000-0004-0000-0000-00002D000000}"/>
    <hyperlink ref="C50" r:id="rId38" xr:uid="{00000000-0004-0000-0000-00002E000000}"/>
    <hyperlink ref="C54" r:id="rId39" xr:uid="{00000000-0004-0000-0000-00002F000000}"/>
    <hyperlink ref="C56" r:id="rId40" xr:uid="{00000000-0004-0000-0000-000030000000}"/>
    <hyperlink ref="C58" r:id="rId41" xr:uid="{00000000-0004-0000-0000-000032000000}"/>
    <hyperlink ref="C60" r:id="rId42" xr:uid="{00000000-0004-0000-0000-000033000000}"/>
    <hyperlink ref="C61" r:id="rId43" xr:uid="{00000000-0004-0000-0000-000034000000}"/>
    <hyperlink ref="C64" r:id="rId44" xr:uid="{00000000-0004-0000-0000-000037000000}"/>
    <hyperlink ref="C48" r:id="rId45" xr:uid="{00000000-0004-0000-0000-000039000000}"/>
    <hyperlink ref="C62" r:id="rId46" xr:uid="{00000000-0004-0000-0000-00003A000000}"/>
    <hyperlink ref="C55" r:id="rId47" xr:uid="{09A4C345-6556-41F1-A463-048C5B59942D}"/>
    <hyperlink ref="C57" r:id="rId48" xr:uid="{7DD2CA18-3801-48E1-8A15-24A639D2414E}"/>
    <hyperlink ref="C59" r:id="rId49" xr:uid="{140B909D-3227-4A2A-8A1D-78FD91BCBF5B}"/>
    <hyperlink ref="C63" r:id="rId50" xr:uid="{7E028C7F-C50A-49AC-9B8E-A9E83C4AF505}"/>
    <hyperlink ref="C9" r:id="rId51" xr:uid="{D49CB92B-16F2-4245-A904-84500915A801}"/>
    <hyperlink ref="C8" r:id="rId52" xr:uid="{76FD481C-BCCB-4B3A-9992-FD1989B6EDDA}"/>
    <hyperlink ref="C13" r:id="rId53" xr:uid="{0543A514-9332-4404-8386-2D55EE25806F}"/>
    <hyperlink ref="C21" r:id="rId54" xr:uid="{4DD95DA7-A186-4C5B-BF35-62C9B5199F8F}"/>
    <hyperlink ref="C23" r:id="rId55" xr:uid="{D27280E0-1298-4C06-867E-A56A4CE1AEDF}"/>
    <hyperlink ref="C32" r:id="rId56" xr:uid="{D97F61F4-1BC4-4709-9C4C-6549D96131BF}"/>
    <hyperlink ref="C34" r:id="rId57" xr:uid="{BB7AC80E-8EBB-4DAB-99F6-4431A4DB5F66}"/>
    <hyperlink ref="C38" r:id="rId58" xr:uid="{3451181E-E814-4E2B-AD5A-C579E998CA69}"/>
    <hyperlink ref="C46" r:id="rId59" xr:uid="{370ADDC3-FD23-4597-A70B-EFF5756232BD}"/>
  </hyperlinks>
  <pageMargins left="0.7" right="0.7" top="0.75" bottom="0.75" header="0.3" footer="0.3"/>
  <pageSetup paperSize="9" orientation="landscape" r:id="rId60"/>
  <ignoredErrors>
    <ignoredError sqref="J52 F52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2022-10-01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Gitana Andrulytė</cp:lastModifiedBy>
  <dcterms:created xsi:type="dcterms:W3CDTF">2022-07-20T13:20:22Z</dcterms:created>
  <dcterms:modified xsi:type="dcterms:W3CDTF">2022-10-21T05:54:18Z</dcterms:modified>
</cp:coreProperties>
</file>