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 m. IV ketv\2025 m. IV ketv. - audituoti\"/>
    </mc:Choice>
  </mc:AlternateContent>
  <xr:revisionPtr revIDLastSave="0" documentId="13_ncr:1_{D9A29A68-4B68-4843-B7F0-3E61BDD22C1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Q4 2025" sheetId="1" r:id="rId1"/>
  </sheets>
  <definedNames>
    <definedName name="_xlnm._FilterDatabase" localSheetId="0" hidden="1">'Q4 2025'!$A$8:$DC$8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9" i="1" l="1"/>
  <c r="J69" i="1"/>
  <c r="I69" i="1"/>
  <c r="H69" i="1"/>
  <c r="G69" i="1"/>
  <c r="F69" i="1"/>
  <c r="E69" i="1"/>
  <c r="J52" i="1"/>
  <c r="I52" i="1"/>
  <c r="H52" i="1"/>
  <c r="G52" i="1"/>
  <c r="F52" i="1"/>
  <c r="E52" i="1"/>
  <c r="D52" i="1"/>
  <c r="D70" i="1" l="1"/>
  <c r="I70" i="1"/>
  <c r="J70" i="1"/>
  <c r="F70" i="1"/>
  <c r="E70" i="1"/>
  <c r="G70" i="1"/>
  <c r="H70" i="1"/>
</calcChain>
</file>

<file path=xl/sharedStrings.xml><?xml version="1.0" encoding="utf-8"?>
<sst xmlns="http://schemas.openxmlformats.org/spreadsheetml/2006/main" count="282" uniqueCount="95">
  <si>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</si>
  <si>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</si>
  <si>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</si>
  <si>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</si>
  <si>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</si>
  <si>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</si>
  <si>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</si>
  <si>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</si>
  <si>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</si>
  <si>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</si>
  <si>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</si>
  <si>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</si>
  <si>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</si>
  <si>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</si>
  <si>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</si>
  <si>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</si>
  <si>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</si>
  <si>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</si>
  <si>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</si>
  <si>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</si>
  <si>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</si>
  <si>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</si>
  <si>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</si>
  <si>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</si>
  <si>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</si>
  <si>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</si>
  <si>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</si>
  <si>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</si>
  <si>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</si>
  <si>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</si>
  <si>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</si>
  <si>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</si>
  <si>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</si>
  <si>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</si>
  <si>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</si>
  <si>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</si>
  <si>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</si>
  <si>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</si>
  <si>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</si>
  <si>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</si>
  <si>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</si>
  <si>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</si>
  <si>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</si>
  <si>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</si>
  <si>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</si>
  <si>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</si>
  <si>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</si>
  <si>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</si>
  <si>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</si>
  <si>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</si>
  <si>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</si>
  <si>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</si>
  <si>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</si>
  <si>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</si>
  <si>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</si>
  <si>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</si>
  <si>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</si>
  <si>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</si>
  <si>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</si>
  <si>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</si>
  <si>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</si>
  <si>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</si>
  <si>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</si>
  <si>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</si>
  <si>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</si>
  <si>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</si>
  <si>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</si>
  <si>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</si>
  <si>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</si>
  <si>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Joniškis credit union</t>
  </si>
  <si>
    <t>DELTA credit union</t>
  </si>
  <si>
    <t>Ebitum credit union</t>
  </si>
  <si>
    <t>Neris credit union</t>
  </si>
  <si>
    <t>Jonava credit union</t>
  </si>
  <si>
    <t>Elektrėnai credit union</t>
  </si>
  <si>
    <t>Pakruojis credit union</t>
  </si>
  <si>
    <t>Cooperative society Pilies credit union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</si>
  <si>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</si>
  <si>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</si>
  <si>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</si>
  <si>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</si>
  <si>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</si>
  <si>
    <t xml:space="preserve">Litas credit union </t>
  </si>
  <si>
    <t>The capital adequacy ratio:  for CCU member credit unions ≥ 10.5% (in 2025 – 8.93 %), for credit unions, which got a permission to transform into a bank ≥ 14.5%.</t>
  </si>
  <si>
    <t>Member of UCCU</t>
  </si>
  <si>
    <t>SAGA credit union</t>
  </si>
  <si>
    <t>Tauras credit union</t>
  </si>
  <si>
    <t>Tikslas credit union</t>
  </si>
  <si>
    <t>Vilniaus kraštas credit union</t>
  </si>
  <si>
    <t>Compliant</t>
  </si>
  <si>
    <t>Key performance indicators of the credit union sector (data as at 31 December 2025)</t>
  </si>
  <si>
    <t>Opinion</t>
  </si>
  <si>
    <t>Opinion stated in the independent auditor's report</t>
  </si>
  <si>
    <t>Prienų taupa credit union</t>
  </si>
  <si>
    <t>Vakarų Lietuvos credit union  (until 22/01/2026 – Palanga credit union)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</si>
</sst>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  <numFmt numFmtId="167" formatCode="#\ ##0.00;\–#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00B07D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9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6" fillId="3" borderId="11" xfId="1" applyFont="1" applyFill="1" applyBorder="1" applyAlignment="1">
      <alignment horizontal="center" vertical="center" wrapText="1" readingOrder="1"/>
    </xf>
    <xf numFmtId="0" fontId="6" fillId="2" borderId="11" xfId="1" applyFont="1" applyFill="1" applyBorder="1" applyAlignment="1">
      <alignment horizontal="center" vertical="center" wrapText="1"/>
    </xf>
    <xf numFmtId="0" fontId="11" fillId="2" borderId="0" xfId="3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 wrapText="1" readingOrder="1"/>
    </xf>
    <xf numFmtId="0" fontId="8" fillId="0" borderId="18" xfId="1" applyFont="1" applyFill="1" applyBorder="1" applyAlignment="1">
      <alignment horizontal="left" vertical="center" wrapText="1" readingOrder="1"/>
    </xf>
    <xf numFmtId="0" fontId="8" fillId="0" borderId="19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19" xfId="1" applyFont="1" applyFill="1" applyBorder="1" applyAlignment="1">
      <alignment horizontal="left" vertical="center" wrapText="1" readingOrder="1"/>
    </xf>
    <xf numFmtId="0" fontId="12" fillId="2" borderId="11" xfId="1" applyFont="1" applyFill="1" applyBorder="1" applyAlignment="1">
      <alignment horizontal="center" vertical="center" wrapText="1" readingOrder="1"/>
    </xf>
    <xf numFmtId="0" fontId="14" fillId="2" borderId="11" xfId="1" applyFont="1" applyFill="1" applyBorder="1" applyAlignment="1">
      <alignment horizontal="left" vertical="center" wrapText="1" readingOrder="1"/>
    </xf>
    <xf numFmtId="4" fontId="15" fillId="2" borderId="11" xfId="1" applyNumberFormat="1" applyFont="1" applyFill="1" applyBorder="1" applyAlignment="1">
      <alignment horizontal="center" vertical="center" wrapText="1"/>
    </xf>
    <xf numFmtId="165" fontId="14" fillId="2" borderId="11" xfId="1" applyNumberFormat="1" applyFont="1" applyFill="1" applyBorder="1" applyAlignment="1">
      <alignment horizontal="center" vertical="center" wrapText="1" readingOrder="1"/>
    </xf>
    <xf numFmtId="4" fontId="8" fillId="5" borderId="12" xfId="1" applyNumberFormat="1" applyFont="1" applyFill="1" applyBorder="1" applyAlignment="1">
      <alignment horizontal="center" vertical="center" wrapText="1" readingOrder="1"/>
    </xf>
    <xf numFmtId="164" fontId="8" fillId="3" borderId="20" xfId="1" applyNumberFormat="1" applyFont="1" applyFill="1" applyBorder="1" applyAlignment="1">
      <alignment horizontal="center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8" fillId="0" borderId="22" xfId="1" applyFont="1" applyFill="1" applyBorder="1" applyAlignment="1">
      <alignment horizontal="left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0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5" fillId="2" borderId="0" xfId="1" applyFont="1" applyFill="1"/>
    <xf numFmtId="0" fontId="5" fillId="2" borderId="0" xfId="1" applyFont="1" applyFill="1" applyBorder="1"/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3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164" fontId="8" fillId="0" borderId="16" xfId="1" applyNumberFormat="1" applyFont="1" applyFill="1" applyBorder="1" applyAlignment="1">
      <alignment horizontal="center" vertical="center" wrapText="1" readingOrder="1"/>
    </xf>
    <xf numFmtId="164" fontId="8" fillId="0" borderId="16" xfId="1" applyNumberFormat="1" applyFont="1" applyFill="1" applyBorder="1" applyAlignment="1">
      <alignment horizontal="center" vertical="center" wrapText="1" readingOrder="1"/>
    </xf>
    <xf numFmtId="165" fontId="14" fillId="0" borderId="11" xfId="1" applyNumberFormat="1" applyFont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26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left" vertical="center" wrapText="1" readingOrder="1"/>
    </xf>
    <xf numFmtId="0" fontId="21" fillId="0" borderId="19" xfId="1" applyFont="1" applyFill="1" applyBorder="1" applyAlignment="1">
      <alignment horizontal="left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5" fontId="14" fillId="2" borderId="24" xfId="1" applyNumberFormat="1" applyFont="1" applyFill="1" applyBorder="1" applyAlignment="1">
      <alignment horizontal="center" vertical="center" wrapText="1" readingOrder="1"/>
    </xf>
    <xf numFmtId="165" fontId="14" fillId="2" borderId="20" xfId="1" applyNumberFormat="1" applyFont="1" applyFill="1" applyBorder="1" applyAlignment="1">
      <alignment horizontal="center" vertical="center" wrapText="1" readingOrder="1"/>
    </xf>
    <xf numFmtId="166" fontId="8" fillId="2" borderId="14" xfId="5" applyNumberFormat="1" applyFont="1" applyFill="1" applyBorder="1" applyAlignment="1">
      <alignment horizontal="right" vertical="center" readingOrder="1"/>
    </xf>
    <xf numFmtId="166" fontId="8" fillId="2" borderId="15" xfId="1" applyNumberFormat="1" applyFont="1" applyFill="1" applyBorder="1" applyAlignment="1">
      <alignment horizontal="right" vertical="center" readingOrder="1"/>
    </xf>
    <xf numFmtId="166" fontId="8" fillId="2" borderId="15" xfId="5" applyNumberFormat="1" applyFont="1" applyFill="1" applyBorder="1" applyAlignment="1">
      <alignment horizontal="right" vertical="center" readingOrder="1"/>
    </xf>
    <xf numFmtId="0" fontId="18" fillId="2" borderId="0" xfId="1" applyFont="1" applyFill="1" applyAlignment="1">
      <alignment vertical="center"/>
    </xf>
    <xf numFmtId="0" fontId="18" fillId="2" borderId="0" xfId="1" applyFont="1" applyFill="1"/>
    <xf numFmtId="0" fontId="18" fillId="2" borderId="0" xfId="1" applyFont="1" applyFill="1" applyAlignment="1">
      <alignment horizontal="center" vertical="center"/>
    </xf>
    <xf numFmtId="0" fontId="19" fillId="3" borderId="0" xfId="0" applyFont="1" applyFill="1" applyAlignment="1">
      <alignment horizontal="left" readingOrder="1"/>
    </xf>
    <xf numFmtId="4" fontId="8" fillId="2" borderId="14" xfId="5" applyNumberFormat="1" applyFont="1" applyFill="1" applyBorder="1" applyAlignment="1">
      <alignment horizontal="center" vertical="center" readingOrder="1"/>
    </xf>
    <xf numFmtId="0" fontId="8" fillId="2" borderId="14" xfId="5" applyNumberFormat="1" applyFont="1" applyFill="1" applyBorder="1" applyAlignment="1">
      <alignment horizontal="center" vertical="center" readingOrder="1"/>
    </xf>
    <xf numFmtId="4" fontId="8" fillId="2" borderId="14" xfId="5" applyNumberFormat="1" applyFont="1" applyFill="1" applyBorder="1" applyAlignment="1">
      <alignment horizontal="center" vertical="center" wrapText="1" readingOrder="1"/>
    </xf>
    <xf numFmtId="167" fontId="8" fillId="2" borderId="14" xfId="1" applyNumberFormat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29" xfId="1" applyFont="1" applyFill="1" applyBorder="1" applyAlignment="1">
      <alignment horizontal="center" vertical="center" wrapText="1" readingOrder="1"/>
    </xf>
    <xf numFmtId="0" fontId="7" fillId="2" borderId="12" xfId="1" applyFont="1" applyFill="1" applyBorder="1" applyAlignment="1">
      <alignment horizontal="left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5" xfId="1" applyFont="1" applyFill="1" applyBorder="1" applyAlignment="1">
      <alignment horizontal="center" vertical="center" wrapText="1" readingOrder="1"/>
    </xf>
    <xf numFmtId="0" fontId="4" fillId="4" borderId="28" xfId="1" applyFont="1" applyFill="1" applyBorder="1" applyAlignment="1">
      <alignment horizontal="center" vertical="center" wrapText="1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zoomScale="85" zoomScaleNormal="85" workbookViewId="0">
      <selection activeCell="B32" sqref="B32"/>
    </sheetView>
  </sheetViews>
  <sheetFormatPr defaultColWidth="9.140625" defaultRowHeight="15" x14ac:dyDescent="0.25"/>
  <cols>
    <col min="1" max="1" width="4.42578125" style="17" customWidth="1"/>
    <col min="2" max="2" width="38.85546875" style="17" customWidth="1"/>
    <col min="3" max="3" width="11.5703125" style="17" customWidth="1"/>
    <col min="4" max="4" width="13" style="17" customWidth="1"/>
    <col min="5" max="6" width="11.5703125" style="17" customWidth="1"/>
    <col min="7" max="7" width="12.42578125" style="17" bestFit="1" customWidth="1"/>
    <col min="8" max="8" width="13.5703125" style="17" customWidth="1"/>
    <col min="9" max="10" width="11.5703125" style="17" customWidth="1"/>
    <col min="11" max="11" width="14.5703125" customWidth="1"/>
    <col min="12" max="12" width="12.42578125" style="17" customWidth="1"/>
    <col min="13" max="13" width="11.5703125" style="17" customWidth="1"/>
    <col min="14" max="14" width="15.42578125" style="17" customWidth="1"/>
    <col min="15" max="15" width="16.42578125" style="17" customWidth="1"/>
    <col min="16" max="107" width="9.140625" style="1"/>
    <col min="108" max="16384" width="9.140625" style="17"/>
  </cols>
  <sheetData>
    <row r="1" spans="1:18" s="1" customFormat="1" ht="15.75" customHeight="1" x14ac:dyDescent="0.25">
      <c r="A1" s="65" t="s">
        <v>90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L2" s="4"/>
      <c r="M2" s="4"/>
      <c r="N2" s="4"/>
      <c r="O2" s="4"/>
    </row>
    <row r="3" spans="1:18" ht="15" customHeight="1" x14ac:dyDescent="0.3">
      <c r="A3" s="71" t="s">
        <v>0</v>
      </c>
      <c r="B3" s="73" t="s">
        <v>1</v>
      </c>
      <c r="C3" s="75" t="s">
        <v>4</v>
      </c>
      <c r="D3" s="66" t="s">
        <v>2</v>
      </c>
      <c r="E3" s="67"/>
      <c r="F3" s="67"/>
      <c r="G3" s="67"/>
      <c r="H3" s="67"/>
      <c r="I3" s="67"/>
      <c r="J3" s="70"/>
      <c r="K3" s="75" t="s">
        <v>92</v>
      </c>
      <c r="L3" s="66" t="s">
        <v>3</v>
      </c>
      <c r="M3" s="67"/>
      <c r="N3" s="67"/>
      <c r="O3" s="68"/>
      <c r="P3" s="5"/>
      <c r="Q3" s="6"/>
      <c r="R3" s="6"/>
    </row>
    <row r="4" spans="1:18" ht="39.6" customHeight="1" x14ac:dyDescent="0.3">
      <c r="A4" s="72"/>
      <c r="B4" s="74"/>
      <c r="C4" s="76"/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77"/>
      <c r="L4" s="7" t="s">
        <v>12</v>
      </c>
      <c r="M4" s="8" t="s">
        <v>13</v>
      </c>
      <c r="N4" s="8" t="s">
        <v>14</v>
      </c>
      <c r="O4" s="9" t="s">
        <v>15</v>
      </c>
      <c r="P4" s="5"/>
      <c r="Q4" s="6"/>
      <c r="R4" s="6"/>
    </row>
    <row r="5" spans="1:18" ht="16.350000000000001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5"/>
      <c r="Q5" s="6"/>
      <c r="R5" s="6"/>
    </row>
    <row r="6" spans="1:18" ht="16.350000000000001" customHeight="1" x14ac:dyDescent="0.3">
      <c r="A6" s="44"/>
      <c r="F6" s="45"/>
      <c r="G6" s="45"/>
      <c r="H6" s="45"/>
      <c r="I6" s="45"/>
      <c r="J6" s="45"/>
      <c r="L6" s="46"/>
      <c r="M6" s="45"/>
      <c r="N6" s="45"/>
      <c r="O6" s="47"/>
      <c r="P6" s="5"/>
      <c r="Q6" s="6"/>
      <c r="R6" s="6"/>
    </row>
    <row r="7" spans="1:18" ht="15" customHeight="1" x14ac:dyDescent="0.3">
      <c r="A7" s="69" t="s">
        <v>16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5"/>
    </row>
    <row r="8" spans="1:18" x14ac:dyDescent="0.25">
      <c r="A8" s="13">
        <v>1</v>
      </c>
      <c r="B8" s="15" t="s">
        <v>23</v>
      </c>
      <c r="C8" s="39" t="s">
        <v>68</v>
      </c>
      <c r="D8" s="54">
        <v>121376.46</v>
      </c>
      <c r="E8" s="54" t="s">
        <v>77</v>
      </c>
      <c r="F8" s="54">
        <v>16064.88</v>
      </c>
      <c r="G8" s="54">
        <v>102427.25</v>
      </c>
      <c r="H8" s="54">
        <v>107661.87</v>
      </c>
      <c r="I8" s="54">
        <v>6312.55</v>
      </c>
      <c r="J8" s="54">
        <v>1526.93</v>
      </c>
      <c r="K8" s="61"/>
      <c r="L8" s="54">
        <v>12.48</v>
      </c>
      <c r="M8" s="54">
        <v>257.52</v>
      </c>
      <c r="N8" s="55" t="s">
        <v>77</v>
      </c>
      <c r="O8" s="42" t="s">
        <v>89</v>
      </c>
      <c r="R8" s="12"/>
    </row>
    <row r="9" spans="1:18" x14ac:dyDescent="0.25">
      <c r="A9" s="13">
        <v>2</v>
      </c>
      <c r="B9" s="48" t="s">
        <v>19</v>
      </c>
      <c r="C9" s="39" t="s">
        <v>68</v>
      </c>
      <c r="D9" s="54">
        <v>90527.16</v>
      </c>
      <c r="E9" s="54">
        <v>4388.2</v>
      </c>
      <c r="F9" s="54">
        <v>11779.2</v>
      </c>
      <c r="G9" s="54">
        <v>71882.38</v>
      </c>
      <c r="H9" s="54">
        <v>77982.86</v>
      </c>
      <c r="I9" s="54">
        <v>3792.39</v>
      </c>
      <c r="J9" s="54">
        <v>213.35</v>
      </c>
      <c r="K9" s="61"/>
      <c r="L9" s="54">
        <v>11.07</v>
      </c>
      <c r="M9" s="54">
        <v>221.64</v>
      </c>
      <c r="N9" s="55" t="s">
        <v>77</v>
      </c>
      <c r="O9" s="42" t="s">
        <v>89</v>
      </c>
      <c r="R9" s="12"/>
    </row>
    <row r="10" spans="1:18" x14ac:dyDescent="0.25">
      <c r="A10" s="13">
        <v>3</v>
      </c>
      <c r="B10" s="26" t="s">
        <v>59</v>
      </c>
      <c r="C10" s="39" t="s">
        <v>68</v>
      </c>
      <c r="D10" s="54">
        <v>80191.960000000006</v>
      </c>
      <c r="E10" s="54">
        <v>247.18</v>
      </c>
      <c r="F10" s="54">
        <v>10469.35</v>
      </c>
      <c r="G10" s="54">
        <v>66311.88</v>
      </c>
      <c r="H10" s="54">
        <v>70988.820000000007</v>
      </c>
      <c r="I10" s="54">
        <v>5310.7</v>
      </c>
      <c r="J10" s="54">
        <v>67.819999999999993</v>
      </c>
      <c r="K10" s="62"/>
      <c r="L10" s="54">
        <v>12.62</v>
      </c>
      <c r="M10" s="54">
        <v>183.35</v>
      </c>
      <c r="N10" s="55" t="s">
        <v>77</v>
      </c>
      <c r="O10" s="42" t="s">
        <v>89</v>
      </c>
      <c r="R10" s="12"/>
    </row>
    <row r="11" spans="1:18" x14ac:dyDescent="0.25">
      <c r="A11" s="13">
        <v>4</v>
      </c>
      <c r="B11" s="15" t="s">
        <v>67</v>
      </c>
      <c r="C11" s="39" t="s">
        <v>68</v>
      </c>
      <c r="D11" s="54">
        <v>61760.1</v>
      </c>
      <c r="E11" s="54">
        <v>3015.73</v>
      </c>
      <c r="F11" s="54">
        <v>9159.25</v>
      </c>
      <c r="G11" s="54">
        <v>45700.25</v>
      </c>
      <c r="H11" s="54">
        <v>53274.06</v>
      </c>
      <c r="I11" s="54">
        <v>2844.67</v>
      </c>
      <c r="J11" s="54">
        <v>168.86</v>
      </c>
      <c r="K11" s="61"/>
      <c r="L11" s="54">
        <v>11.69</v>
      </c>
      <c r="M11" s="54">
        <v>213.83</v>
      </c>
      <c r="N11" s="55" t="s">
        <v>77</v>
      </c>
      <c r="O11" s="42" t="s">
        <v>89</v>
      </c>
    </row>
    <row r="12" spans="1:18" x14ac:dyDescent="0.25">
      <c r="A12" s="13">
        <v>5</v>
      </c>
      <c r="B12" s="15" t="s">
        <v>22</v>
      </c>
      <c r="C12" s="39" t="s">
        <v>68</v>
      </c>
      <c r="D12" s="54">
        <v>57374.42</v>
      </c>
      <c r="E12" s="54" t="s">
        <v>77</v>
      </c>
      <c r="F12" s="54">
        <v>5982.59</v>
      </c>
      <c r="G12" s="54">
        <v>49859.28</v>
      </c>
      <c r="H12" s="54">
        <v>45924.14</v>
      </c>
      <c r="I12" s="54">
        <v>1827.1</v>
      </c>
      <c r="J12" s="54">
        <v>74.12</v>
      </c>
      <c r="K12" s="62"/>
      <c r="L12" s="54">
        <v>11.37</v>
      </c>
      <c r="M12" s="54">
        <v>153.19</v>
      </c>
      <c r="N12" s="56">
        <v>-0.83</v>
      </c>
      <c r="O12" s="42" t="s">
        <v>89</v>
      </c>
      <c r="R12" s="12"/>
    </row>
    <row r="13" spans="1:18" x14ac:dyDescent="0.25">
      <c r="A13" s="13">
        <v>6</v>
      </c>
      <c r="B13" s="25" t="s">
        <v>17</v>
      </c>
      <c r="C13" s="38" t="s">
        <v>68</v>
      </c>
      <c r="D13" s="54">
        <v>57148.75</v>
      </c>
      <c r="E13" s="54" t="s">
        <v>77</v>
      </c>
      <c r="F13" s="54">
        <v>12628.11</v>
      </c>
      <c r="G13" s="54">
        <v>42693.46</v>
      </c>
      <c r="H13" s="54">
        <v>52438.89</v>
      </c>
      <c r="I13" s="54">
        <v>1587.9</v>
      </c>
      <c r="J13" s="54">
        <v>72.239999999999995</v>
      </c>
      <c r="K13" s="61"/>
      <c r="L13" s="54">
        <v>16.29</v>
      </c>
      <c r="M13" s="54">
        <v>497.24</v>
      </c>
      <c r="N13" s="56">
        <v>7.0000000000000007E-2</v>
      </c>
      <c r="O13" s="41" t="s">
        <v>89</v>
      </c>
      <c r="R13" s="12"/>
    </row>
    <row r="14" spans="1:18" x14ac:dyDescent="0.25">
      <c r="A14" s="13">
        <v>7</v>
      </c>
      <c r="B14" s="14" t="s">
        <v>18</v>
      </c>
      <c r="C14" s="39" t="s">
        <v>68</v>
      </c>
      <c r="D14" s="54">
        <v>54208.71</v>
      </c>
      <c r="E14" s="54">
        <v>2016.48</v>
      </c>
      <c r="F14" s="54">
        <v>8981.9599999999991</v>
      </c>
      <c r="G14" s="54">
        <v>36381.03</v>
      </c>
      <c r="H14" s="54">
        <v>49479.74</v>
      </c>
      <c r="I14" s="54">
        <v>2161.87</v>
      </c>
      <c r="J14" s="54">
        <v>-34.97</v>
      </c>
      <c r="K14" s="61"/>
      <c r="L14" s="54">
        <v>12.37</v>
      </c>
      <c r="M14" s="54">
        <v>260.91000000000003</v>
      </c>
      <c r="N14" s="56">
        <v>0.1</v>
      </c>
      <c r="O14" s="42" t="s">
        <v>89</v>
      </c>
      <c r="R14" s="12"/>
    </row>
    <row r="15" spans="1:18" x14ac:dyDescent="0.25">
      <c r="A15" s="13">
        <v>8</v>
      </c>
      <c r="B15" s="15" t="s">
        <v>21</v>
      </c>
      <c r="C15" s="39" t="s">
        <v>68</v>
      </c>
      <c r="D15" s="54">
        <v>42307.67</v>
      </c>
      <c r="E15" s="54" t="s">
        <v>77</v>
      </c>
      <c r="F15" s="54">
        <v>7847.38</v>
      </c>
      <c r="G15" s="54">
        <v>33209.17</v>
      </c>
      <c r="H15" s="54">
        <v>35289.03</v>
      </c>
      <c r="I15" s="54">
        <v>3048.32</v>
      </c>
      <c r="J15" s="54">
        <v>478.65</v>
      </c>
      <c r="K15" s="61"/>
      <c r="L15" s="54">
        <v>21.88</v>
      </c>
      <c r="M15" s="54">
        <v>315.08999999999997</v>
      </c>
      <c r="N15" s="55" t="s">
        <v>77</v>
      </c>
      <c r="O15" s="42" t="s">
        <v>89</v>
      </c>
      <c r="R15" s="12"/>
    </row>
    <row r="16" spans="1:18" x14ac:dyDescent="0.25">
      <c r="A16" s="13">
        <v>9</v>
      </c>
      <c r="B16" s="15" t="s">
        <v>20</v>
      </c>
      <c r="C16" s="39" t="s">
        <v>68</v>
      </c>
      <c r="D16" s="54">
        <v>39331.43</v>
      </c>
      <c r="E16" s="54">
        <v>296.68</v>
      </c>
      <c r="F16" s="54">
        <v>15653.45</v>
      </c>
      <c r="G16" s="54">
        <v>22152.58</v>
      </c>
      <c r="H16" s="54">
        <v>36018.53</v>
      </c>
      <c r="I16" s="54">
        <v>1226.52</v>
      </c>
      <c r="J16" s="54">
        <v>134.01</v>
      </c>
      <c r="K16" s="61"/>
      <c r="L16" s="54">
        <v>16.47</v>
      </c>
      <c r="M16" s="54">
        <v>314.44</v>
      </c>
      <c r="N16" s="55" t="s">
        <v>77</v>
      </c>
      <c r="O16" s="42" t="s">
        <v>89</v>
      </c>
      <c r="R16" s="12"/>
    </row>
    <row r="17" spans="1:18" x14ac:dyDescent="0.25">
      <c r="A17" s="13">
        <v>10</v>
      </c>
      <c r="B17" s="15" t="s">
        <v>24</v>
      </c>
      <c r="C17" s="39" t="s">
        <v>68</v>
      </c>
      <c r="D17" s="54">
        <v>34168.400000000001</v>
      </c>
      <c r="E17" s="54" t="s">
        <v>77</v>
      </c>
      <c r="F17" s="54">
        <v>7628.68</v>
      </c>
      <c r="G17" s="54">
        <v>25708.26</v>
      </c>
      <c r="H17" s="54">
        <v>29704.68</v>
      </c>
      <c r="I17" s="54">
        <v>1946.07</v>
      </c>
      <c r="J17" s="54">
        <v>176.86</v>
      </c>
      <c r="K17" s="61"/>
      <c r="L17" s="54">
        <v>12.15</v>
      </c>
      <c r="M17" s="54">
        <v>323.82</v>
      </c>
      <c r="N17" s="55" t="s">
        <v>77</v>
      </c>
      <c r="O17" s="42" t="s">
        <v>89</v>
      </c>
      <c r="R17" s="12"/>
    </row>
    <row r="18" spans="1:18" x14ac:dyDescent="0.25">
      <c r="A18" s="13">
        <v>11</v>
      </c>
      <c r="B18" s="15" t="s">
        <v>86</v>
      </c>
      <c r="C18" s="39" t="s">
        <v>68</v>
      </c>
      <c r="D18" s="54">
        <v>32974.06</v>
      </c>
      <c r="E18" s="54" t="s">
        <v>77</v>
      </c>
      <c r="F18" s="54">
        <v>5822.04</v>
      </c>
      <c r="G18" s="54">
        <v>25449.22</v>
      </c>
      <c r="H18" s="54">
        <v>24669.51</v>
      </c>
      <c r="I18" s="54">
        <v>1598.42</v>
      </c>
      <c r="J18" s="54">
        <v>48.5</v>
      </c>
      <c r="K18" s="61"/>
      <c r="L18" s="54">
        <v>11.8</v>
      </c>
      <c r="M18" s="54">
        <v>254.11</v>
      </c>
      <c r="N18" s="55" t="s">
        <v>77</v>
      </c>
      <c r="O18" s="42" t="s">
        <v>89</v>
      </c>
      <c r="R18" s="12"/>
    </row>
    <row r="19" spans="1:18" x14ac:dyDescent="0.25">
      <c r="A19" s="13">
        <v>12</v>
      </c>
      <c r="B19" s="15" t="s">
        <v>25</v>
      </c>
      <c r="C19" s="39" t="s">
        <v>68</v>
      </c>
      <c r="D19" s="54">
        <v>30621.77</v>
      </c>
      <c r="E19" s="54">
        <v>515.88</v>
      </c>
      <c r="F19" s="54">
        <v>12483.84</v>
      </c>
      <c r="G19" s="54">
        <v>16376.12</v>
      </c>
      <c r="H19" s="54">
        <v>27141.54</v>
      </c>
      <c r="I19" s="54">
        <v>1282.77</v>
      </c>
      <c r="J19" s="54">
        <v>309.64</v>
      </c>
      <c r="K19" s="61"/>
      <c r="L19" s="54">
        <v>24</v>
      </c>
      <c r="M19" s="54">
        <v>337.17</v>
      </c>
      <c r="N19" s="55" t="s">
        <v>77</v>
      </c>
      <c r="O19" s="42" t="s">
        <v>89</v>
      </c>
      <c r="R19" s="12"/>
    </row>
    <row r="20" spans="1:18" x14ac:dyDescent="0.25">
      <c r="A20" s="13">
        <v>13</v>
      </c>
      <c r="B20" s="15" t="s">
        <v>26</v>
      </c>
      <c r="C20" s="39" t="s">
        <v>68</v>
      </c>
      <c r="D20" s="54">
        <v>26709.29</v>
      </c>
      <c r="E20" s="54">
        <v>677.74</v>
      </c>
      <c r="F20" s="54">
        <v>4015.52</v>
      </c>
      <c r="G20" s="54">
        <v>21284.400000000001</v>
      </c>
      <c r="H20" s="54">
        <v>22998.17</v>
      </c>
      <c r="I20" s="54">
        <v>656.6</v>
      </c>
      <c r="J20" s="54">
        <v>365.99</v>
      </c>
      <c r="K20" s="61"/>
      <c r="L20" s="54">
        <v>22.05</v>
      </c>
      <c r="M20" s="54">
        <v>235.91</v>
      </c>
      <c r="N20" s="55" t="s">
        <v>77</v>
      </c>
      <c r="O20" s="42" t="s">
        <v>89</v>
      </c>
    </row>
    <row r="21" spans="1:18" x14ac:dyDescent="0.25">
      <c r="A21" s="13">
        <v>14</v>
      </c>
      <c r="B21" s="15" t="s">
        <v>32</v>
      </c>
      <c r="C21" s="39" t="s">
        <v>68</v>
      </c>
      <c r="D21" s="54">
        <v>24081.79</v>
      </c>
      <c r="E21" s="54" t="s">
        <v>77</v>
      </c>
      <c r="F21" s="54">
        <v>4474.75</v>
      </c>
      <c r="G21" s="54">
        <v>18840.689999999999</v>
      </c>
      <c r="H21" s="54">
        <v>20435.48</v>
      </c>
      <c r="I21" s="54">
        <v>1281.05</v>
      </c>
      <c r="J21" s="54">
        <v>45.48</v>
      </c>
      <c r="K21" s="61"/>
      <c r="L21" s="54">
        <v>11.72</v>
      </c>
      <c r="M21" s="54">
        <v>325.39</v>
      </c>
      <c r="N21" s="55" t="s">
        <v>77</v>
      </c>
      <c r="O21" s="42" t="s">
        <v>89</v>
      </c>
      <c r="Q21" s="16"/>
      <c r="R21" s="12"/>
    </row>
    <row r="22" spans="1:18" x14ac:dyDescent="0.25">
      <c r="A22" s="13">
        <v>15</v>
      </c>
      <c r="B22" s="15" t="s">
        <v>70</v>
      </c>
      <c r="C22" s="39" t="s">
        <v>68</v>
      </c>
      <c r="D22" s="54">
        <v>23952.58</v>
      </c>
      <c r="E22" s="54" t="s">
        <v>77</v>
      </c>
      <c r="F22" s="54">
        <v>4424.93</v>
      </c>
      <c r="G22" s="54">
        <v>18547.830000000002</v>
      </c>
      <c r="H22" s="54">
        <v>22057.69</v>
      </c>
      <c r="I22" s="54">
        <v>1355.79</v>
      </c>
      <c r="J22" s="54">
        <v>59.74</v>
      </c>
      <c r="K22" s="61"/>
      <c r="L22" s="54">
        <v>12.73</v>
      </c>
      <c r="M22" s="54">
        <v>218.55</v>
      </c>
      <c r="N22" s="55" t="s">
        <v>77</v>
      </c>
      <c r="O22" s="42" t="s">
        <v>89</v>
      </c>
      <c r="R22" s="12"/>
    </row>
    <row r="23" spans="1:18" x14ac:dyDescent="0.25">
      <c r="A23" s="13">
        <v>16</v>
      </c>
      <c r="B23" s="15" t="s">
        <v>72</v>
      </c>
      <c r="C23" s="39" t="s">
        <v>68</v>
      </c>
      <c r="D23" s="54">
        <v>23568.48</v>
      </c>
      <c r="E23" s="54" t="s">
        <v>77</v>
      </c>
      <c r="F23" s="54">
        <v>4133.96</v>
      </c>
      <c r="G23" s="54">
        <v>17702.18</v>
      </c>
      <c r="H23" s="54">
        <v>21618.01</v>
      </c>
      <c r="I23" s="54">
        <v>1156.94</v>
      </c>
      <c r="J23" s="54">
        <v>-15.83</v>
      </c>
      <c r="K23" s="61"/>
      <c r="L23" s="54">
        <v>11.97</v>
      </c>
      <c r="M23" s="54">
        <v>295.05</v>
      </c>
      <c r="N23" s="55" t="s">
        <v>77</v>
      </c>
      <c r="O23" s="42" t="s">
        <v>89</v>
      </c>
      <c r="Q23" s="16"/>
      <c r="R23" s="12"/>
    </row>
    <row r="24" spans="1:18" x14ac:dyDescent="0.25">
      <c r="A24" s="13">
        <v>17</v>
      </c>
      <c r="B24" s="15" t="s">
        <v>30</v>
      </c>
      <c r="C24" s="39" t="s">
        <v>68</v>
      </c>
      <c r="D24" s="54">
        <v>23490.09</v>
      </c>
      <c r="E24" s="54">
        <v>6950.11</v>
      </c>
      <c r="F24" s="54">
        <v>4924.37</v>
      </c>
      <c r="G24" s="54">
        <v>10946.7</v>
      </c>
      <c r="H24" s="54">
        <v>19207.009999999998</v>
      </c>
      <c r="I24" s="54">
        <v>757.22</v>
      </c>
      <c r="J24" s="54">
        <v>188.49</v>
      </c>
      <c r="K24" s="61"/>
      <c r="L24" s="54">
        <v>22.6</v>
      </c>
      <c r="M24" s="54">
        <v>153.35</v>
      </c>
      <c r="N24" s="55" t="s">
        <v>77</v>
      </c>
      <c r="O24" s="42" t="s">
        <v>89</v>
      </c>
    </row>
    <row r="25" spans="1:18" x14ac:dyDescent="0.25">
      <c r="A25" s="13">
        <v>18</v>
      </c>
      <c r="B25" s="15" t="s">
        <v>75</v>
      </c>
      <c r="C25" s="39" t="s">
        <v>68</v>
      </c>
      <c r="D25" s="54">
        <v>22316.81</v>
      </c>
      <c r="E25" s="54">
        <v>604.16</v>
      </c>
      <c r="F25" s="54">
        <v>5242.32</v>
      </c>
      <c r="G25" s="54">
        <v>15834.79</v>
      </c>
      <c r="H25" s="54">
        <v>18678.7</v>
      </c>
      <c r="I25" s="54">
        <v>949.46</v>
      </c>
      <c r="J25" s="54">
        <v>425.9</v>
      </c>
      <c r="K25" s="61"/>
      <c r="L25" s="54">
        <v>25.36</v>
      </c>
      <c r="M25" s="54">
        <v>416.92</v>
      </c>
      <c r="N25" s="55" t="s">
        <v>77</v>
      </c>
      <c r="O25" s="42" t="s">
        <v>89</v>
      </c>
      <c r="R25" s="12"/>
    </row>
    <row r="26" spans="1:18" x14ac:dyDescent="0.25">
      <c r="A26" s="13">
        <v>19</v>
      </c>
      <c r="B26" s="15" t="s">
        <v>29</v>
      </c>
      <c r="C26" s="39" t="s">
        <v>68</v>
      </c>
      <c r="D26" s="54">
        <v>21455.360000000001</v>
      </c>
      <c r="E26" s="54">
        <v>515.99</v>
      </c>
      <c r="F26" s="54">
        <v>1916.61</v>
      </c>
      <c r="G26" s="54">
        <v>18109.45</v>
      </c>
      <c r="H26" s="54">
        <v>16044.66</v>
      </c>
      <c r="I26" s="54">
        <v>883.86</v>
      </c>
      <c r="J26" s="54">
        <v>137.96</v>
      </c>
      <c r="K26" s="61"/>
      <c r="L26" s="54">
        <v>19.38</v>
      </c>
      <c r="M26" s="54">
        <v>209.38</v>
      </c>
      <c r="N26" s="55" t="s">
        <v>77</v>
      </c>
      <c r="O26" s="42" t="s">
        <v>89</v>
      </c>
      <c r="Q26" s="16"/>
      <c r="R26" s="12"/>
    </row>
    <row r="27" spans="1:18" x14ac:dyDescent="0.25">
      <c r="A27" s="13">
        <v>20</v>
      </c>
      <c r="B27" s="15" t="s">
        <v>31</v>
      </c>
      <c r="C27" s="39" t="s">
        <v>68</v>
      </c>
      <c r="D27" s="54">
        <v>20989.279999999999</v>
      </c>
      <c r="E27" s="54">
        <v>2084.66</v>
      </c>
      <c r="F27" s="54">
        <v>3749.54</v>
      </c>
      <c r="G27" s="54">
        <v>14299.08</v>
      </c>
      <c r="H27" s="54">
        <v>17172.330000000002</v>
      </c>
      <c r="I27" s="54">
        <v>496.02</v>
      </c>
      <c r="J27" s="54">
        <v>57.06</v>
      </c>
      <c r="K27" s="61"/>
      <c r="L27" s="54">
        <v>14.47</v>
      </c>
      <c r="M27" s="54">
        <v>188.68</v>
      </c>
      <c r="N27" s="55" t="s">
        <v>77</v>
      </c>
      <c r="O27" s="42" t="s">
        <v>89</v>
      </c>
      <c r="Q27" s="16"/>
      <c r="R27" s="12"/>
    </row>
    <row r="28" spans="1:18" x14ac:dyDescent="0.25">
      <c r="A28" s="13">
        <v>21</v>
      </c>
      <c r="B28" s="15" t="s">
        <v>71</v>
      </c>
      <c r="C28" s="39" t="s">
        <v>68</v>
      </c>
      <c r="D28" s="54">
        <v>19885.490000000002</v>
      </c>
      <c r="E28" s="54" t="s">
        <v>77</v>
      </c>
      <c r="F28" s="54">
        <v>2244.1999999999998</v>
      </c>
      <c r="G28" s="54">
        <v>17032.349999999999</v>
      </c>
      <c r="H28" s="54">
        <v>16988.52</v>
      </c>
      <c r="I28" s="54">
        <v>877.74</v>
      </c>
      <c r="J28" s="54">
        <v>215.7</v>
      </c>
      <c r="K28" s="61"/>
      <c r="L28" s="54">
        <v>14.58</v>
      </c>
      <c r="M28" s="54">
        <v>201.79</v>
      </c>
      <c r="N28" s="55" t="s">
        <v>77</v>
      </c>
      <c r="O28" s="42" t="s">
        <v>89</v>
      </c>
      <c r="R28" s="12"/>
    </row>
    <row r="29" spans="1:18" x14ac:dyDescent="0.25">
      <c r="A29" s="13">
        <v>22</v>
      </c>
      <c r="B29" s="15" t="s">
        <v>33</v>
      </c>
      <c r="C29" s="39" t="s">
        <v>68</v>
      </c>
      <c r="D29" s="54">
        <v>19307.259999999998</v>
      </c>
      <c r="E29" s="54" t="s">
        <v>77</v>
      </c>
      <c r="F29" s="54">
        <v>5181.2700000000004</v>
      </c>
      <c r="G29" s="54">
        <v>13336.03</v>
      </c>
      <c r="H29" s="54">
        <v>17869.02</v>
      </c>
      <c r="I29" s="54">
        <v>555.5</v>
      </c>
      <c r="J29" s="54">
        <v>83.91</v>
      </c>
      <c r="K29" s="61"/>
      <c r="L29" s="54">
        <v>13.39</v>
      </c>
      <c r="M29" s="54">
        <v>231.58</v>
      </c>
      <c r="N29" s="55" t="s">
        <v>77</v>
      </c>
      <c r="O29" s="42" t="s">
        <v>89</v>
      </c>
    </row>
    <row r="30" spans="1:18" x14ac:dyDescent="0.25">
      <c r="A30" s="13">
        <v>23</v>
      </c>
      <c r="B30" s="15" t="s">
        <v>27</v>
      </c>
      <c r="C30" s="39" t="s">
        <v>68</v>
      </c>
      <c r="D30" s="54">
        <v>17974.97</v>
      </c>
      <c r="E30" s="54" t="s">
        <v>77</v>
      </c>
      <c r="F30" s="54">
        <v>6847.12</v>
      </c>
      <c r="G30" s="54">
        <v>10236.26</v>
      </c>
      <c r="H30" s="54">
        <v>16223.24</v>
      </c>
      <c r="I30" s="54">
        <v>626.94000000000005</v>
      </c>
      <c r="J30" s="54">
        <v>58.06</v>
      </c>
      <c r="K30" s="61"/>
      <c r="L30" s="54">
        <v>24.88</v>
      </c>
      <c r="M30" s="54">
        <v>283.54000000000002</v>
      </c>
      <c r="N30" s="55" t="s">
        <v>77</v>
      </c>
      <c r="O30" s="42" t="s">
        <v>89</v>
      </c>
    </row>
    <row r="31" spans="1:18" x14ac:dyDescent="0.25">
      <c r="A31" s="13">
        <v>24</v>
      </c>
      <c r="B31" s="15" t="s">
        <v>28</v>
      </c>
      <c r="C31" s="39" t="s">
        <v>68</v>
      </c>
      <c r="D31" s="54">
        <v>16693.8</v>
      </c>
      <c r="E31" s="54" t="s">
        <v>77</v>
      </c>
      <c r="F31" s="54">
        <v>3817.53</v>
      </c>
      <c r="G31" s="54">
        <v>12319.05</v>
      </c>
      <c r="H31" s="54">
        <v>14258.92</v>
      </c>
      <c r="I31" s="54">
        <v>340.57</v>
      </c>
      <c r="J31" s="54">
        <v>206.65</v>
      </c>
      <c r="K31" s="61"/>
      <c r="L31" s="54">
        <v>22.73</v>
      </c>
      <c r="M31" s="54">
        <v>263.35000000000002</v>
      </c>
      <c r="N31" s="55" t="s">
        <v>77</v>
      </c>
      <c r="O31" s="42" t="s">
        <v>89</v>
      </c>
    </row>
    <row r="32" spans="1:18" ht="21" x14ac:dyDescent="0.25">
      <c r="A32" s="13">
        <v>25</v>
      </c>
      <c r="B32" s="15" t="s">
        <v>94</v>
      </c>
      <c r="C32" s="39" t="s">
        <v>68</v>
      </c>
      <c r="D32" s="54">
        <v>16184.21</v>
      </c>
      <c r="E32" s="54" t="s">
        <v>77</v>
      </c>
      <c r="F32" s="54">
        <v>2659.78</v>
      </c>
      <c r="G32" s="54">
        <v>12750.65</v>
      </c>
      <c r="H32" s="54">
        <v>13867.75</v>
      </c>
      <c r="I32" s="54">
        <v>1346.74</v>
      </c>
      <c r="J32" s="54">
        <v>-123.75</v>
      </c>
      <c r="K32" s="61"/>
      <c r="L32" s="54">
        <v>13.4</v>
      </c>
      <c r="M32" s="54">
        <v>257.99</v>
      </c>
      <c r="N32" s="56">
        <v>-7.0000000000000007E-2</v>
      </c>
      <c r="O32" s="42" t="s">
        <v>89</v>
      </c>
    </row>
    <row r="33" spans="1:18" x14ac:dyDescent="0.25">
      <c r="A33" s="13">
        <v>26</v>
      </c>
      <c r="B33" s="15" t="s">
        <v>93</v>
      </c>
      <c r="C33" s="39" t="s">
        <v>68</v>
      </c>
      <c r="D33" s="54">
        <v>13201.38</v>
      </c>
      <c r="E33" s="54" t="s">
        <v>77</v>
      </c>
      <c r="F33" s="54">
        <v>4741.49</v>
      </c>
      <c r="G33" s="54">
        <v>8107.73</v>
      </c>
      <c r="H33" s="54">
        <v>11388.68</v>
      </c>
      <c r="I33" s="54">
        <v>624.23</v>
      </c>
      <c r="J33" s="54">
        <v>199.44</v>
      </c>
      <c r="K33" s="61"/>
      <c r="L33" s="54">
        <v>26.75</v>
      </c>
      <c r="M33" s="54">
        <v>332.89</v>
      </c>
      <c r="N33" s="55" t="s">
        <v>77</v>
      </c>
      <c r="O33" s="42" t="s">
        <v>89</v>
      </c>
      <c r="Q33" s="16"/>
      <c r="R33" s="12"/>
    </row>
    <row r="34" spans="1:18" x14ac:dyDescent="0.25">
      <c r="A34" s="13">
        <v>27</v>
      </c>
      <c r="B34" s="15" t="s">
        <v>34</v>
      </c>
      <c r="C34" s="39" t="s">
        <v>68</v>
      </c>
      <c r="D34" s="54">
        <v>11921.69</v>
      </c>
      <c r="E34" s="54">
        <v>586.29</v>
      </c>
      <c r="F34" s="54">
        <v>1990.02</v>
      </c>
      <c r="G34" s="54">
        <v>8558.07</v>
      </c>
      <c r="H34" s="54">
        <v>11008.08</v>
      </c>
      <c r="I34" s="54">
        <v>240.49</v>
      </c>
      <c r="J34" s="54">
        <v>100.78</v>
      </c>
      <c r="K34" s="61"/>
      <c r="L34" s="54">
        <v>14.07</v>
      </c>
      <c r="M34" s="54">
        <v>395.6</v>
      </c>
      <c r="N34" s="55" t="s">
        <v>77</v>
      </c>
      <c r="O34" s="42" t="s">
        <v>89</v>
      </c>
      <c r="R34" s="12"/>
    </row>
    <row r="35" spans="1:18" x14ac:dyDescent="0.25">
      <c r="A35" s="13">
        <v>28</v>
      </c>
      <c r="B35" s="15" t="s">
        <v>36</v>
      </c>
      <c r="C35" s="39" t="s">
        <v>68</v>
      </c>
      <c r="D35" s="54">
        <v>11778.48</v>
      </c>
      <c r="E35" s="54" t="s">
        <v>77</v>
      </c>
      <c r="F35" s="54">
        <v>2215.63</v>
      </c>
      <c r="G35" s="54">
        <v>9291.56</v>
      </c>
      <c r="H35" s="54">
        <v>10175.07</v>
      </c>
      <c r="I35" s="54">
        <v>889.86</v>
      </c>
      <c r="J35" s="54">
        <v>-145.81</v>
      </c>
      <c r="K35" s="61"/>
      <c r="L35" s="54">
        <v>11.24</v>
      </c>
      <c r="M35" s="54">
        <v>218.39</v>
      </c>
      <c r="N35" s="55" t="s">
        <v>77</v>
      </c>
      <c r="O35" s="42" t="s">
        <v>89</v>
      </c>
      <c r="Q35" s="16"/>
      <c r="R35" s="12"/>
    </row>
    <row r="36" spans="1:18" x14ac:dyDescent="0.25">
      <c r="A36" s="13">
        <v>29</v>
      </c>
      <c r="B36" s="15" t="s">
        <v>35</v>
      </c>
      <c r="C36" s="39" t="s">
        <v>68</v>
      </c>
      <c r="D36" s="54">
        <v>9099.35</v>
      </c>
      <c r="E36" s="54" t="s">
        <v>77</v>
      </c>
      <c r="F36" s="54">
        <v>3141.98</v>
      </c>
      <c r="G36" s="54">
        <v>5695.22</v>
      </c>
      <c r="H36" s="54">
        <v>7237.31</v>
      </c>
      <c r="I36" s="54">
        <v>212.34</v>
      </c>
      <c r="J36" s="54">
        <v>147.51</v>
      </c>
      <c r="K36" s="61"/>
      <c r="L36" s="54">
        <v>33.69</v>
      </c>
      <c r="M36" s="54">
        <v>787.2</v>
      </c>
      <c r="N36" s="55" t="s">
        <v>77</v>
      </c>
      <c r="O36" s="42" t="s">
        <v>89</v>
      </c>
      <c r="R36" s="12"/>
    </row>
    <row r="37" spans="1:18" x14ac:dyDescent="0.25">
      <c r="A37" s="13">
        <v>30</v>
      </c>
      <c r="B37" s="15" t="s">
        <v>73</v>
      </c>
      <c r="C37" s="39" t="s">
        <v>68</v>
      </c>
      <c r="D37" s="54">
        <v>8928.5499999999993</v>
      </c>
      <c r="E37" s="54" t="s">
        <v>77</v>
      </c>
      <c r="F37" s="54">
        <v>1652.04</v>
      </c>
      <c r="G37" s="54">
        <v>6977.32</v>
      </c>
      <c r="H37" s="54">
        <v>6724.78</v>
      </c>
      <c r="I37" s="54">
        <v>484.74</v>
      </c>
      <c r="J37" s="54">
        <v>47.16</v>
      </c>
      <c r="K37" s="61"/>
      <c r="L37" s="54">
        <v>18.2</v>
      </c>
      <c r="M37" s="54">
        <v>243.29</v>
      </c>
      <c r="N37" s="55" t="s">
        <v>77</v>
      </c>
      <c r="O37" s="42" t="s">
        <v>89</v>
      </c>
      <c r="R37" s="12"/>
    </row>
    <row r="38" spans="1:18" x14ac:dyDescent="0.25">
      <c r="A38" s="13">
        <v>31</v>
      </c>
      <c r="B38" s="15" t="s">
        <v>37</v>
      </c>
      <c r="C38" s="39" t="s">
        <v>68</v>
      </c>
      <c r="D38" s="54">
        <v>8458.2099999999991</v>
      </c>
      <c r="E38" s="54" t="s">
        <v>77</v>
      </c>
      <c r="F38" s="54">
        <v>2096.58</v>
      </c>
      <c r="G38" s="54">
        <v>6125.96</v>
      </c>
      <c r="H38" s="54">
        <v>7332.98</v>
      </c>
      <c r="I38" s="54">
        <v>366.88</v>
      </c>
      <c r="J38" s="54">
        <v>15.06</v>
      </c>
      <c r="K38" s="61"/>
      <c r="L38" s="54">
        <v>22.09</v>
      </c>
      <c r="M38" s="54">
        <v>268.17</v>
      </c>
      <c r="N38" s="55" t="s">
        <v>77</v>
      </c>
      <c r="O38" s="42" t="s">
        <v>89</v>
      </c>
      <c r="Q38" s="16"/>
      <c r="R38" s="12"/>
    </row>
    <row r="39" spans="1:18" x14ac:dyDescent="0.25">
      <c r="A39" s="13">
        <v>32</v>
      </c>
      <c r="B39" s="15" t="s">
        <v>76</v>
      </c>
      <c r="C39" s="39" t="s">
        <v>68</v>
      </c>
      <c r="D39" s="54">
        <v>8359.93</v>
      </c>
      <c r="E39" s="54" t="s">
        <v>77</v>
      </c>
      <c r="F39" s="54">
        <v>2453.13</v>
      </c>
      <c r="G39" s="54">
        <v>5590.19</v>
      </c>
      <c r="H39" s="54">
        <v>7399.16</v>
      </c>
      <c r="I39" s="54">
        <v>474.31</v>
      </c>
      <c r="J39" s="54">
        <v>56.06</v>
      </c>
      <c r="K39" s="61"/>
      <c r="L39" s="54">
        <v>14.5</v>
      </c>
      <c r="M39" s="54">
        <v>171.11</v>
      </c>
      <c r="N39" s="55" t="s">
        <v>77</v>
      </c>
      <c r="O39" s="42" t="s">
        <v>89</v>
      </c>
      <c r="Q39" s="16"/>
      <c r="R39" s="12"/>
    </row>
    <row r="40" spans="1:18" x14ac:dyDescent="0.25">
      <c r="A40" s="13">
        <v>33</v>
      </c>
      <c r="B40" s="15" t="s">
        <v>85</v>
      </c>
      <c r="C40" s="39" t="s">
        <v>68</v>
      </c>
      <c r="D40" s="54">
        <v>8342.73</v>
      </c>
      <c r="E40" s="54">
        <v>854.7</v>
      </c>
      <c r="F40" s="54">
        <v>1157.5999999999999</v>
      </c>
      <c r="G40" s="54">
        <v>6091.28</v>
      </c>
      <c r="H40" s="54">
        <v>7139</v>
      </c>
      <c r="I40" s="54">
        <v>874.43</v>
      </c>
      <c r="J40" s="54">
        <v>-118.53</v>
      </c>
      <c r="K40" s="61"/>
      <c r="L40" s="54">
        <v>18.45</v>
      </c>
      <c r="M40" s="54">
        <v>331.15</v>
      </c>
      <c r="N40" s="55" t="s">
        <v>77</v>
      </c>
      <c r="O40" s="42" t="s">
        <v>89</v>
      </c>
      <c r="R40" s="12"/>
    </row>
    <row r="41" spans="1:18" x14ac:dyDescent="0.25">
      <c r="A41" s="13">
        <v>34</v>
      </c>
      <c r="B41" s="15" t="s">
        <v>40</v>
      </c>
      <c r="C41" s="39" t="s">
        <v>68</v>
      </c>
      <c r="D41" s="54">
        <v>7872.36</v>
      </c>
      <c r="E41" s="54" t="s">
        <v>77</v>
      </c>
      <c r="F41" s="54">
        <v>2981.37</v>
      </c>
      <c r="G41" s="54">
        <v>4641.41</v>
      </c>
      <c r="H41" s="54">
        <v>7068.95</v>
      </c>
      <c r="I41" s="54">
        <v>476.17</v>
      </c>
      <c r="J41" s="54">
        <v>25.42</v>
      </c>
      <c r="K41" s="61"/>
      <c r="L41" s="54">
        <v>20.97</v>
      </c>
      <c r="M41" s="54">
        <v>197.75</v>
      </c>
      <c r="N41" s="55" t="s">
        <v>77</v>
      </c>
      <c r="O41" s="42" t="s">
        <v>89</v>
      </c>
      <c r="Q41" s="16"/>
    </row>
    <row r="42" spans="1:18" x14ac:dyDescent="0.25">
      <c r="A42" s="13">
        <v>35</v>
      </c>
      <c r="B42" s="15" t="s">
        <v>43</v>
      </c>
      <c r="C42" s="39" t="s">
        <v>68</v>
      </c>
      <c r="D42" s="54">
        <v>7504.55</v>
      </c>
      <c r="E42" s="54" t="s">
        <v>77</v>
      </c>
      <c r="F42" s="54">
        <v>3617.2</v>
      </c>
      <c r="G42" s="54">
        <v>3687.28</v>
      </c>
      <c r="H42" s="54">
        <v>6573.52</v>
      </c>
      <c r="I42" s="54">
        <v>264.35000000000002</v>
      </c>
      <c r="J42" s="54">
        <v>63.31</v>
      </c>
      <c r="K42" s="61"/>
      <c r="L42" s="54">
        <v>29.56</v>
      </c>
      <c r="M42" s="54">
        <v>938.46</v>
      </c>
      <c r="N42" s="55" t="s">
        <v>77</v>
      </c>
      <c r="O42" s="42" t="s">
        <v>89</v>
      </c>
    </row>
    <row r="43" spans="1:18" x14ac:dyDescent="0.25">
      <c r="A43" s="13">
        <v>36</v>
      </c>
      <c r="B43" s="15" t="s">
        <v>39</v>
      </c>
      <c r="C43" s="39" t="s">
        <v>68</v>
      </c>
      <c r="D43" s="54">
        <v>6328.87</v>
      </c>
      <c r="E43" s="54" t="s">
        <v>77</v>
      </c>
      <c r="F43" s="54">
        <v>1478.79</v>
      </c>
      <c r="G43" s="54">
        <v>4689.4399999999996</v>
      </c>
      <c r="H43" s="54">
        <v>5400.18</v>
      </c>
      <c r="I43" s="54">
        <v>505.41</v>
      </c>
      <c r="J43" s="54">
        <v>11.79</v>
      </c>
      <c r="K43" s="61"/>
      <c r="L43" s="54">
        <v>24.55</v>
      </c>
      <c r="M43" s="54">
        <v>409.06</v>
      </c>
      <c r="N43" s="55" t="s">
        <v>77</v>
      </c>
      <c r="O43" s="42" t="s">
        <v>89</v>
      </c>
      <c r="R43" s="12"/>
    </row>
    <row r="44" spans="1:18" x14ac:dyDescent="0.25">
      <c r="A44" s="13">
        <v>37</v>
      </c>
      <c r="B44" s="18" t="s">
        <v>47</v>
      </c>
      <c r="C44" s="39" t="s">
        <v>68</v>
      </c>
      <c r="D44" s="54">
        <v>5642.24</v>
      </c>
      <c r="E44" s="54">
        <v>243.41</v>
      </c>
      <c r="F44" s="54">
        <v>2201.69</v>
      </c>
      <c r="G44" s="54">
        <v>2860.74</v>
      </c>
      <c r="H44" s="54">
        <v>5014.92</v>
      </c>
      <c r="I44" s="54">
        <v>258.20999999999998</v>
      </c>
      <c r="J44" s="54">
        <v>55.17</v>
      </c>
      <c r="K44" s="61"/>
      <c r="L44" s="54">
        <v>17.440000000000001</v>
      </c>
      <c r="M44" s="54">
        <v>269.23</v>
      </c>
      <c r="N44" s="55" t="s">
        <v>77</v>
      </c>
      <c r="O44" s="42" t="s">
        <v>89</v>
      </c>
      <c r="Q44" s="16"/>
      <c r="R44" s="12"/>
    </row>
    <row r="45" spans="1:18" x14ac:dyDescent="0.25">
      <c r="A45" s="13">
        <v>38</v>
      </c>
      <c r="B45" s="15" t="s">
        <v>41</v>
      </c>
      <c r="C45" s="39" t="s">
        <v>68</v>
      </c>
      <c r="D45" s="54">
        <v>4859.3599999999997</v>
      </c>
      <c r="E45" s="54" t="s">
        <v>77</v>
      </c>
      <c r="F45" s="54">
        <v>3082.56</v>
      </c>
      <c r="G45" s="54">
        <v>1562.63</v>
      </c>
      <c r="H45" s="54">
        <v>4538.83</v>
      </c>
      <c r="I45" s="54">
        <v>313.45999999999998</v>
      </c>
      <c r="J45" s="54">
        <v>-0.15</v>
      </c>
      <c r="K45" s="61"/>
      <c r="L45" s="54">
        <v>22.34</v>
      </c>
      <c r="M45" s="54">
        <v>248.79</v>
      </c>
      <c r="N45" s="55" t="s">
        <v>77</v>
      </c>
      <c r="O45" s="42" t="s">
        <v>89</v>
      </c>
      <c r="Q45" s="16"/>
      <c r="R45" s="12"/>
    </row>
    <row r="46" spans="1:18" x14ac:dyDescent="0.25">
      <c r="A46" s="13">
        <v>39</v>
      </c>
      <c r="B46" s="15" t="s">
        <v>45</v>
      </c>
      <c r="C46" s="39" t="s">
        <v>68</v>
      </c>
      <c r="D46" s="54">
        <v>4730.8900000000003</v>
      </c>
      <c r="E46" s="54" t="s">
        <v>77</v>
      </c>
      <c r="F46" s="54">
        <v>1644.5</v>
      </c>
      <c r="G46" s="54">
        <v>2807.43</v>
      </c>
      <c r="H46" s="54">
        <v>4130.1000000000004</v>
      </c>
      <c r="I46" s="54">
        <v>248.16</v>
      </c>
      <c r="J46" s="54">
        <v>29.44</v>
      </c>
      <c r="K46" s="61"/>
      <c r="L46" s="54">
        <v>28.98</v>
      </c>
      <c r="M46" s="54">
        <v>406.11</v>
      </c>
      <c r="N46" s="55" t="s">
        <v>77</v>
      </c>
      <c r="O46" s="42" t="s">
        <v>89</v>
      </c>
      <c r="R46" s="12"/>
    </row>
    <row r="47" spans="1:18" x14ac:dyDescent="0.25">
      <c r="A47" s="13">
        <v>40</v>
      </c>
      <c r="B47" s="15" t="s">
        <v>38</v>
      </c>
      <c r="C47" s="39" t="s">
        <v>68</v>
      </c>
      <c r="D47" s="54">
        <v>4729.8</v>
      </c>
      <c r="E47" s="54" t="s">
        <v>77</v>
      </c>
      <c r="F47" s="54">
        <v>2036.35</v>
      </c>
      <c r="G47" s="54">
        <v>2486.9499999999998</v>
      </c>
      <c r="H47" s="54">
        <v>4313.4399999999996</v>
      </c>
      <c r="I47" s="54">
        <v>281.81</v>
      </c>
      <c r="J47" s="54">
        <v>15.96</v>
      </c>
      <c r="K47" s="61"/>
      <c r="L47" s="54">
        <v>16.66</v>
      </c>
      <c r="M47" s="54">
        <v>639.01</v>
      </c>
      <c r="N47" s="55" t="s">
        <v>77</v>
      </c>
      <c r="O47" s="42" t="s">
        <v>89</v>
      </c>
    </row>
    <row r="48" spans="1:18" x14ac:dyDescent="0.25">
      <c r="A48" s="13">
        <v>41</v>
      </c>
      <c r="B48" s="15" t="s">
        <v>44</v>
      </c>
      <c r="C48" s="39" t="s">
        <v>68</v>
      </c>
      <c r="D48" s="54">
        <v>4279.07</v>
      </c>
      <c r="E48" s="54" t="s">
        <v>77</v>
      </c>
      <c r="F48" s="54">
        <v>1755.75</v>
      </c>
      <c r="G48" s="54">
        <v>2373.7800000000002</v>
      </c>
      <c r="H48" s="54">
        <v>3563.99</v>
      </c>
      <c r="I48" s="54">
        <v>165.36</v>
      </c>
      <c r="J48" s="54">
        <v>48.74</v>
      </c>
      <c r="K48" s="61"/>
      <c r="L48" s="54">
        <v>35.1</v>
      </c>
      <c r="M48" s="54">
        <v>494.56</v>
      </c>
      <c r="N48" s="55" t="s">
        <v>77</v>
      </c>
      <c r="O48" s="42" t="s">
        <v>89</v>
      </c>
      <c r="R48" s="12"/>
    </row>
    <row r="49" spans="1:18" x14ac:dyDescent="0.25">
      <c r="A49" s="13">
        <v>42</v>
      </c>
      <c r="B49" s="15" t="s">
        <v>87</v>
      </c>
      <c r="C49" s="39" t="s">
        <v>68</v>
      </c>
      <c r="D49" s="54">
        <v>4091.23</v>
      </c>
      <c r="E49" s="54" t="s">
        <v>77</v>
      </c>
      <c r="F49" s="54">
        <v>1737.77</v>
      </c>
      <c r="G49" s="54">
        <v>2223.73</v>
      </c>
      <c r="H49" s="54">
        <v>3718.32</v>
      </c>
      <c r="I49" s="54">
        <v>386.53</v>
      </c>
      <c r="J49" s="54">
        <v>-157.47999999999999</v>
      </c>
      <c r="K49" s="61"/>
      <c r="L49" s="54">
        <v>21.91</v>
      </c>
      <c r="M49" s="54">
        <v>229.64</v>
      </c>
      <c r="N49" s="55" t="s">
        <v>77</v>
      </c>
      <c r="O49" s="42" t="s">
        <v>89</v>
      </c>
      <c r="Q49" s="16"/>
      <c r="R49" s="12"/>
    </row>
    <row r="50" spans="1:18" x14ac:dyDescent="0.25">
      <c r="A50" s="13">
        <v>43</v>
      </c>
      <c r="B50" s="15" t="s">
        <v>42</v>
      </c>
      <c r="C50" s="39" t="s">
        <v>68</v>
      </c>
      <c r="D50" s="54">
        <v>4028.39</v>
      </c>
      <c r="E50" s="54" t="s">
        <v>77</v>
      </c>
      <c r="F50" s="54">
        <v>1252.53</v>
      </c>
      <c r="G50" s="54">
        <v>2660.35</v>
      </c>
      <c r="H50" s="54">
        <v>3477.99</v>
      </c>
      <c r="I50" s="54">
        <v>356.63</v>
      </c>
      <c r="J50" s="54">
        <v>38.450000000000003</v>
      </c>
      <c r="K50" s="61"/>
      <c r="L50" s="54">
        <v>16.39</v>
      </c>
      <c r="M50" s="54">
        <v>333.39</v>
      </c>
      <c r="N50" s="55" t="s">
        <v>77</v>
      </c>
      <c r="O50" s="42" t="s">
        <v>89</v>
      </c>
    </row>
    <row r="51" spans="1:18" x14ac:dyDescent="0.25">
      <c r="A51" s="13">
        <v>44</v>
      </c>
      <c r="B51" s="18" t="s">
        <v>46</v>
      </c>
      <c r="C51" s="39" t="s">
        <v>68</v>
      </c>
      <c r="D51" s="54">
        <v>3986.51</v>
      </c>
      <c r="E51" s="54" t="s">
        <v>77</v>
      </c>
      <c r="F51" s="54">
        <v>1159.81</v>
      </c>
      <c r="G51" s="54">
        <v>2673.88</v>
      </c>
      <c r="H51" s="54">
        <v>3469.48</v>
      </c>
      <c r="I51" s="54">
        <v>383.74</v>
      </c>
      <c r="J51" s="54">
        <v>-38.409999999999997</v>
      </c>
      <c r="K51" s="61"/>
      <c r="L51" s="54">
        <v>16.32</v>
      </c>
      <c r="M51" s="54">
        <v>329.33</v>
      </c>
      <c r="N51" s="55" t="s">
        <v>77</v>
      </c>
      <c r="O51" s="42" t="s">
        <v>89</v>
      </c>
      <c r="Q51" s="16"/>
    </row>
    <row r="52" spans="1:18" ht="15.75" customHeight="1" x14ac:dyDescent="0.25">
      <c r="A52" s="19"/>
      <c r="B52" s="20" t="s">
        <v>48</v>
      </c>
      <c r="C52" s="21"/>
      <c r="D52" s="22">
        <f t="shared" ref="D52:J52" si="0">SUM(D8:D51)</f>
        <v>1116743.8900000004</v>
      </c>
      <c r="E52" s="22">
        <f t="shared" si="0"/>
        <v>22997.210000000003</v>
      </c>
      <c r="F52" s="22">
        <f t="shared" si="0"/>
        <v>220529.41999999998</v>
      </c>
      <c r="G52" s="22">
        <f t="shared" si="0"/>
        <v>828495.2899999998</v>
      </c>
      <c r="H52" s="22">
        <f t="shared" si="0"/>
        <v>967667.95000000007</v>
      </c>
      <c r="I52" s="22">
        <f t="shared" si="0"/>
        <v>52030.819999999978</v>
      </c>
      <c r="J52" s="22">
        <f t="shared" si="0"/>
        <v>5335.2800000000007</v>
      </c>
      <c r="K52" s="61"/>
      <c r="L52" s="23"/>
      <c r="M52" s="23"/>
      <c r="N52" s="23"/>
      <c r="O52" s="24"/>
      <c r="Q52" s="16"/>
      <c r="R52" s="12"/>
    </row>
    <row r="53" spans="1:18" ht="15.75" customHeight="1" x14ac:dyDescent="0.25">
      <c r="A53" s="69" t="s">
        <v>84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Q53" s="16"/>
      <c r="R53" s="12"/>
    </row>
    <row r="54" spans="1:18" ht="15.75" customHeight="1" x14ac:dyDescent="0.25">
      <c r="A54" s="13">
        <v>45</v>
      </c>
      <c r="B54" s="26" t="s">
        <v>58</v>
      </c>
      <c r="C54" s="40" t="s">
        <v>68</v>
      </c>
      <c r="D54" s="54">
        <v>115068.33</v>
      </c>
      <c r="E54" s="54">
        <v>1524.22</v>
      </c>
      <c r="F54" s="54">
        <v>17149.86</v>
      </c>
      <c r="G54" s="54">
        <v>92790.65</v>
      </c>
      <c r="H54" s="54">
        <v>96963.51</v>
      </c>
      <c r="I54" s="54">
        <v>6100</v>
      </c>
      <c r="J54" s="54">
        <v>835</v>
      </c>
      <c r="K54" s="64" t="s">
        <v>91</v>
      </c>
      <c r="L54" s="54">
        <v>16.690000000000001</v>
      </c>
      <c r="M54" s="54">
        <v>160.74</v>
      </c>
      <c r="N54" s="55"/>
      <c r="O54" s="42" t="s">
        <v>89</v>
      </c>
      <c r="Q54" s="16"/>
      <c r="R54" s="12"/>
    </row>
    <row r="55" spans="1:18" ht="15.75" customHeight="1" x14ac:dyDescent="0.25">
      <c r="A55" s="13">
        <v>46</v>
      </c>
      <c r="B55" s="26" t="s">
        <v>50</v>
      </c>
      <c r="C55" s="40" t="s">
        <v>68</v>
      </c>
      <c r="D55" s="54">
        <v>93400.4</v>
      </c>
      <c r="E55" s="54">
        <v>1670.62</v>
      </c>
      <c r="F55" s="54">
        <v>8217.7999999999993</v>
      </c>
      <c r="G55" s="54">
        <v>81840</v>
      </c>
      <c r="H55" s="54">
        <v>59794.68</v>
      </c>
      <c r="I55" s="54">
        <v>3468.65</v>
      </c>
      <c r="J55" s="54">
        <v>1989.67</v>
      </c>
      <c r="K55" s="63"/>
      <c r="L55" s="54">
        <v>22.95</v>
      </c>
      <c r="M55" s="54">
        <v>221.04</v>
      </c>
      <c r="N55" s="55"/>
      <c r="O55" s="42" t="s">
        <v>89</v>
      </c>
      <c r="Q55" s="16"/>
      <c r="R55" s="12"/>
    </row>
    <row r="56" spans="1:18" ht="15.75" customHeight="1" x14ac:dyDescent="0.25">
      <c r="A56" s="13">
        <v>47</v>
      </c>
      <c r="B56" s="25" t="s">
        <v>49</v>
      </c>
      <c r="C56" s="40" t="s">
        <v>68</v>
      </c>
      <c r="D56" s="54">
        <v>82237.64</v>
      </c>
      <c r="E56" s="54">
        <v>172.07</v>
      </c>
      <c r="F56" s="54">
        <v>10695.06</v>
      </c>
      <c r="G56" s="54">
        <v>69993.59</v>
      </c>
      <c r="H56" s="54">
        <v>63212.93</v>
      </c>
      <c r="I56" s="54">
        <v>2608.42</v>
      </c>
      <c r="J56" s="54">
        <v>1029.48</v>
      </c>
      <c r="K56" s="63"/>
      <c r="L56" s="54">
        <v>20.399999999999999</v>
      </c>
      <c r="M56" s="54">
        <v>196.95</v>
      </c>
      <c r="N56" s="55"/>
      <c r="O56" s="42" t="s">
        <v>89</v>
      </c>
      <c r="Q56" s="16"/>
    </row>
    <row r="57" spans="1:18" ht="15.75" customHeight="1" x14ac:dyDescent="0.25">
      <c r="A57" s="13">
        <v>48</v>
      </c>
      <c r="B57" s="27" t="s">
        <v>61</v>
      </c>
      <c r="C57" s="38" t="s">
        <v>68</v>
      </c>
      <c r="D57" s="54">
        <v>81119.929999999993</v>
      </c>
      <c r="E57" s="54">
        <v>6419.18</v>
      </c>
      <c r="F57" s="54">
        <v>6027.68</v>
      </c>
      <c r="G57" s="54">
        <v>67907.08</v>
      </c>
      <c r="H57" s="54">
        <v>62342.46</v>
      </c>
      <c r="I57" s="54">
        <v>2213.34</v>
      </c>
      <c r="J57" s="54">
        <v>25.85</v>
      </c>
      <c r="K57" s="64" t="s">
        <v>91</v>
      </c>
      <c r="L57" s="54">
        <v>17.3</v>
      </c>
      <c r="M57" s="54">
        <v>245.38</v>
      </c>
      <c r="N57" s="56"/>
      <c r="O57" s="42" t="s">
        <v>89</v>
      </c>
      <c r="Q57" s="16"/>
    </row>
    <row r="58" spans="1:18" ht="15.75" customHeight="1" x14ac:dyDescent="0.25">
      <c r="A58" s="13">
        <v>49</v>
      </c>
      <c r="B58" s="26" t="s">
        <v>51</v>
      </c>
      <c r="C58" s="40" t="s">
        <v>68</v>
      </c>
      <c r="D58" s="54">
        <v>77974.47</v>
      </c>
      <c r="E58" s="54">
        <v>6657.51</v>
      </c>
      <c r="F58" s="54">
        <v>6378.97</v>
      </c>
      <c r="G58" s="54">
        <v>63947.39</v>
      </c>
      <c r="H58" s="54">
        <v>47035.14</v>
      </c>
      <c r="I58" s="54">
        <v>3898.97</v>
      </c>
      <c r="J58" s="54">
        <v>799.87</v>
      </c>
      <c r="K58" s="63"/>
      <c r="L58" s="54">
        <v>19</v>
      </c>
      <c r="M58" s="54">
        <v>311.79000000000002</v>
      </c>
      <c r="N58" s="55"/>
      <c r="O58" s="42" t="s">
        <v>89</v>
      </c>
    </row>
    <row r="59" spans="1:18" ht="15.75" customHeight="1" x14ac:dyDescent="0.25">
      <c r="A59" s="13">
        <v>50</v>
      </c>
      <c r="B59" s="26" t="s">
        <v>82</v>
      </c>
      <c r="C59" s="40" t="s">
        <v>68</v>
      </c>
      <c r="D59" s="54">
        <v>68383.55</v>
      </c>
      <c r="E59" s="54"/>
      <c r="F59" s="54">
        <v>10846.66</v>
      </c>
      <c r="G59" s="54">
        <v>57003.040000000001</v>
      </c>
      <c r="H59" s="54">
        <v>41676.269999999997</v>
      </c>
      <c r="I59" s="54">
        <v>2401.67</v>
      </c>
      <c r="J59" s="54">
        <v>604.21</v>
      </c>
      <c r="K59" s="63"/>
      <c r="L59" s="54">
        <v>14.54</v>
      </c>
      <c r="M59" s="54">
        <v>265.75</v>
      </c>
      <c r="N59" s="55"/>
      <c r="O59" s="42" t="s">
        <v>89</v>
      </c>
      <c r="Q59" s="16"/>
      <c r="R59" s="12"/>
    </row>
    <row r="60" spans="1:18" ht="15.75" customHeight="1" x14ac:dyDescent="0.25">
      <c r="A60" s="13">
        <v>51</v>
      </c>
      <c r="B60" s="26" t="s">
        <v>60</v>
      </c>
      <c r="C60" s="39" t="s">
        <v>68</v>
      </c>
      <c r="D60" s="54">
        <v>49824.99</v>
      </c>
      <c r="E60" s="54">
        <v>6918.35</v>
      </c>
      <c r="F60" s="54">
        <v>5313.92</v>
      </c>
      <c r="G60" s="54">
        <v>36661.35</v>
      </c>
      <c r="H60" s="54">
        <v>44316.78</v>
      </c>
      <c r="I60" s="54">
        <v>2319.14</v>
      </c>
      <c r="J60" s="54">
        <v>-244.58</v>
      </c>
      <c r="K60" s="63"/>
      <c r="L60" s="54">
        <v>21.28</v>
      </c>
      <c r="M60" s="54">
        <v>167.33</v>
      </c>
      <c r="N60" s="55"/>
      <c r="O60" s="42" t="s">
        <v>89</v>
      </c>
      <c r="Q60" s="16"/>
      <c r="R60" s="12"/>
    </row>
    <row r="61" spans="1:18" x14ac:dyDescent="0.25">
      <c r="A61" s="13">
        <v>52</v>
      </c>
      <c r="B61" s="26" t="s">
        <v>52</v>
      </c>
      <c r="C61" s="40" t="s">
        <v>68</v>
      </c>
      <c r="D61" s="54">
        <v>30176.03</v>
      </c>
      <c r="E61" s="54">
        <v>197.61</v>
      </c>
      <c r="F61" s="54">
        <v>16508.189999999999</v>
      </c>
      <c r="G61" s="54">
        <v>12673.75</v>
      </c>
      <c r="H61" s="54">
        <v>26999.43</v>
      </c>
      <c r="I61" s="54">
        <v>1060.19</v>
      </c>
      <c r="J61" s="54">
        <v>356.39</v>
      </c>
      <c r="K61" s="63"/>
      <c r="L61" s="54">
        <v>32.44</v>
      </c>
      <c r="M61" s="54">
        <v>583.36</v>
      </c>
      <c r="N61" s="55"/>
      <c r="O61" s="42" t="s">
        <v>89</v>
      </c>
      <c r="Q61" s="16"/>
      <c r="R61" s="12"/>
    </row>
    <row r="62" spans="1:18" ht="15.75" customHeight="1" x14ac:dyDescent="0.25">
      <c r="A62" s="13">
        <v>53</v>
      </c>
      <c r="B62" s="26" t="s">
        <v>54</v>
      </c>
      <c r="C62" s="40" t="s">
        <v>68</v>
      </c>
      <c r="D62" s="54">
        <v>16549.05</v>
      </c>
      <c r="E62" s="54"/>
      <c r="F62" s="54">
        <v>6066.2</v>
      </c>
      <c r="G62" s="54">
        <v>10116.11</v>
      </c>
      <c r="H62" s="54">
        <v>14957.44</v>
      </c>
      <c r="I62" s="54">
        <v>562.86</v>
      </c>
      <c r="J62" s="54">
        <v>65.39</v>
      </c>
      <c r="K62" s="63"/>
      <c r="L62" s="54">
        <v>23</v>
      </c>
      <c r="M62" s="54">
        <v>325.45</v>
      </c>
      <c r="N62" s="55"/>
      <c r="O62" s="42" t="s">
        <v>89</v>
      </c>
      <c r="Q62" s="16"/>
      <c r="R62" s="12"/>
    </row>
    <row r="63" spans="1:18" ht="15.75" customHeight="1" x14ac:dyDescent="0.25">
      <c r="A63" s="13">
        <v>54</v>
      </c>
      <c r="B63" s="26" t="s">
        <v>55</v>
      </c>
      <c r="C63" s="40" t="s">
        <v>68</v>
      </c>
      <c r="D63" s="54">
        <v>15724.43</v>
      </c>
      <c r="E63" s="54">
        <v>897.68</v>
      </c>
      <c r="F63" s="54">
        <v>3078.34</v>
      </c>
      <c r="G63" s="54">
        <v>11143.63</v>
      </c>
      <c r="H63" s="54">
        <v>13970.2</v>
      </c>
      <c r="I63" s="54">
        <v>800.09</v>
      </c>
      <c r="J63" s="54">
        <v>62.08</v>
      </c>
      <c r="K63" s="63"/>
      <c r="L63" s="54">
        <v>18.98</v>
      </c>
      <c r="M63" s="54">
        <v>241.69</v>
      </c>
      <c r="N63" s="55"/>
      <c r="O63" s="42" t="s">
        <v>89</v>
      </c>
      <c r="Q63" s="16"/>
      <c r="R63" s="12"/>
    </row>
    <row r="64" spans="1:18" ht="15.75" customHeight="1" x14ac:dyDescent="0.25">
      <c r="A64" s="13">
        <v>55</v>
      </c>
      <c r="B64" s="26" t="s">
        <v>53</v>
      </c>
      <c r="C64" s="40" t="s">
        <v>68</v>
      </c>
      <c r="D64" s="54">
        <v>15029.09</v>
      </c>
      <c r="E64" s="54">
        <v>884.01</v>
      </c>
      <c r="F64" s="54">
        <v>5844.88</v>
      </c>
      <c r="G64" s="54">
        <v>7710.92</v>
      </c>
      <c r="H64" s="54">
        <v>13698.27</v>
      </c>
      <c r="I64" s="54">
        <v>711.11</v>
      </c>
      <c r="J64" s="54">
        <v>31.71</v>
      </c>
      <c r="K64" s="63"/>
      <c r="L64" s="54">
        <v>19.46</v>
      </c>
      <c r="M64" s="54">
        <v>409.93</v>
      </c>
      <c r="N64" s="55"/>
      <c r="O64" s="42" t="s">
        <v>89</v>
      </c>
      <c r="R64" s="12"/>
    </row>
    <row r="65" spans="1:107" ht="15.75" customHeight="1" x14ac:dyDescent="0.25">
      <c r="A65" s="13">
        <v>56</v>
      </c>
      <c r="B65" s="26" t="s">
        <v>56</v>
      </c>
      <c r="C65" s="40" t="s">
        <v>68</v>
      </c>
      <c r="D65" s="54">
        <v>14476.16</v>
      </c>
      <c r="E65" s="54">
        <v>502.45</v>
      </c>
      <c r="F65" s="54">
        <v>1308.19</v>
      </c>
      <c r="G65" s="54">
        <v>12418.75</v>
      </c>
      <c r="H65" s="54">
        <v>11310.92</v>
      </c>
      <c r="I65" s="54">
        <v>1032.95</v>
      </c>
      <c r="J65" s="54">
        <v>71.05</v>
      </c>
      <c r="K65" s="63"/>
      <c r="L65" s="54">
        <v>19.559999999999999</v>
      </c>
      <c r="M65" s="54">
        <v>310</v>
      </c>
      <c r="N65" s="55"/>
      <c r="O65" s="42" t="s">
        <v>89</v>
      </c>
      <c r="Q65" s="16"/>
      <c r="R65" s="12"/>
    </row>
    <row r="66" spans="1:107" ht="15.75" customHeight="1" x14ac:dyDescent="0.25">
      <c r="A66" s="13">
        <v>57</v>
      </c>
      <c r="B66" s="27" t="s">
        <v>69</v>
      </c>
      <c r="C66" s="40" t="s">
        <v>68</v>
      </c>
      <c r="D66" s="54">
        <v>10607.49</v>
      </c>
      <c r="E66" s="54"/>
      <c r="F66" s="54">
        <v>2237.1799999999998</v>
      </c>
      <c r="G66" s="54">
        <v>8042.98</v>
      </c>
      <c r="H66" s="54">
        <v>8977.93</v>
      </c>
      <c r="I66" s="54">
        <v>511.4</v>
      </c>
      <c r="J66" s="54">
        <v>-228.8</v>
      </c>
      <c r="K66" s="63"/>
      <c r="L66" s="54">
        <v>14.05</v>
      </c>
      <c r="M66" s="54">
        <v>220.18</v>
      </c>
      <c r="N66" s="55"/>
      <c r="O66" s="42" t="s">
        <v>89</v>
      </c>
      <c r="Q66" s="16"/>
      <c r="R66" s="12"/>
    </row>
    <row r="67" spans="1:107" x14ac:dyDescent="0.25">
      <c r="A67" s="13">
        <v>58</v>
      </c>
      <c r="B67" s="49" t="s">
        <v>74</v>
      </c>
      <c r="C67" s="39" t="s">
        <v>68</v>
      </c>
      <c r="D67" s="54">
        <v>10033.02</v>
      </c>
      <c r="E67" s="54"/>
      <c r="F67" s="54">
        <v>1914.12</v>
      </c>
      <c r="G67" s="54">
        <v>7806.15</v>
      </c>
      <c r="H67" s="54">
        <v>9015.1200000000008</v>
      </c>
      <c r="I67" s="54">
        <v>725.77</v>
      </c>
      <c r="J67" s="54">
        <v>-18.88</v>
      </c>
      <c r="K67" s="63"/>
      <c r="L67" s="54">
        <v>20.2</v>
      </c>
      <c r="M67" s="54">
        <v>155.79</v>
      </c>
      <c r="N67" s="55"/>
      <c r="O67" s="42" t="s">
        <v>89</v>
      </c>
      <c r="R67" s="12"/>
    </row>
    <row r="68" spans="1:107" ht="15.75" customHeight="1" x14ac:dyDescent="0.25">
      <c r="A68" s="13">
        <v>59</v>
      </c>
      <c r="B68" s="25" t="s">
        <v>88</v>
      </c>
      <c r="C68" s="40" t="s">
        <v>68</v>
      </c>
      <c r="D68" s="54">
        <v>9773.9599999999991</v>
      </c>
      <c r="E68" s="54"/>
      <c r="F68" s="54">
        <v>2319.7600000000002</v>
      </c>
      <c r="G68" s="54">
        <v>7195.93</v>
      </c>
      <c r="H68" s="54">
        <v>9152.49</v>
      </c>
      <c r="I68" s="54">
        <v>873.03</v>
      </c>
      <c r="J68" s="54">
        <v>3.68</v>
      </c>
      <c r="K68" s="63"/>
      <c r="L68" s="54">
        <v>12.93</v>
      </c>
      <c r="M68" s="54">
        <v>328.07</v>
      </c>
      <c r="N68" s="55"/>
      <c r="O68" s="42" t="s">
        <v>89</v>
      </c>
      <c r="Q68" s="16"/>
      <c r="R68" s="12"/>
    </row>
    <row r="69" spans="1:107" ht="15.75" customHeight="1" x14ac:dyDescent="0.25">
      <c r="A69" s="19"/>
      <c r="B69" s="20" t="s">
        <v>57</v>
      </c>
      <c r="C69" s="21"/>
      <c r="D69" s="22">
        <f t="shared" ref="D69:J69" si="1">SUM(D54:D68)</f>
        <v>690378.54000000015</v>
      </c>
      <c r="E69" s="22">
        <f t="shared" si="1"/>
        <v>25843.699999999997</v>
      </c>
      <c r="F69" s="22">
        <f t="shared" si="1"/>
        <v>103906.80999999998</v>
      </c>
      <c r="G69" s="22">
        <f t="shared" si="1"/>
        <v>547251.32000000007</v>
      </c>
      <c r="H69" s="22">
        <f t="shared" si="1"/>
        <v>523423.57</v>
      </c>
      <c r="I69" s="22">
        <f t="shared" si="1"/>
        <v>29287.590000000004</v>
      </c>
      <c r="J69" s="22">
        <f t="shared" si="1"/>
        <v>5382.1200000000008</v>
      </c>
      <c r="K69" s="23"/>
      <c r="L69" s="23"/>
      <c r="M69" s="23"/>
      <c r="N69" s="23"/>
      <c r="O69" s="24"/>
      <c r="R69" s="12"/>
    </row>
    <row r="70" spans="1:107" ht="15.75" customHeight="1" x14ac:dyDescent="0.25">
      <c r="A70" s="19"/>
      <c r="B70" s="20" t="s">
        <v>62</v>
      </c>
      <c r="C70" s="29"/>
      <c r="D70" s="22">
        <f t="shared" ref="D70:J70" si="2">+D69+D52</f>
        <v>1807122.4300000006</v>
      </c>
      <c r="E70" s="22">
        <f t="shared" si="2"/>
        <v>48840.91</v>
      </c>
      <c r="F70" s="22">
        <f t="shared" si="2"/>
        <v>324436.23</v>
      </c>
      <c r="G70" s="22">
        <f t="shared" si="2"/>
        <v>1375746.6099999999</v>
      </c>
      <c r="H70" s="22">
        <f t="shared" si="2"/>
        <v>1491091.52</v>
      </c>
      <c r="I70" s="22">
        <f t="shared" si="2"/>
        <v>81318.409999999974</v>
      </c>
      <c r="J70" s="22">
        <f t="shared" si="2"/>
        <v>10717.400000000001</v>
      </c>
      <c r="K70" s="43"/>
      <c r="L70" s="43">
        <v>16.53</v>
      </c>
      <c r="M70" s="43">
        <v>244.71</v>
      </c>
      <c r="N70" s="52"/>
      <c r="O70" s="53"/>
      <c r="R70" s="28"/>
    </row>
    <row r="71" spans="1:107" ht="15.75" customHeight="1" x14ac:dyDescent="0.25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Q71" s="28"/>
      <c r="R71" s="28"/>
    </row>
    <row r="72" spans="1:107" customFormat="1" x14ac:dyDescent="0.25">
      <c r="A72" s="35" t="s">
        <v>63</v>
      </c>
      <c r="B72" s="60" t="s">
        <v>83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36"/>
      <c r="Q72" s="37"/>
      <c r="R72" s="37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</row>
    <row r="73" spans="1:107" customFormat="1" x14ac:dyDescent="0.25">
      <c r="A73" s="35" t="s">
        <v>64</v>
      </c>
      <c r="B73" s="51" t="s">
        <v>81</v>
      </c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</row>
    <row r="74" spans="1:107" customFormat="1" ht="21.75" x14ac:dyDescent="0.25">
      <c r="A74" s="35" t="s">
        <v>65</v>
      </c>
      <c r="B74" s="50" t="s">
        <v>78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</row>
    <row r="75" spans="1:107" customFormat="1" ht="21.75" x14ac:dyDescent="0.25">
      <c r="A75" s="35" t="s">
        <v>66</v>
      </c>
      <c r="B75" s="51" t="s">
        <v>79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</row>
    <row r="76" spans="1:107" ht="21.75" x14ac:dyDescent="0.25">
      <c r="A76" s="35" t="s">
        <v>63</v>
      </c>
      <c r="B76" s="50" t="s">
        <v>80</v>
      </c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</row>
    <row r="77" spans="1:107" s="1" customFormat="1" x14ac:dyDescent="0.25"/>
    <row r="78" spans="1:107" s="1" customFormat="1" x14ac:dyDescent="0.25"/>
    <row r="79" spans="1:107" s="1" customFormat="1" x14ac:dyDescent="0.25"/>
    <row r="80" spans="1:107" s="1" customFormat="1" ht="16.5" x14ac:dyDescent="0.3">
      <c r="B80" s="57"/>
      <c r="C80" s="58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32"/>
      <c r="Q80" s="33"/>
      <c r="R80" s="33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32"/>
      <c r="Q81" s="33"/>
      <c r="R81" s="33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32"/>
      <c r="Q82" s="33"/>
      <c r="R82" s="33"/>
    </row>
    <row r="83" spans="1:18" s="1" customFormat="1" x14ac:dyDescent="0.25"/>
    <row r="84" spans="1:18" s="1" customFormat="1" x14ac:dyDescent="0.25"/>
    <row r="85" spans="1:18" s="1" customFormat="1" x14ac:dyDescent="0.25"/>
    <row r="86" spans="1:18" s="1" customFormat="1" x14ac:dyDescent="0.25"/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5" s="1" customFormat="1" x14ac:dyDescent="0.25"/>
    <row r="1314" spans="1:15" s="1" customFormat="1" x14ac:dyDescent="0.25"/>
    <row r="1315" spans="1:15" s="1" customFormat="1" x14ac:dyDescent="0.25"/>
    <row r="1316" spans="1:15" s="1" customFormat="1" x14ac:dyDescent="0.25"/>
    <row r="1317" spans="1:15" s="1" customFormat="1" x14ac:dyDescent="0.25"/>
    <row r="1318" spans="1:15" s="1" customFormat="1" x14ac:dyDescent="0.25"/>
    <row r="1319" spans="1:15" s="1" customFormat="1" x14ac:dyDescent="0.25"/>
    <row r="1320" spans="1:15" s="1" customFormat="1" x14ac:dyDescent="0.25"/>
    <row r="1321" spans="1:15" s="1" customFormat="1" x14ac:dyDescent="0.25"/>
    <row r="1322" spans="1:15" s="1" customFormat="1" x14ac:dyDescent="0.25"/>
    <row r="1323" spans="1:15" s="1" customFormat="1" x14ac:dyDescent="0.25"/>
    <row r="1324" spans="1:15" s="1" customFormat="1" x14ac:dyDescent="0.25"/>
    <row r="1325" spans="1:15" s="1" customFormat="1" x14ac:dyDescent="0.25">
      <c r="A1325" s="17"/>
    </row>
    <row r="1326" spans="1:15" s="1" customFormat="1" x14ac:dyDescent="0.25">
      <c r="A1326" s="17"/>
      <c r="B1326" s="17"/>
      <c r="C1326" s="17"/>
      <c r="D1326" s="17"/>
      <c r="E1326" s="17"/>
      <c r="F1326" s="17"/>
      <c r="G1326" s="17"/>
      <c r="H1326" s="17"/>
      <c r="I1326" s="17"/>
      <c r="J1326" s="17"/>
      <c r="L1326" s="17"/>
      <c r="M1326" s="17"/>
      <c r="N1326" s="17"/>
      <c r="O1326" s="17"/>
    </row>
    <row r="1327" spans="1:15" s="1" customFormat="1" x14ac:dyDescent="0.25">
      <c r="A1327" s="17"/>
      <c r="B1327" s="17"/>
      <c r="C1327" s="17"/>
      <c r="D1327" s="17"/>
      <c r="E1327" s="17"/>
      <c r="F1327" s="17"/>
      <c r="G1327" s="17"/>
      <c r="H1327" s="17"/>
      <c r="I1327" s="17"/>
      <c r="J1327" s="17"/>
      <c r="L1327" s="17"/>
      <c r="M1327" s="17"/>
      <c r="N1327" s="17"/>
      <c r="O1327" s="17"/>
    </row>
    <row r="1328" spans="1:15" s="1" customFormat="1" x14ac:dyDescent="0.25">
      <c r="A1328" s="17"/>
      <c r="B1328" s="17"/>
      <c r="C1328" s="17"/>
      <c r="D1328" s="17"/>
      <c r="E1328" s="17"/>
      <c r="F1328" s="17"/>
      <c r="G1328" s="17"/>
      <c r="H1328" s="17"/>
      <c r="I1328" s="17"/>
      <c r="J1328" s="17"/>
      <c r="L1328" s="17"/>
      <c r="M1328" s="17"/>
      <c r="N1328" s="17"/>
      <c r="O1328" s="17"/>
    </row>
  </sheetData>
  <mergeCells count="9">
    <mergeCell ref="A1:O1"/>
    <mergeCell ref="L3:O3"/>
    <mergeCell ref="A7:O7"/>
    <mergeCell ref="A53:O53"/>
    <mergeCell ref="D3:J3"/>
    <mergeCell ref="A3:A4"/>
    <mergeCell ref="B3:B4"/>
    <mergeCell ref="C3:C4"/>
    <mergeCell ref="K3:K4"/>
  </mergeCells>
  <hyperlinks>
    <hyperlink ref="C13" r:id="rId1" display="Licencija" xr:uid="{37F54A21-246D-47B7-8454-2E3637103371}"/>
    <hyperlink ref="C14" r:id="rId2" display="Licencija" xr:uid="{BCD957D3-B0DB-49C6-B0A2-E5E0477CB555}"/>
    <hyperlink ref="C20" r:id="rId3" display="Licencija" xr:uid="{2B48D36A-8C78-4373-A2EF-657B0D7F1BFA}"/>
    <hyperlink ref="C25" r:id="rId4" display="Licencija" xr:uid="{3C490F47-C5A5-45BB-BFB3-B314850945B6}"/>
    <hyperlink ref="C28" r:id="rId5" display="Licencija" xr:uid="{3B83ED2D-05AB-4986-9090-B7C0A7F8369C}"/>
    <hyperlink ref="C33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0" r:id="rId9" display="Licencija" xr:uid="{E6A2920C-8523-41A1-9FEB-F0BAB2B0483B}"/>
    <hyperlink ref="C47" r:id="rId10" display="Licencija" xr:uid="{5B9D6F19-1786-4B4C-9DDC-D37B096090A4}"/>
    <hyperlink ref="C39" r:id="rId11" display="Licencija" xr:uid="{029D0181-4AC1-45AF-952D-4DB0D9F5D695}"/>
    <hyperlink ref="C46" r:id="rId12" display="Licencija" xr:uid="{923E9EFA-A281-4AE4-B331-3BEA7FBD56CC}"/>
    <hyperlink ref="C49" r:id="rId13" display="Licencija" xr:uid="{2FB00102-78CE-41FD-9A47-8929E6393A7B}"/>
    <hyperlink ref="C51" r:id="rId14" display="Licencija" xr:uid="{89B991CF-51A7-4042-95BE-C3E6E39D5DCA}"/>
    <hyperlink ref="C44" r:id="rId15" display="Licencija" xr:uid="{F0F2DA95-5E6F-441A-AD85-3242C229C55A}"/>
    <hyperlink ref="C50" r:id="rId16" display="Licencija" xr:uid="{7F9961D9-91E3-400B-89FF-D5284B7FF834}"/>
    <hyperlink ref="C58" r:id="rId17" display="Licencija" xr:uid="{1CC55A05-ACC4-4344-A1E0-432CA87206F6}"/>
    <hyperlink ref="C65" r:id="rId18" display="Licencija" xr:uid="{FC915E25-A321-4AA8-8BC5-BD63874CC061}"/>
    <hyperlink ref="C66" r:id="rId19" display="Licencija" xr:uid="{25382F8F-3347-4B67-B9F5-E75624949116}"/>
    <hyperlink ref="C56" r:id="rId20" display="Licencija" xr:uid="{C2DDB2B8-EF60-4880-99BC-92FF9DD57610}"/>
    <hyperlink ref="C55" r:id="rId21" display="Licencija" xr:uid="{FE0C166C-89F5-4FAD-9615-30D755761367}"/>
    <hyperlink ref="C61" r:id="rId22" display="Licencija" xr:uid="{B57BDE16-653C-41DC-8DEC-E5FB38DFD48D}"/>
    <hyperlink ref="C63" r:id="rId23" display="Licencija" xr:uid="{9B3FAD91-2C3C-4163-9E2F-04CD73C3D325}"/>
    <hyperlink ref="C68" r:id="rId24" display="Licencija" xr:uid="{9C4E5D2E-B04C-4680-A95A-97A59FADED1E}"/>
    <hyperlink ref="C9" r:id="rId25" display="Licencija" xr:uid="{553F0F70-654F-4AB0-B19C-9EB0E6D8FB72}"/>
    <hyperlink ref="C15" r:id="rId26" display="Licencija" xr:uid="{CB6B3234-927F-495E-B24E-A29E02CDB5DC}"/>
    <hyperlink ref="C31" r:id="rId27" display="Licencija" xr:uid="{14344FC3-D7D8-4842-9413-EA3A65383EEF}"/>
    <hyperlink ref="C32" r:id="rId28" display="Licencija" xr:uid="{0C5C5AC4-E56A-41B4-9F59-DE10B78BAD90}"/>
    <hyperlink ref="C36" r:id="rId29" display="Licencija" xr:uid="{628604A9-71C6-426F-849B-86382059559D}"/>
    <hyperlink ref="C8" r:id="rId30" display="Licencija" xr:uid="{563F84A7-02CD-48EB-90DA-EB61CD76792D}"/>
    <hyperlink ref="C10" r:id="rId31" display="Licencija" xr:uid="{3C598C7E-2FBD-43F7-B007-2BB9F2BF6506}"/>
    <hyperlink ref="C64" r:id="rId32" display="Licencija" xr:uid="{8C5A1B67-1E67-4268-BB6A-0C029C602907}"/>
    <hyperlink ref="C12" r:id="rId33" display="Licencija" xr:uid="{02235314-EC9C-4F0A-AD0E-60EBD71CC486}"/>
    <hyperlink ref="C16" r:id="rId34" display="Licencija" xr:uid="{4456E8F1-AC19-46CD-AD6E-3308E1FA250F}"/>
    <hyperlink ref="C19" r:id="rId35" display="Licencija" xr:uid="{C7439B79-2734-4A33-A092-752AA9543979}"/>
    <hyperlink ref="C17" r:id="rId36" display="Licencija" xr:uid="{36D03DC8-E17D-4A9E-BB30-754C9594DDE3}"/>
    <hyperlink ref="C30" r:id="rId37" display="Licencija" xr:uid="{EE902B1A-9C70-484F-BC4F-6A9DC6248525}"/>
    <hyperlink ref="C29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5" r:id="rId41" display="Licencija" xr:uid="{70CDBECF-6433-4944-B322-72C69A013669}"/>
    <hyperlink ref="C48" r:id="rId42" display="Licencija" xr:uid="{09BCBD15-87C9-4249-99EA-2B615ED4F4ED}"/>
    <hyperlink ref="C54" r:id="rId43" display="Licencija" xr:uid="{0FED1FA8-483C-4068-B1EF-F3CDF38BA92D}"/>
    <hyperlink ref="C57" r:id="rId44" display="Licencija" xr:uid="{A7E8469E-C239-4279-A6F6-6C45E0F4FE92}"/>
    <hyperlink ref="C60" r:id="rId45" display="Licencija" xr:uid="{F9975913-7E49-4C62-98AC-FB56841A5670}"/>
    <hyperlink ref="C59" r:id="rId46" display="Licencija" xr:uid="{98E32998-36A4-49A3-A0C9-334730D0807E}"/>
    <hyperlink ref="C62" r:id="rId47" display="Licencija" xr:uid="{53C30EE8-E2C5-4438-BD0D-D41BBEB8B7DD}"/>
    <hyperlink ref="C11" r:id="rId48" display="Licencija" xr:uid="{E3B06A4B-8CD0-43FF-A922-65DB6F321D29}"/>
    <hyperlink ref="C22" r:id="rId49" display="Licencija" xr:uid="{622F6709-2FBE-4B4F-995C-F24025F74A09}"/>
    <hyperlink ref="C24" r:id="rId50" display="Licencija" xr:uid="{EB857ACE-3DFA-491B-8B3E-C83FD61A3958}"/>
    <hyperlink ref="C18" r:id="rId51" display="Licencija" xr:uid="{DA9A935E-683C-4A10-B880-09D8CB8DB09C}"/>
    <hyperlink ref="C21" r:id="rId52" display="Licencija" xr:uid="{476DA791-864A-43EC-B0DD-1A30634505F0}"/>
    <hyperlink ref="C26" r:id="rId53" display="Licencija" xr:uid="{FDACEEFC-7B3F-4E19-A3FA-5D095DE4C912}"/>
    <hyperlink ref="C23" r:id="rId54" display="Licencija" xr:uid="{7D09686A-6AE9-49E2-BF3C-522CAD5B621C}"/>
    <hyperlink ref="C27" r:id="rId55" display="Licencija" xr:uid="{2E79E5C6-6092-4FC2-BB57-E450AD0BE8A3}"/>
    <hyperlink ref="C42" r:id="rId56" display="Licencija" xr:uid="{F3E2A2A4-6760-47B6-85F6-B5ECCD5FDDF5}"/>
    <hyperlink ref="C37" r:id="rId57" display="Licencija" xr:uid="{C6425699-C970-48B0-AEC1-32F6CB42EB0E}"/>
    <hyperlink ref="C41" r:id="rId58" display="Licencija" xr:uid="{AF1923B9-2177-4CD1-9ED4-B05EF442E667}"/>
    <hyperlink ref="C67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Raščiukienė</cp:lastModifiedBy>
  <dcterms:created xsi:type="dcterms:W3CDTF">2020-07-27T06:09:50Z</dcterms:created>
  <dcterms:modified xsi:type="dcterms:W3CDTF">2026-05-07T07:22:50Z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