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4 m\2024 m. IV ketv\"/>
    </mc:Choice>
  </mc:AlternateContent>
  <xr:revisionPtr revIDLastSave="0" documentId="13_ncr:1_{DD07F32E-BDB8-4E17-BA38-91A37ED1F7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4 2024" sheetId="1" r:id="rId1"/>
  </sheets>
  <definedNames>
    <definedName name="_xlnm._FilterDatabase" localSheetId="0" hidden="1">'Q4 2024'!$A$3:$N$70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I53" i="1"/>
  <c r="H53" i="1"/>
  <c r="G53" i="1"/>
  <c r="F53" i="1"/>
  <c r="E53" i="1"/>
  <c r="D53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<sst xmlns="http://schemas.openxmlformats.org/spreadsheetml/2006/main" count="233" uniqueCount="93">
  <si>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</si>
  <si>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</si>
  <si>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</si>
  <si>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</si>
  <si>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</si>
  <si>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</si>
  <si>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</si>
  <si>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</si>
  <si>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</si>
  <si>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</si>
  <si>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</si>
  <si>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</si>
  <si>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</si>
  <si>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</si>
  <si>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</si>
  <si>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</si>
  <si>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</si>
  <si>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</si>
  <si>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</si>
  <si>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</si>
  <si>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</si>
  <si>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</si>
  <si>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</si>
  <si>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</si>
  <si>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</si>
  <si>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</si>
  <si>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</si>
  <si>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</si>
  <si>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</si>
  <si>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</si>
  <si>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</si>
  <si>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</si>
  <si>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</si>
  <si>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</si>
  <si>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</si>
  <si>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</si>
  <si>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</si>
  <si>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</si>
  <si>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</si>
  <si>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</si>
  <si>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</si>
  <si>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</si>
  <si>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</si>
  <si>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</si>
  <si>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</si>
  <si>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</si>
  <si>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</si>
  <si>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</si>
  <si>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</si>
  <si>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</si>
  <si>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</si>
  <si>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</si>
  <si>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</si>
  <si>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</si>
  <si>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</si>
  <si>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</si>
  <si>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</si>
  <si>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</si>
  <si>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</si>
  <si>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</si>
  <si>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</si>
  <si>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</si>
  <si>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</si>
  <si>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</si>
  <si>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</si>
  <si>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</si>
  <si>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</si>
  <si>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</si>
  <si>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</si>
  <si>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</si>
  <si>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</si>
  <si>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</si>
  <si>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</si>
  <si>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</si>
  <si>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</si>
  <si>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</si>
  <si>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</si>
  <si>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</si>
  <si>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</si>
  <si>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</si>
  <si>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Jonava credit union</t>
  </si>
  <si>
    <t>Elektrėnai credit union</t>
  </si>
  <si>
    <t>Pakruojis credit union</t>
  </si>
  <si>
    <t>Cooperative society Pilies credit union</t>
  </si>
  <si>
    <t>The capital adequacy ratio:  for CCU member credit unions ≥ 10.5% (in 2024 – 8.40 %), for credit unions, which got a permission to transform into a bank ≥ 14.5%.</t>
  </si>
  <si>
    <t>Litas credit union (until 03/05/2024 –  Cooperative society Litas credit union)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</si>
  <si>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</si>
  <si>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</si>
  <si>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</si>
  <si>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</si>
  <si>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</si>
  <si>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>TIKSLAS CREDIT UNION</t>
  </si>
  <si>
    <t>Key performance indicators of the credit union sector (data as at 31 December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</si>
</sst>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\ ##0.00;\–#\ ##0.00"/>
    <numFmt numFmtId="165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5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4" fontId="8" fillId="2" borderId="16" xfId="5" applyNumberFormat="1" applyFont="1" applyFill="1" applyBorder="1" applyAlignment="1">
      <alignment horizontal="right" vertical="center" readingOrder="1"/>
    </xf>
    <xf numFmtId="4" fontId="8" fillId="2" borderId="17" xfId="1" applyNumberFormat="1" applyFont="1" applyFill="1" applyBorder="1" applyAlignment="1">
      <alignment horizontal="right" vertical="center" readingOrder="1"/>
    </xf>
    <xf numFmtId="4" fontId="8" fillId="2" borderId="17" xfId="5" applyNumberFormat="1" applyFont="1" applyFill="1" applyBorder="1" applyAlignment="1">
      <alignment horizontal="right" vertical="center" readingOrder="1"/>
    </xf>
    <xf numFmtId="4" fontId="8" fillId="2" borderId="16" xfId="5" applyNumberFormat="1" applyFont="1" applyFill="1" applyBorder="1" applyAlignment="1">
      <alignment horizontal="right" vertical="center" wrapText="1" readingOrder="1"/>
    </xf>
    <xf numFmtId="4" fontId="8" fillId="2" borderId="17" xfId="1" applyNumberFormat="1" applyFont="1" applyFill="1" applyBorder="1" applyAlignment="1">
      <alignment horizontal="right" vertical="center" wrapText="1" readingOrder="1"/>
    </xf>
    <xf numFmtId="4" fontId="8" fillId="2" borderId="17" xfId="5" applyNumberFormat="1" applyFont="1" applyFill="1" applyBorder="1" applyAlignment="1">
      <alignment horizontal="righ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6" xfId="1" applyNumberFormat="1" applyFont="1" applyFill="1" applyBorder="1" applyAlignment="1">
      <alignment horizontal="center" vertical="center" wrapText="1" readingOrder="1"/>
    </xf>
    <xf numFmtId="165" fontId="14" fillId="2" borderId="22" xfId="1" applyNumberFormat="1" applyFont="1" applyFill="1" applyBorder="1" applyAlignment="1">
      <alignment horizontal="center" vertical="center" wrapText="1" readingOrder="1"/>
    </xf>
    <xf numFmtId="0" fontId="8" fillId="2" borderId="16" xfId="5" applyNumberFormat="1" applyFont="1" applyFill="1" applyBorder="1" applyAlignment="1">
      <alignment horizontal="right" vertical="center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zoomScaleNormal="100" workbookViewId="0">
      <selection activeCell="K12" sqref="K12"/>
    </sheetView>
  </sheetViews>
  <sheetFormatPr defaultColWidth="9.1796875" defaultRowHeight="14.5" x14ac:dyDescent="0.35"/>
  <cols>
    <col min="1" max="1" width="4.453125" style="20" customWidth="1"/>
    <col min="2" max="2" width="38.81640625" style="20" customWidth="1"/>
    <col min="3" max="3" width="11.54296875" style="20" customWidth="1"/>
    <col min="4" max="4" width="13" style="20" customWidth="1"/>
    <col min="5" max="6" width="11.54296875" style="20" customWidth="1"/>
    <col min="7" max="7" width="12.453125" style="20" bestFit="1" customWidth="1"/>
    <col min="8" max="8" width="13.7265625" style="20" customWidth="1"/>
    <col min="9" max="10" width="11.54296875" style="20" customWidth="1"/>
    <col min="11" max="11" width="12.26953125" style="20" customWidth="1"/>
    <col min="12" max="12" width="11.54296875" style="20" customWidth="1"/>
    <col min="13" max="13" width="15.453125" style="20" customWidth="1"/>
    <col min="14" max="14" width="16.26953125" style="20" customWidth="1"/>
    <col min="15" max="107" width="9.1796875" style="1"/>
    <col min="108" max="16384" width="9.1796875" style="20"/>
  </cols>
  <sheetData>
    <row r="1" spans="1:18" s="1" customFormat="1" ht="15.75" customHeight="1" x14ac:dyDescent="0.35">
      <c r="A1" s="70" t="s">
        <v>92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8" ht="15" customHeight="1" x14ac:dyDescent="0.3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5">
      <c r="A3" s="71" t="s">
        <v>0</v>
      </c>
      <c r="B3" s="73" t="s">
        <v>1</v>
      </c>
      <c r="C3" s="77" t="s">
        <v>4</v>
      </c>
      <c r="D3" s="66" t="s">
        <v>2</v>
      </c>
      <c r="E3" s="67"/>
      <c r="F3" s="67"/>
      <c r="G3" s="67"/>
      <c r="H3" s="67"/>
      <c r="I3" s="67"/>
      <c r="J3" s="68"/>
      <c r="K3" s="75" t="s">
        <v>3</v>
      </c>
      <c r="L3" s="75"/>
      <c r="M3" s="75"/>
      <c r="N3" s="76"/>
      <c r="O3" s="5"/>
      <c r="P3" s="5"/>
      <c r="Q3" s="6"/>
      <c r="R3" s="6"/>
    </row>
    <row r="4" spans="1:18" ht="30" x14ac:dyDescent="0.35">
      <c r="A4" s="72"/>
      <c r="B4" s="74"/>
      <c r="C4" s="78"/>
      <c r="D4" s="42" t="s">
        <v>5</v>
      </c>
      <c r="E4" s="42" t="s">
        <v>6</v>
      </c>
      <c r="F4" s="42" t="s">
        <v>7</v>
      </c>
      <c r="G4" s="42" t="s">
        <v>8</v>
      </c>
      <c r="H4" s="42" t="s">
        <v>9</v>
      </c>
      <c r="I4" s="42" t="s">
        <v>10</v>
      </c>
      <c r="J4" s="42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5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5">
      <c r="A6" s="54"/>
      <c r="F6" s="55"/>
      <c r="G6" s="55"/>
      <c r="H6" s="55"/>
      <c r="I6" s="55"/>
      <c r="J6" s="55"/>
      <c r="K6" s="56"/>
      <c r="L6" s="55"/>
      <c r="M6" s="55"/>
      <c r="N6" s="57"/>
      <c r="O6" s="5"/>
      <c r="P6" s="5"/>
      <c r="Q6" s="6"/>
      <c r="R6" s="6"/>
    </row>
    <row r="7" spans="1:18" ht="15" customHeight="1" x14ac:dyDescent="0.35">
      <c r="A7" s="69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5"/>
      <c r="P7" s="5"/>
    </row>
    <row r="8" spans="1:18" x14ac:dyDescent="0.35">
      <c r="A8" s="16">
        <v>1</v>
      </c>
      <c r="B8" s="18" t="s">
        <v>23</v>
      </c>
      <c r="C8" s="48" t="s">
        <v>72</v>
      </c>
      <c r="D8" s="60">
        <v>95145.18</v>
      </c>
      <c r="E8" s="60" t="s">
        <v>86</v>
      </c>
      <c r="F8" s="60">
        <v>27614.799999999999</v>
      </c>
      <c r="G8" s="60">
        <v>65266.52</v>
      </c>
      <c r="H8" s="60">
        <v>85974.11</v>
      </c>
      <c r="I8" s="60">
        <v>4585.6400000000003</v>
      </c>
      <c r="J8" s="60">
        <v>1076.3699999999999</v>
      </c>
      <c r="K8" s="60">
        <v>15.6</v>
      </c>
      <c r="L8" s="60">
        <v>471.09</v>
      </c>
      <c r="M8" s="61"/>
      <c r="N8" s="52" t="s">
        <v>74</v>
      </c>
      <c r="O8" s="14"/>
      <c r="R8" s="15"/>
    </row>
    <row r="9" spans="1:18" x14ac:dyDescent="0.35">
      <c r="A9" s="16">
        <v>2</v>
      </c>
      <c r="B9" s="29" t="s">
        <v>63</v>
      </c>
      <c r="C9" s="48" t="s">
        <v>72</v>
      </c>
      <c r="D9" s="60">
        <v>81323.94</v>
      </c>
      <c r="E9" s="60">
        <v>247.12</v>
      </c>
      <c r="F9" s="60">
        <v>18812.14</v>
      </c>
      <c r="G9" s="60">
        <v>58900.1</v>
      </c>
      <c r="H9" s="60">
        <v>72904.740000000005</v>
      </c>
      <c r="I9" s="60">
        <v>5262.21</v>
      </c>
      <c r="J9" s="60">
        <v>376.93</v>
      </c>
      <c r="K9" s="60">
        <v>15.16</v>
      </c>
      <c r="L9" s="60">
        <v>413.68</v>
      </c>
      <c r="M9" s="61"/>
      <c r="N9" s="52" t="s">
        <v>74</v>
      </c>
      <c r="O9" s="14"/>
      <c r="R9" s="15"/>
    </row>
    <row r="10" spans="1:18" x14ac:dyDescent="0.35">
      <c r="A10" s="16">
        <v>3</v>
      </c>
      <c r="B10" s="58" t="s">
        <v>19</v>
      </c>
      <c r="C10" s="48" t="s">
        <v>72</v>
      </c>
      <c r="D10" s="60">
        <v>75347.64</v>
      </c>
      <c r="E10" s="60">
        <v>975.98</v>
      </c>
      <c r="F10" s="60">
        <v>13174.8</v>
      </c>
      <c r="G10" s="60">
        <v>59467.78</v>
      </c>
      <c r="H10" s="60">
        <v>66310.13</v>
      </c>
      <c r="I10" s="60">
        <v>3170.39</v>
      </c>
      <c r="J10" s="60">
        <v>149.97999999999999</v>
      </c>
      <c r="K10" s="83">
        <v>11.44</v>
      </c>
      <c r="L10" s="60">
        <v>220.1</v>
      </c>
      <c r="M10" s="61"/>
      <c r="N10" s="52" t="s">
        <v>74</v>
      </c>
      <c r="O10" s="14"/>
      <c r="R10" s="15"/>
    </row>
    <row r="11" spans="1:18" x14ac:dyDescent="0.35">
      <c r="A11" s="16">
        <v>4</v>
      </c>
      <c r="B11" s="28" t="s">
        <v>17</v>
      </c>
      <c r="C11" s="47" t="s">
        <v>72</v>
      </c>
      <c r="D11" s="60">
        <v>53684.67</v>
      </c>
      <c r="E11" s="60" t="s">
        <v>86</v>
      </c>
      <c r="F11" s="60">
        <v>8326.18</v>
      </c>
      <c r="G11" s="60">
        <v>43519.74</v>
      </c>
      <c r="H11" s="60">
        <v>48802.05</v>
      </c>
      <c r="I11" s="60">
        <v>1645.19</v>
      </c>
      <c r="J11" s="60">
        <v>344.36</v>
      </c>
      <c r="K11" s="60">
        <v>16.37</v>
      </c>
      <c r="L11" s="60">
        <v>384.61</v>
      </c>
      <c r="M11" s="62">
        <v>0.1</v>
      </c>
      <c r="N11" s="50" t="s">
        <v>74</v>
      </c>
      <c r="O11" s="14"/>
      <c r="R11" s="15"/>
    </row>
    <row r="12" spans="1:18" x14ac:dyDescent="0.35">
      <c r="A12" s="16">
        <v>5</v>
      </c>
      <c r="B12" s="18" t="s">
        <v>71</v>
      </c>
      <c r="C12" s="48" t="s">
        <v>72</v>
      </c>
      <c r="D12" s="60">
        <v>50793.71</v>
      </c>
      <c r="E12" s="60">
        <v>2285.0700000000002</v>
      </c>
      <c r="F12" s="60">
        <v>9882.81</v>
      </c>
      <c r="G12" s="60">
        <v>34644.480000000003</v>
      </c>
      <c r="H12" s="60">
        <v>45343.35</v>
      </c>
      <c r="I12" s="60">
        <v>2169.23</v>
      </c>
      <c r="J12" s="60">
        <v>283.04000000000002</v>
      </c>
      <c r="K12" s="83">
        <v>14.73</v>
      </c>
      <c r="L12" s="60">
        <v>245.01</v>
      </c>
      <c r="M12" s="61"/>
      <c r="N12" s="52" t="s">
        <v>74</v>
      </c>
      <c r="O12" s="14"/>
      <c r="R12" s="15"/>
    </row>
    <row r="13" spans="1:18" x14ac:dyDescent="0.35">
      <c r="A13" s="16">
        <v>6</v>
      </c>
      <c r="B13" s="18" t="s">
        <v>22</v>
      </c>
      <c r="C13" s="48" t="s">
        <v>72</v>
      </c>
      <c r="D13" s="60">
        <v>49749.69</v>
      </c>
      <c r="E13" s="60" t="s">
        <v>86</v>
      </c>
      <c r="F13" s="60">
        <v>5547.87</v>
      </c>
      <c r="G13" s="60">
        <v>42723.53</v>
      </c>
      <c r="H13" s="60">
        <v>42606.39</v>
      </c>
      <c r="I13" s="60">
        <v>1807.51</v>
      </c>
      <c r="J13" s="60">
        <v>108.21</v>
      </c>
      <c r="K13" s="60">
        <v>10.54</v>
      </c>
      <c r="L13" s="60">
        <v>175.52</v>
      </c>
      <c r="M13" s="62">
        <v>-1.19</v>
      </c>
      <c r="N13" s="52" t="s">
        <v>74</v>
      </c>
      <c r="O13" s="14"/>
      <c r="R13" s="15"/>
    </row>
    <row r="14" spans="1:18" x14ac:dyDescent="0.35">
      <c r="A14" s="16">
        <v>7</v>
      </c>
      <c r="B14" s="17" t="s">
        <v>18</v>
      </c>
      <c r="C14" s="48" t="s">
        <v>72</v>
      </c>
      <c r="D14" s="60">
        <v>49263.14</v>
      </c>
      <c r="E14" s="60">
        <v>309.36</v>
      </c>
      <c r="F14" s="60">
        <v>11264.03</v>
      </c>
      <c r="G14" s="60">
        <v>30627.79</v>
      </c>
      <c r="H14" s="60">
        <v>45199</v>
      </c>
      <c r="I14" s="60">
        <v>2103.9299999999998</v>
      </c>
      <c r="J14" s="60">
        <v>308.45</v>
      </c>
      <c r="K14" s="60">
        <v>13.66</v>
      </c>
      <c r="L14" s="60">
        <v>246.41</v>
      </c>
      <c r="M14" s="62">
        <v>0.16</v>
      </c>
      <c r="N14" s="50" t="s">
        <v>74</v>
      </c>
      <c r="O14" s="14"/>
      <c r="R14" s="15"/>
    </row>
    <row r="15" spans="1:18" x14ac:dyDescent="0.35">
      <c r="A15" s="16">
        <v>8</v>
      </c>
      <c r="B15" s="18" t="s">
        <v>21</v>
      </c>
      <c r="C15" s="48" t="s">
        <v>72</v>
      </c>
      <c r="D15" s="60">
        <v>41555.75</v>
      </c>
      <c r="E15" s="60" t="s">
        <v>86</v>
      </c>
      <c r="F15" s="60">
        <v>9012.65</v>
      </c>
      <c r="G15" s="60">
        <v>31360.28</v>
      </c>
      <c r="H15" s="60">
        <v>35157.22</v>
      </c>
      <c r="I15" s="60">
        <v>3019.95</v>
      </c>
      <c r="J15" s="60">
        <v>439.95</v>
      </c>
      <c r="K15" s="60">
        <v>21.18</v>
      </c>
      <c r="L15" s="60">
        <v>285.2</v>
      </c>
      <c r="M15" s="61"/>
      <c r="N15" s="52" t="s">
        <v>74</v>
      </c>
      <c r="O15" s="14"/>
      <c r="R15" s="15"/>
    </row>
    <row r="16" spans="1:18" x14ac:dyDescent="0.35">
      <c r="A16" s="16">
        <v>9</v>
      </c>
      <c r="B16" s="18" t="s">
        <v>20</v>
      </c>
      <c r="C16" s="48" t="s">
        <v>72</v>
      </c>
      <c r="D16" s="60">
        <v>37117.620000000003</v>
      </c>
      <c r="E16" s="60">
        <v>888.53</v>
      </c>
      <c r="F16" s="60">
        <v>12476.49</v>
      </c>
      <c r="G16" s="60">
        <v>22506.76</v>
      </c>
      <c r="H16" s="60">
        <v>33804.93</v>
      </c>
      <c r="I16" s="60">
        <v>1368.55</v>
      </c>
      <c r="J16" s="60">
        <v>468.85</v>
      </c>
      <c r="K16" s="60">
        <v>15.98</v>
      </c>
      <c r="L16" s="60">
        <v>379.81</v>
      </c>
      <c r="M16" s="61"/>
      <c r="N16" s="52" t="s">
        <v>74</v>
      </c>
      <c r="O16" s="14"/>
      <c r="R16" s="15"/>
    </row>
    <row r="17" spans="1:18" x14ac:dyDescent="0.35">
      <c r="A17" s="16">
        <v>10</v>
      </c>
      <c r="B17" s="18" t="s">
        <v>24</v>
      </c>
      <c r="C17" s="48" t="s">
        <v>72</v>
      </c>
      <c r="D17" s="60">
        <v>31100.48</v>
      </c>
      <c r="E17" s="60"/>
      <c r="F17" s="60">
        <v>5193.6400000000003</v>
      </c>
      <c r="G17" s="60">
        <v>25160.85</v>
      </c>
      <c r="H17" s="60">
        <v>26333.32</v>
      </c>
      <c r="I17" s="60">
        <v>1742.75</v>
      </c>
      <c r="J17" s="60">
        <v>101.42</v>
      </c>
      <c r="K17" s="60">
        <v>11.43</v>
      </c>
      <c r="L17" s="60">
        <v>269.82</v>
      </c>
      <c r="M17" s="61"/>
      <c r="N17" s="52" t="s">
        <v>74</v>
      </c>
      <c r="O17" s="14"/>
      <c r="R17" s="15"/>
    </row>
    <row r="18" spans="1:18" x14ac:dyDescent="0.35">
      <c r="A18" s="16">
        <v>11</v>
      </c>
      <c r="B18" s="18" t="s">
        <v>25</v>
      </c>
      <c r="C18" s="48" t="s">
        <v>72</v>
      </c>
      <c r="D18" s="60">
        <v>28417.96</v>
      </c>
      <c r="E18" s="60">
        <v>1013.58</v>
      </c>
      <c r="F18" s="60">
        <v>10161.700000000001</v>
      </c>
      <c r="G18" s="60">
        <v>16091.74</v>
      </c>
      <c r="H18" s="60">
        <v>25371.56</v>
      </c>
      <c r="I18" s="60">
        <v>1381.91</v>
      </c>
      <c r="J18" s="60">
        <v>226.75</v>
      </c>
      <c r="K18" s="60">
        <v>22.25</v>
      </c>
      <c r="L18" s="60">
        <v>282.06</v>
      </c>
      <c r="M18" s="61"/>
      <c r="N18" s="50" t="s">
        <v>74</v>
      </c>
      <c r="O18" s="14"/>
      <c r="R18" s="15"/>
    </row>
    <row r="19" spans="1:18" x14ac:dyDescent="0.35">
      <c r="A19" s="16">
        <v>12</v>
      </c>
      <c r="B19" s="18" t="s">
        <v>41</v>
      </c>
      <c r="C19" s="48" t="s">
        <v>72</v>
      </c>
      <c r="D19" s="60">
        <v>27200</v>
      </c>
      <c r="E19" s="60" t="s">
        <v>86</v>
      </c>
      <c r="F19" s="60">
        <v>4292.46</v>
      </c>
      <c r="G19" s="60">
        <v>21702.73</v>
      </c>
      <c r="H19" s="60">
        <v>20607.259999999998</v>
      </c>
      <c r="I19" s="60">
        <v>1382.83</v>
      </c>
      <c r="J19" s="60">
        <v>101.04</v>
      </c>
      <c r="K19" s="60">
        <v>13.59</v>
      </c>
      <c r="L19" s="60">
        <v>275.58999999999997</v>
      </c>
      <c r="M19" s="61"/>
      <c r="N19" s="50" t="s">
        <v>74</v>
      </c>
      <c r="O19" s="14"/>
      <c r="R19" s="15"/>
    </row>
    <row r="20" spans="1:18" x14ac:dyDescent="0.35">
      <c r="A20" s="16">
        <v>13</v>
      </c>
      <c r="B20" s="18" t="s">
        <v>76</v>
      </c>
      <c r="C20" s="48" t="s">
        <v>72</v>
      </c>
      <c r="D20" s="60">
        <v>26515.72</v>
      </c>
      <c r="E20" s="60" t="s">
        <v>86</v>
      </c>
      <c r="F20" s="60">
        <v>7477.39</v>
      </c>
      <c r="G20" s="60">
        <v>18236.599999999999</v>
      </c>
      <c r="H20" s="60">
        <v>24603.29</v>
      </c>
      <c r="I20" s="60">
        <v>1279.83</v>
      </c>
      <c r="J20" s="60">
        <v>36.49</v>
      </c>
      <c r="K20" s="60">
        <v>13.25</v>
      </c>
      <c r="L20" s="60">
        <v>156.02000000000001</v>
      </c>
      <c r="M20" s="61"/>
      <c r="N20" s="52" t="s">
        <v>74</v>
      </c>
      <c r="O20" s="14"/>
      <c r="R20" s="15"/>
    </row>
    <row r="21" spans="1:18" x14ac:dyDescent="0.35">
      <c r="A21" s="16">
        <v>14</v>
      </c>
      <c r="B21" s="18" t="s">
        <v>26</v>
      </c>
      <c r="C21" s="48" t="s">
        <v>72</v>
      </c>
      <c r="D21" s="60">
        <v>24957.38</v>
      </c>
      <c r="E21" s="60">
        <v>870.48</v>
      </c>
      <c r="F21" s="60">
        <v>2811.12</v>
      </c>
      <c r="G21" s="60">
        <v>20609.41</v>
      </c>
      <c r="H21" s="60">
        <v>20946.04</v>
      </c>
      <c r="I21" s="60">
        <v>678.99</v>
      </c>
      <c r="J21" s="60">
        <v>437.78</v>
      </c>
      <c r="K21" s="60">
        <v>21.59</v>
      </c>
      <c r="L21" s="60">
        <v>245.53</v>
      </c>
      <c r="M21" s="61"/>
      <c r="N21" s="52" t="s">
        <v>74</v>
      </c>
      <c r="O21" s="14"/>
    </row>
    <row r="22" spans="1:18" x14ac:dyDescent="0.35">
      <c r="A22" s="16">
        <v>15</v>
      </c>
      <c r="B22" s="18" t="s">
        <v>78</v>
      </c>
      <c r="C22" s="48" t="s">
        <v>72</v>
      </c>
      <c r="D22" s="60">
        <v>24549.14</v>
      </c>
      <c r="E22" s="60">
        <v>281.29000000000002</v>
      </c>
      <c r="F22" s="60">
        <v>5763.45</v>
      </c>
      <c r="G22" s="60">
        <v>16611.32</v>
      </c>
      <c r="H22" s="60">
        <v>22935</v>
      </c>
      <c r="I22" s="60">
        <v>1062.8399999999999</v>
      </c>
      <c r="J22" s="60">
        <v>3.32</v>
      </c>
      <c r="K22" s="60">
        <v>14.74</v>
      </c>
      <c r="L22" s="60">
        <v>224.45</v>
      </c>
      <c r="M22" s="61"/>
      <c r="N22" s="52" t="s">
        <v>74</v>
      </c>
      <c r="O22" s="14"/>
      <c r="Q22" s="19"/>
      <c r="R22" s="15"/>
    </row>
    <row r="23" spans="1:18" x14ac:dyDescent="0.35">
      <c r="A23" s="16">
        <v>16</v>
      </c>
      <c r="B23" s="18" t="s">
        <v>30</v>
      </c>
      <c r="C23" s="48" t="s">
        <v>72</v>
      </c>
      <c r="D23" s="60">
        <v>23409.87</v>
      </c>
      <c r="E23" s="60">
        <v>4579.99</v>
      </c>
      <c r="F23" s="60">
        <v>9095.4599999999991</v>
      </c>
      <c r="G23" s="60">
        <v>9121.81</v>
      </c>
      <c r="H23" s="60">
        <v>20126.240000000002</v>
      </c>
      <c r="I23" s="60">
        <v>977.88</v>
      </c>
      <c r="J23" s="60">
        <v>238.1</v>
      </c>
      <c r="K23" s="60">
        <v>27.36</v>
      </c>
      <c r="L23" s="60">
        <v>279.42</v>
      </c>
      <c r="M23" s="61"/>
      <c r="N23" s="52" t="s">
        <v>74</v>
      </c>
      <c r="O23" s="14"/>
    </row>
    <row r="24" spans="1:18" x14ac:dyDescent="0.35">
      <c r="A24" s="16">
        <v>17</v>
      </c>
      <c r="B24" s="18" t="s">
        <v>32</v>
      </c>
      <c r="C24" s="48" t="s">
        <v>72</v>
      </c>
      <c r="D24" s="60">
        <v>22943.68</v>
      </c>
      <c r="E24" s="60" t="s">
        <v>86</v>
      </c>
      <c r="F24" s="60">
        <v>6030.73</v>
      </c>
      <c r="G24" s="60">
        <v>16238.13</v>
      </c>
      <c r="H24" s="60">
        <v>20167.82</v>
      </c>
      <c r="I24" s="60">
        <v>1097.44</v>
      </c>
      <c r="J24" s="60">
        <v>40.28</v>
      </c>
      <c r="K24" s="60">
        <v>13.11</v>
      </c>
      <c r="L24" s="60">
        <v>192.92</v>
      </c>
      <c r="M24" s="61"/>
      <c r="N24" s="52" t="s">
        <v>74</v>
      </c>
      <c r="O24" s="14"/>
      <c r="Q24" s="19"/>
      <c r="R24" s="15"/>
    </row>
    <row r="25" spans="1:18" x14ac:dyDescent="0.35">
      <c r="A25" s="16">
        <v>18</v>
      </c>
      <c r="B25" s="18" t="s">
        <v>29</v>
      </c>
      <c r="C25" s="48" t="s">
        <v>72</v>
      </c>
      <c r="D25" s="60">
        <v>20928.46</v>
      </c>
      <c r="E25" s="60">
        <v>583.84</v>
      </c>
      <c r="F25" s="60">
        <v>1817.64</v>
      </c>
      <c r="G25" s="60">
        <v>17703.41</v>
      </c>
      <c r="H25" s="60">
        <v>13897.21</v>
      </c>
      <c r="I25" s="60">
        <v>871.91</v>
      </c>
      <c r="J25" s="60">
        <v>257.41000000000003</v>
      </c>
      <c r="K25" s="60">
        <v>18.940000000000001</v>
      </c>
      <c r="L25" s="60">
        <v>266.95</v>
      </c>
      <c r="M25" s="61"/>
      <c r="N25" s="52" t="s">
        <v>74</v>
      </c>
      <c r="O25" s="14"/>
      <c r="Q25" s="19"/>
      <c r="R25" s="15"/>
    </row>
    <row r="26" spans="1:18" x14ac:dyDescent="0.35">
      <c r="A26" s="16">
        <v>19</v>
      </c>
      <c r="B26" s="18" t="s">
        <v>82</v>
      </c>
      <c r="C26" s="48" t="s">
        <v>72</v>
      </c>
      <c r="D26" s="60">
        <v>20754.3</v>
      </c>
      <c r="E26" s="60">
        <v>604.04</v>
      </c>
      <c r="F26" s="60">
        <v>5559.49</v>
      </c>
      <c r="G26" s="60">
        <v>13986.67</v>
      </c>
      <c r="H26" s="60">
        <v>17818.22</v>
      </c>
      <c r="I26" s="60">
        <v>982.16</v>
      </c>
      <c r="J26" s="60">
        <v>382.73</v>
      </c>
      <c r="K26" s="60">
        <v>26.12</v>
      </c>
      <c r="L26" s="60">
        <v>499.36</v>
      </c>
      <c r="M26" s="61"/>
      <c r="N26" s="52" t="s">
        <v>74</v>
      </c>
      <c r="O26" s="14"/>
      <c r="R26" s="15"/>
    </row>
    <row r="27" spans="1:18" x14ac:dyDescent="0.35">
      <c r="A27" s="16">
        <v>20</v>
      </c>
      <c r="B27" s="18" t="s">
        <v>77</v>
      </c>
      <c r="C27" s="48" t="s">
        <v>72</v>
      </c>
      <c r="D27" s="60">
        <v>19393.22</v>
      </c>
      <c r="E27" s="60"/>
      <c r="F27" s="60">
        <v>2684.18</v>
      </c>
      <c r="G27" s="60">
        <v>16110.17</v>
      </c>
      <c r="H27" s="60">
        <v>14231.06</v>
      </c>
      <c r="I27" s="60">
        <v>893.4</v>
      </c>
      <c r="J27" s="60">
        <v>316.14999999999998</v>
      </c>
      <c r="K27" s="60">
        <v>17.010000000000002</v>
      </c>
      <c r="L27" s="60">
        <v>293.82</v>
      </c>
      <c r="M27" s="61"/>
      <c r="N27" s="52" t="s">
        <v>74</v>
      </c>
      <c r="O27" s="14"/>
      <c r="R27" s="15"/>
    </row>
    <row r="28" spans="1:18" x14ac:dyDescent="0.35">
      <c r="A28" s="16">
        <v>21</v>
      </c>
      <c r="B28" s="18" t="s">
        <v>31</v>
      </c>
      <c r="C28" s="48" t="s">
        <v>72</v>
      </c>
      <c r="D28" s="60">
        <v>17346.27</v>
      </c>
      <c r="E28" s="60">
        <v>1664.57</v>
      </c>
      <c r="F28" s="60">
        <v>2417.0700000000002</v>
      </c>
      <c r="G28" s="60">
        <v>12517.94</v>
      </c>
      <c r="H28" s="60">
        <v>15098.36</v>
      </c>
      <c r="I28" s="60">
        <v>556.05999999999995</v>
      </c>
      <c r="J28" s="60">
        <v>244.29</v>
      </c>
      <c r="K28" s="60">
        <v>15.74</v>
      </c>
      <c r="L28" s="60">
        <v>151.96</v>
      </c>
      <c r="M28" s="61"/>
      <c r="N28" s="52" t="s">
        <v>74</v>
      </c>
      <c r="O28" s="14"/>
      <c r="Q28" s="19"/>
      <c r="R28" s="15"/>
    </row>
    <row r="29" spans="1:18" x14ac:dyDescent="0.35">
      <c r="A29" s="16">
        <v>22</v>
      </c>
      <c r="B29" s="18" t="s">
        <v>27</v>
      </c>
      <c r="C29" s="48" t="s">
        <v>72</v>
      </c>
      <c r="D29" s="60">
        <v>16791.23</v>
      </c>
      <c r="E29" s="60" t="s">
        <v>86</v>
      </c>
      <c r="F29" s="60">
        <v>5286.89</v>
      </c>
      <c r="G29" s="60">
        <v>10612.18</v>
      </c>
      <c r="H29" s="60">
        <v>15044.97</v>
      </c>
      <c r="I29" s="60">
        <v>664.27</v>
      </c>
      <c r="J29" s="60">
        <v>139.62</v>
      </c>
      <c r="K29" s="60">
        <v>23.88</v>
      </c>
      <c r="L29" s="60">
        <v>218.92</v>
      </c>
      <c r="M29" s="61"/>
      <c r="N29" s="50" t="s">
        <v>74</v>
      </c>
    </row>
    <row r="30" spans="1:18" x14ac:dyDescent="0.35">
      <c r="A30" s="16">
        <v>23</v>
      </c>
      <c r="B30" s="18" t="s">
        <v>28</v>
      </c>
      <c r="C30" s="48" t="s">
        <v>72</v>
      </c>
      <c r="D30" s="60">
        <v>16535.79</v>
      </c>
      <c r="E30" s="60" t="s">
        <v>86</v>
      </c>
      <c r="F30" s="60">
        <v>5068.38</v>
      </c>
      <c r="G30" s="60">
        <v>11023.51</v>
      </c>
      <c r="H30" s="60">
        <v>14383.59</v>
      </c>
      <c r="I30" s="60">
        <v>350.37</v>
      </c>
      <c r="J30" s="60">
        <v>304.66000000000003</v>
      </c>
      <c r="K30" s="60">
        <v>25.04</v>
      </c>
      <c r="L30" s="60">
        <v>247.09</v>
      </c>
      <c r="M30" s="61"/>
      <c r="N30" s="50" t="s">
        <v>74</v>
      </c>
    </row>
    <row r="31" spans="1:18" x14ac:dyDescent="0.35">
      <c r="A31" s="16">
        <v>24</v>
      </c>
      <c r="B31" s="18" t="s">
        <v>35</v>
      </c>
      <c r="C31" s="48" t="s">
        <v>72</v>
      </c>
      <c r="D31" s="60">
        <v>16152.38</v>
      </c>
      <c r="E31" s="60" t="s">
        <v>86</v>
      </c>
      <c r="F31" s="60">
        <v>3282.5</v>
      </c>
      <c r="G31" s="60">
        <v>12082.03</v>
      </c>
      <c r="H31" s="60">
        <v>14954.45</v>
      </c>
      <c r="I31" s="60">
        <v>477.69</v>
      </c>
      <c r="J31" s="60">
        <v>52.25</v>
      </c>
      <c r="K31" s="60">
        <v>12.86</v>
      </c>
      <c r="L31" s="60">
        <v>212.58</v>
      </c>
      <c r="M31" s="61"/>
      <c r="N31" s="50" t="s">
        <v>74</v>
      </c>
    </row>
    <row r="32" spans="1:18" x14ac:dyDescent="0.35">
      <c r="A32" s="16">
        <v>25</v>
      </c>
      <c r="B32" s="18" t="s">
        <v>33</v>
      </c>
      <c r="C32" s="48" t="s">
        <v>72</v>
      </c>
      <c r="D32" s="60">
        <v>14709.13</v>
      </c>
      <c r="E32" s="60" t="s">
        <v>86</v>
      </c>
      <c r="F32" s="60">
        <v>2281.7800000000002</v>
      </c>
      <c r="G32" s="60">
        <v>11593.8</v>
      </c>
      <c r="H32" s="60">
        <v>13830.15</v>
      </c>
      <c r="I32" s="60">
        <v>992.87</v>
      </c>
      <c r="J32" s="60">
        <v>-72.599999999999994</v>
      </c>
      <c r="K32" s="60">
        <v>9.17</v>
      </c>
      <c r="L32" s="60">
        <v>183.75</v>
      </c>
      <c r="M32" s="62">
        <v>11.97</v>
      </c>
      <c r="N32" s="50" t="s">
        <v>74</v>
      </c>
      <c r="O32" s="14"/>
    </row>
    <row r="33" spans="1:18" x14ac:dyDescent="0.35">
      <c r="A33" s="16">
        <v>26</v>
      </c>
      <c r="B33" s="18" t="s">
        <v>34</v>
      </c>
      <c r="C33" s="48" t="s">
        <v>72</v>
      </c>
      <c r="D33" s="60">
        <v>12510.76</v>
      </c>
      <c r="E33" s="60" t="s">
        <v>86</v>
      </c>
      <c r="F33" s="60">
        <v>3821.06</v>
      </c>
      <c r="G33" s="60">
        <v>8334.81</v>
      </c>
      <c r="H33" s="60">
        <v>10846.6</v>
      </c>
      <c r="I33" s="60">
        <v>635.92999999999995</v>
      </c>
      <c r="J33" s="60">
        <v>252.69</v>
      </c>
      <c r="K33" s="60">
        <v>25.09</v>
      </c>
      <c r="L33" s="60">
        <v>395.24</v>
      </c>
      <c r="M33" s="61"/>
      <c r="N33" s="52" t="s">
        <v>74</v>
      </c>
      <c r="O33" s="14"/>
      <c r="Q33" s="19"/>
      <c r="R33" s="15"/>
    </row>
    <row r="34" spans="1:18" x14ac:dyDescent="0.35">
      <c r="A34" s="16">
        <v>27</v>
      </c>
      <c r="B34" s="18" t="s">
        <v>36</v>
      </c>
      <c r="C34" s="48" t="s">
        <v>72</v>
      </c>
      <c r="D34" s="60">
        <v>11321.71</v>
      </c>
      <c r="E34" s="60">
        <v>1175.97</v>
      </c>
      <c r="F34" s="60">
        <v>3486.05</v>
      </c>
      <c r="G34" s="60">
        <v>5849.75</v>
      </c>
      <c r="H34" s="60">
        <v>10510.51</v>
      </c>
      <c r="I34" s="60">
        <v>239.98</v>
      </c>
      <c r="J34" s="60">
        <v>117.93</v>
      </c>
      <c r="K34" s="60">
        <v>18.66</v>
      </c>
      <c r="L34" s="60">
        <v>785.95</v>
      </c>
      <c r="M34" s="61"/>
      <c r="N34" s="52" t="s">
        <v>74</v>
      </c>
      <c r="O34" s="14"/>
      <c r="R34" s="15"/>
    </row>
    <row r="35" spans="1:18" x14ac:dyDescent="0.35">
      <c r="A35" s="16">
        <v>28</v>
      </c>
      <c r="B35" s="18" t="s">
        <v>38</v>
      </c>
      <c r="C35" s="48" t="s">
        <v>72</v>
      </c>
      <c r="D35" s="60">
        <v>9351.93</v>
      </c>
      <c r="E35" s="60" t="s">
        <v>86</v>
      </c>
      <c r="F35" s="60">
        <v>1847.1399999999999</v>
      </c>
      <c r="G35" s="60">
        <v>7164.84</v>
      </c>
      <c r="H35" s="60">
        <v>8100.5</v>
      </c>
      <c r="I35" s="60">
        <v>827.12</v>
      </c>
      <c r="J35" s="60">
        <v>24.2</v>
      </c>
      <c r="K35" s="60">
        <v>17.190000000000001</v>
      </c>
      <c r="L35" s="60">
        <v>245.15</v>
      </c>
      <c r="M35" s="61"/>
      <c r="N35" s="52" t="s">
        <v>74</v>
      </c>
      <c r="O35" s="14"/>
      <c r="Q35" s="19"/>
      <c r="R35" s="15"/>
    </row>
    <row r="36" spans="1:18" x14ac:dyDescent="0.35">
      <c r="A36" s="16">
        <v>29</v>
      </c>
      <c r="B36" s="18" t="s">
        <v>80</v>
      </c>
      <c r="C36" s="48" t="s">
        <v>72</v>
      </c>
      <c r="D36" s="60">
        <v>9058.89</v>
      </c>
      <c r="E36" s="60" t="s">
        <v>86</v>
      </c>
      <c r="F36" s="60">
        <v>2376.31</v>
      </c>
      <c r="G36" s="60">
        <v>6394.25</v>
      </c>
      <c r="H36" s="60">
        <v>6556.38</v>
      </c>
      <c r="I36" s="60">
        <v>514.66999999999996</v>
      </c>
      <c r="J36" s="60">
        <v>83.66</v>
      </c>
      <c r="K36" s="60">
        <v>18.82</v>
      </c>
      <c r="L36" s="60">
        <v>268.12</v>
      </c>
      <c r="M36" s="61"/>
      <c r="N36" s="52" t="s">
        <v>74</v>
      </c>
      <c r="O36" s="14"/>
      <c r="R36" s="15"/>
    </row>
    <row r="37" spans="1:18" x14ac:dyDescent="0.35">
      <c r="A37" s="16">
        <v>30</v>
      </c>
      <c r="B37" s="18" t="s">
        <v>37</v>
      </c>
      <c r="C37" s="48" t="s">
        <v>72</v>
      </c>
      <c r="D37" s="60">
        <v>8937.85</v>
      </c>
      <c r="E37" s="60" t="s">
        <v>86</v>
      </c>
      <c r="F37" s="60">
        <v>2900.13</v>
      </c>
      <c r="G37" s="60">
        <v>5753.9</v>
      </c>
      <c r="H37" s="60">
        <v>7388.94</v>
      </c>
      <c r="I37" s="60">
        <v>248.25</v>
      </c>
      <c r="J37" s="60">
        <v>178.63</v>
      </c>
      <c r="K37" s="60">
        <v>30.78</v>
      </c>
      <c r="L37" s="60">
        <v>882.65</v>
      </c>
      <c r="M37" s="61"/>
      <c r="N37" s="50" t="s">
        <v>74</v>
      </c>
      <c r="O37" s="14"/>
      <c r="R37" s="15"/>
    </row>
    <row r="38" spans="1:18" x14ac:dyDescent="0.35">
      <c r="A38" s="16">
        <v>31</v>
      </c>
      <c r="B38" s="18" t="s">
        <v>39</v>
      </c>
      <c r="C38" s="48" t="s">
        <v>72</v>
      </c>
      <c r="D38" s="60">
        <v>8181.69</v>
      </c>
      <c r="E38" s="60">
        <v>198.51</v>
      </c>
      <c r="F38" s="60">
        <v>2424.2000000000003</v>
      </c>
      <c r="G38" s="60">
        <v>5332.15</v>
      </c>
      <c r="H38" s="60">
        <v>7250.05</v>
      </c>
      <c r="I38" s="60">
        <v>367.61</v>
      </c>
      <c r="J38" s="60">
        <v>99.47</v>
      </c>
      <c r="K38" s="60">
        <v>25.76</v>
      </c>
      <c r="L38" s="60">
        <v>223.65</v>
      </c>
      <c r="M38" s="61"/>
      <c r="N38" s="52" t="s">
        <v>74</v>
      </c>
      <c r="O38" s="14"/>
      <c r="Q38" s="19"/>
      <c r="R38" s="15"/>
    </row>
    <row r="39" spans="1:18" x14ac:dyDescent="0.35">
      <c r="A39" s="16">
        <v>32</v>
      </c>
      <c r="B39" s="18" t="s">
        <v>43</v>
      </c>
      <c r="C39" s="48" t="s">
        <v>72</v>
      </c>
      <c r="D39" s="60">
        <v>7510.59</v>
      </c>
      <c r="E39" s="60" t="s">
        <v>86</v>
      </c>
      <c r="F39" s="60">
        <v>2384.3900000000003</v>
      </c>
      <c r="G39" s="60">
        <v>4880.76</v>
      </c>
      <c r="H39" s="60">
        <v>6705.68</v>
      </c>
      <c r="I39" s="60">
        <v>479.12</v>
      </c>
      <c r="J39" s="60">
        <v>71.709999999999994</v>
      </c>
      <c r="K39" s="60">
        <v>19.5</v>
      </c>
      <c r="L39" s="60">
        <v>387.9</v>
      </c>
      <c r="M39" s="61"/>
      <c r="N39" s="52" t="s">
        <v>74</v>
      </c>
      <c r="Q39" s="19"/>
    </row>
    <row r="40" spans="1:18" x14ac:dyDescent="0.35">
      <c r="A40" s="16">
        <v>33</v>
      </c>
      <c r="B40" s="18" t="s">
        <v>46</v>
      </c>
      <c r="C40" s="48" t="s">
        <v>72</v>
      </c>
      <c r="D40" s="60">
        <v>7122.82</v>
      </c>
      <c r="E40" s="60"/>
      <c r="F40" s="60">
        <v>3132.78</v>
      </c>
      <c r="G40" s="60">
        <v>3798.46</v>
      </c>
      <c r="H40" s="60">
        <v>6286.55</v>
      </c>
      <c r="I40" s="60">
        <v>276.35000000000002</v>
      </c>
      <c r="J40" s="60">
        <v>113.56</v>
      </c>
      <c r="K40" s="60">
        <v>27.51</v>
      </c>
      <c r="L40" s="60">
        <v>874.39</v>
      </c>
      <c r="M40" s="61"/>
      <c r="N40" s="52" t="s">
        <v>74</v>
      </c>
    </row>
    <row r="41" spans="1:18" x14ac:dyDescent="0.35">
      <c r="A41" s="16">
        <v>34</v>
      </c>
      <c r="B41" s="59" t="s">
        <v>81</v>
      </c>
      <c r="C41" s="48" t="s">
        <v>72</v>
      </c>
      <c r="D41" s="60">
        <v>6618.77</v>
      </c>
      <c r="E41" s="60" t="s">
        <v>86</v>
      </c>
      <c r="F41" s="60">
        <v>2390.31</v>
      </c>
      <c r="G41" s="60">
        <v>4015.01</v>
      </c>
      <c r="H41" s="60">
        <v>5946.88</v>
      </c>
      <c r="I41" s="60">
        <v>417.25</v>
      </c>
      <c r="J41" s="60">
        <v>-11.44</v>
      </c>
      <c r="K41" s="60">
        <v>18.350000000000001</v>
      </c>
      <c r="L41" s="60">
        <v>594.58000000000004</v>
      </c>
      <c r="M41" s="61"/>
      <c r="N41" s="52" t="s">
        <v>74</v>
      </c>
      <c r="R41" s="15"/>
    </row>
    <row r="42" spans="1:18" x14ac:dyDescent="0.35">
      <c r="A42" s="16">
        <v>35</v>
      </c>
      <c r="B42" s="18" t="s">
        <v>83</v>
      </c>
      <c r="C42" s="48" t="s">
        <v>72</v>
      </c>
      <c r="D42" s="60">
        <v>6434.65</v>
      </c>
      <c r="E42" s="60"/>
      <c r="F42" s="60">
        <v>770.57</v>
      </c>
      <c r="G42" s="60">
        <v>5333.99</v>
      </c>
      <c r="H42" s="60">
        <v>4811.58</v>
      </c>
      <c r="I42" s="60">
        <v>446.27</v>
      </c>
      <c r="J42" s="60">
        <v>43.72</v>
      </c>
      <c r="K42" s="60">
        <v>16.71</v>
      </c>
      <c r="L42" s="60">
        <v>167.48</v>
      </c>
      <c r="M42" s="61"/>
      <c r="N42" s="52" t="s">
        <v>74</v>
      </c>
      <c r="Q42" s="19"/>
      <c r="R42" s="15"/>
    </row>
    <row r="43" spans="1:18" x14ac:dyDescent="0.35">
      <c r="A43" s="16">
        <v>36</v>
      </c>
      <c r="B43" s="18" t="s">
        <v>42</v>
      </c>
      <c r="C43" s="48" t="s">
        <v>72</v>
      </c>
      <c r="D43" s="60">
        <v>6084.8</v>
      </c>
      <c r="E43" s="60" t="s">
        <v>86</v>
      </c>
      <c r="F43" s="60">
        <v>1382.53</v>
      </c>
      <c r="G43" s="60">
        <v>4539.45</v>
      </c>
      <c r="H43" s="60">
        <v>5262.3</v>
      </c>
      <c r="I43" s="60">
        <v>500.63</v>
      </c>
      <c r="J43" s="60">
        <v>17.46</v>
      </c>
      <c r="K43" s="60">
        <v>22.71</v>
      </c>
      <c r="L43" s="60">
        <v>589.12</v>
      </c>
      <c r="M43" s="61"/>
      <c r="N43" s="50" t="s">
        <v>74</v>
      </c>
      <c r="R43" s="15"/>
    </row>
    <row r="44" spans="1:18" x14ac:dyDescent="0.35">
      <c r="A44" s="16">
        <v>37</v>
      </c>
      <c r="B44" s="18" t="s">
        <v>79</v>
      </c>
      <c r="C44" s="48" t="s">
        <v>72</v>
      </c>
      <c r="D44" s="60">
        <v>5991.26</v>
      </c>
      <c r="E44" s="60">
        <v>1331.08</v>
      </c>
      <c r="F44" s="60">
        <v>400.65</v>
      </c>
      <c r="G44" s="60">
        <v>4046.85</v>
      </c>
      <c r="H44" s="60">
        <v>4888.9799999999996</v>
      </c>
      <c r="I44" s="60">
        <v>534.02</v>
      </c>
      <c r="J44" s="60">
        <v>-22.77</v>
      </c>
      <c r="K44" s="60">
        <v>19</v>
      </c>
      <c r="L44" s="60">
        <v>332.32</v>
      </c>
      <c r="M44" s="61"/>
      <c r="N44" s="50" t="s">
        <v>74</v>
      </c>
      <c r="O44" s="14"/>
      <c r="R44" s="15"/>
    </row>
    <row r="45" spans="1:18" x14ac:dyDescent="0.35">
      <c r="A45" s="16">
        <v>38</v>
      </c>
      <c r="B45" s="21" t="s">
        <v>50</v>
      </c>
      <c r="C45" s="48" t="s">
        <v>72</v>
      </c>
      <c r="D45" s="60">
        <v>4677.6400000000003</v>
      </c>
      <c r="E45" s="60">
        <v>204.51</v>
      </c>
      <c r="F45" s="60">
        <v>1064.1600000000001</v>
      </c>
      <c r="G45" s="60">
        <v>2795.72</v>
      </c>
      <c r="H45" s="60">
        <v>4285.33</v>
      </c>
      <c r="I45" s="60">
        <v>242.51</v>
      </c>
      <c r="J45" s="60">
        <v>21.39</v>
      </c>
      <c r="K45" s="60">
        <v>11.98</v>
      </c>
      <c r="L45" s="60">
        <v>237.68</v>
      </c>
      <c r="M45" s="61"/>
      <c r="N45" s="50" t="s">
        <v>74</v>
      </c>
      <c r="O45" s="14"/>
      <c r="Q45" s="19"/>
      <c r="R45" s="15"/>
    </row>
    <row r="46" spans="1:18" x14ac:dyDescent="0.35">
      <c r="A46" s="16">
        <v>39</v>
      </c>
      <c r="B46" s="18" t="s">
        <v>48</v>
      </c>
      <c r="C46" s="48" t="s">
        <v>72</v>
      </c>
      <c r="D46" s="60">
        <v>4478.12</v>
      </c>
      <c r="E46" s="60" t="s">
        <v>86</v>
      </c>
      <c r="F46" s="60">
        <v>1567.23</v>
      </c>
      <c r="G46" s="60">
        <v>2646.94</v>
      </c>
      <c r="H46" s="60">
        <v>3919.07</v>
      </c>
      <c r="I46" s="60">
        <v>234.24</v>
      </c>
      <c r="J46" s="60">
        <v>70.430000000000007</v>
      </c>
      <c r="K46" s="60">
        <v>28.43</v>
      </c>
      <c r="L46" s="60">
        <v>361.07</v>
      </c>
      <c r="M46" s="61"/>
      <c r="N46" s="52" t="s">
        <v>74</v>
      </c>
      <c r="O46" s="14"/>
      <c r="R46" s="15"/>
    </row>
    <row r="47" spans="1:18" x14ac:dyDescent="0.35">
      <c r="A47" s="16">
        <v>40</v>
      </c>
      <c r="B47" s="18" t="s">
        <v>44</v>
      </c>
      <c r="C47" s="48" t="s">
        <v>72</v>
      </c>
      <c r="D47" s="60">
        <v>4444.24</v>
      </c>
      <c r="E47" s="60" t="s">
        <v>86</v>
      </c>
      <c r="F47" s="60">
        <v>2536.85</v>
      </c>
      <c r="G47" s="60">
        <v>1708.35</v>
      </c>
      <c r="H47" s="60">
        <v>4098.55</v>
      </c>
      <c r="I47" s="60">
        <v>338.83</v>
      </c>
      <c r="J47" s="60">
        <v>14.2</v>
      </c>
      <c r="K47" s="60">
        <v>23.35</v>
      </c>
      <c r="L47" s="60">
        <v>304.57</v>
      </c>
      <c r="M47" s="61"/>
      <c r="N47" s="52" t="s">
        <v>74</v>
      </c>
      <c r="O47" s="14"/>
      <c r="Q47" s="19"/>
      <c r="R47" s="15"/>
    </row>
    <row r="48" spans="1:18" x14ac:dyDescent="0.35">
      <c r="A48" s="16">
        <v>41</v>
      </c>
      <c r="B48" s="18" t="s">
        <v>40</v>
      </c>
      <c r="C48" s="48" t="s">
        <v>72</v>
      </c>
      <c r="D48" s="60">
        <v>4414.29</v>
      </c>
      <c r="E48" s="60" t="s">
        <v>86</v>
      </c>
      <c r="F48" s="60">
        <v>2135.7399999999998</v>
      </c>
      <c r="G48" s="60">
        <v>2105.4499999999998</v>
      </c>
      <c r="H48" s="60">
        <v>4002.41</v>
      </c>
      <c r="I48" s="60">
        <v>294.8</v>
      </c>
      <c r="J48" s="60">
        <v>13.41</v>
      </c>
      <c r="K48" s="60">
        <v>20.2</v>
      </c>
      <c r="L48" s="60">
        <v>387.65</v>
      </c>
      <c r="M48" s="61"/>
      <c r="N48" s="50" t="s">
        <v>74</v>
      </c>
      <c r="O48" s="14"/>
    </row>
    <row r="49" spans="1:18" x14ac:dyDescent="0.35">
      <c r="A49" s="16">
        <v>42</v>
      </c>
      <c r="B49" s="18" t="s">
        <v>47</v>
      </c>
      <c r="C49" s="48" t="s">
        <v>72</v>
      </c>
      <c r="D49" s="60">
        <v>4161.25</v>
      </c>
      <c r="E49" s="60"/>
      <c r="F49" s="60">
        <v>1772.56</v>
      </c>
      <c r="G49" s="60">
        <v>2252.34</v>
      </c>
      <c r="H49" s="60">
        <v>3488.13</v>
      </c>
      <c r="I49" s="60">
        <v>174.63</v>
      </c>
      <c r="J49" s="60">
        <v>69.900000000000006</v>
      </c>
      <c r="K49" s="60">
        <v>34.659999999999997</v>
      </c>
      <c r="L49" s="60">
        <v>392.68</v>
      </c>
      <c r="M49" s="61"/>
      <c r="N49" s="50" t="s">
        <v>74</v>
      </c>
      <c r="O49" s="14"/>
      <c r="R49" s="15"/>
    </row>
    <row r="50" spans="1:18" x14ac:dyDescent="0.35">
      <c r="A50" s="16">
        <v>43</v>
      </c>
      <c r="B50" s="18" t="s">
        <v>45</v>
      </c>
      <c r="C50" s="48" t="s">
        <v>72</v>
      </c>
      <c r="D50" s="60">
        <v>3528.77</v>
      </c>
      <c r="E50" s="60" t="s">
        <v>86</v>
      </c>
      <c r="F50" s="60">
        <v>892.98</v>
      </c>
      <c r="G50" s="60">
        <v>2521.0100000000002</v>
      </c>
      <c r="H50" s="60">
        <v>3116.21</v>
      </c>
      <c r="I50" s="60">
        <v>357.41</v>
      </c>
      <c r="J50" s="60">
        <v>11.04</v>
      </c>
      <c r="K50" s="60">
        <v>16.68</v>
      </c>
      <c r="L50" s="60">
        <v>232.41</v>
      </c>
      <c r="M50" s="61"/>
      <c r="N50" s="50" t="s">
        <v>74</v>
      </c>
      <c r="O50" s="14"/>
    </row>
    <row r="51" spans="1:18" x14ac:dyDescent="0.35">
      <c r="A51" s="16">
        <v>44</v>
      </c>
      <c r="B51" s="21" t="s">
        <v>49</v>
      </c>
      <c r="C51" s="48" t="s">
        <v>72</v>
      </c>
      <c r="D51" s="60">
        <v>2811.96</v>
      </c>
      <c r="E51" s="60" t="s">
        <v>86</v>
      </c>
      <c r="F51" s="60">
        <v>339.74</v>
      </c>
      <c r="G51" s="60">
        <v>2305.06</v>
      </c>
      <c r="H51" s="60">
        <v>2007.61</v>
      </c>
      <c r="I51" s="60">
        <v>337.09</v>
      </c>
      <c r="J51" s="60">
        <v>-6.82</v>
      </c>
      <c r="K51" s="60">
        <v>17.03</v>
      </c>
      <c r="L51" s="60">
        <v>286.85000000000002</v>
      </c>
      <c r="M51" s="61"/>
      <c r="N51" s="50" t="s">
        <v>74</v>
      </c>
      <c r="O51" s="14"/>
      <c r="Q51" s="19"/>
    </row>
    <row r="52" spans="1:18" x14ac:dyDescent="0.35">
      <c r="A52" s="16">
        <v>45</v>
      </c>
      <c r="B52" s="18" t="s">
        <v>91</v>
      </c>
      <c r="C52" s="48" t="s">
        <v>72</v>
      </c>
      <c r="D52" s="60">
        <v>2710.34</v>
      </c>
      <c r="E52" s="60" t="s">
        <v>86</v>
      </c>
      <c r="F52" s="60">
        <v>985.3</v>
      </c>
      <c r="G52" s="60">
        <v>1654.04</v>
      </c>
      <c r="H52" s="60">
        <v>2481.19</v>
      </c>
      <c r="I52" s="60">
        <v>173.64</v>
      </c>
      <c r="J52" s="60">
        <v>-2.06</v>
      </c>
      <c r="K52" s="60">
        <v>15.43</v>
      </c>
      <c r="L52" s="60">
        <v>270.79000000000002</v>
      </c>
      <c r="M52" s="61"/>
      <c r="N52" s="50" t="s">
        <v>74</v>
      </c>
      <c r="O52" s="14"/>
      <c r="Q52" s="19"/>
      <c r="R52" s="15"/>
    </row>
    <row r="53" spans="1:18" ht="15.75" customHeight="1" x14ac:dyDescent="0.35">
      <c r="A53" s="22"/>
      <c r="B53" s="23" t="s">
        <v>51</v>
      </c>
      <c r="C53" s="24"/>
      <c r="D53" s="25">
        <f t="shared" ref="D53:J53" si="0">SUM(D8:D52)</f>
        <v>1016038.68</v>
      </c>
      <c r="E53" s="25">
        <f t="shared" si="0"/>
        <v>17213.920000000002</v>
      </c>
      <c r="F53" s="25">
        <f t="shared" si="0"/>
        <v>233946.33000000007</v>
      </c>
      <c r="G53" s="25">
        <f t="shared" si="0"/>
        <v>721852.40999999992</v>
      </c>
      <c r="H53" s="25">
        <f t="shared" si="0"/>
        <v>888403.90999999992</v>
      </c>
      <c r="I53" s="25">
        <f t="shared" si="0"/>
        <v>48166.150000000009</v>
      </c>
      <c r="J53" s="25">
        <f t="shared" si="0"/>
        <v>7526.1399999999985</v>
      </c>
      <c r="K53" s="26"/>
      <c r="L53" s="26"/>
      <c r="M53" s="26"/>
      <c r="N53" s="27"/>
      <c r="Q53" s="19"/>
      <c r="R53" s="15"/>
    </row>
    <row r="54" spans="1:18" ht="15.75" customHeight="1" x14ac:dyDescent="0.35">
      <c r="A54" s="69" t="s">
        <v>52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14"/>
      <c r="Q54" s="19"/>
      <c r="R54" s="15"/>
    </row>
    <row r="55" spans="1:18" ht="15.75" customHeight="1" x14ac:dyDescent="0.35">
      <c r="A55" s="16">
        <v>46</v>
      </c>
      <c r="B55" s="29" t="s">
        <v>62</v>
      </c>
      <c r="C55" s="49" t="s">
        <v>72</v>
      </c>
      <c r="D55" s="63">
        <v>88051.87</v>
      </c>
      <c r="E55" s="63">
        <v>967.24</v>
      </c>
      <c r="F55" s="63">
        <v>15777</v>
      </c>
      <c r="G55" s="63">
        <v>67874.78</v>
      </c>
      <c r="H55" s="63">
        <v>76656.22</v>
      </c>
      <c r="I55" s="63">
        <v>3907.25</v>
      </c>
      <c r="J55" s="63">
        <v>666.81</v>
      </c>
      <c r="K55" s="63">
        <v>16.420000000000002</v>
      </c>
      <c r="L55" s="63">
        <v>394.61</v>
      </c>
      <c r="M55" s="64"/>
      <c r="N55" s="52" t="s">
        <v>74</v>
      </c>
      <c r="O55" s="14"/>
      <c r="Q55" s="19"/>
      <c r="R55" s="15"/>
    </row>
    <row r="56" spans="1:18" ht="15.75" customHeight="1" x14ac:dyDescent="0.35">
      <c r="A56" s="16">
        <v>47</v>
      </c>
      <c r="B56" s="29" t="s">
        <v>54</v>
      </c>
      <c r="C56" s="49" t="s">
        <v>72</v>
      </c>
      <c r="D56" s="63">
        <v>83683.649999999994</v>
      </c>
      <c r="E56" s="63">
        <v>2648.35</v>
      </c>
      <c r="F56" s="63">
        <v>9678.36</v>
      </c>
      <c r="G56" s="63">
        <v>69782.38</v>
      </c>
      <c r="H56" s="63">
        <v>50182.94</v>
      </c>
      <c r="I56" s="63">
        <v>3693.22</v>
      </c>
      <c r="J56" s="63">
        <v>2228.3200000000002</v>
      </c>
      <c r="K56" s="63">
        <v>25.45</v>
      </c>
      <c r="L56" s="63">
        <v>325.54000000000002</v>
      </c>
      <c r="M56" s="64"/>
      <c r="N56" s="51" t="s">
        <v>74</v>
      </c>
      <c r="Q56" s="19"/>
      <c r="R56" s="15"/>
    </row>
    <row r="57" spans="1:18" ht="15.75" customHeight="1" x14ac:dyDescent="0.35">
      <c r="A57" s="16">
        <v>48</v>
      </c>
      <c r="B57" s="30" t="s">
        <v>65</v>
      </c>
      <c r="C57" s="47" t="s">
        <v>72</v>
      </c>
      <c r="D57" s="63">
        <v>66261.02</v>
      </c>
      <c r="E57" s="63">
        <v>5961.4</v>
      </c>
      <c r="F57" s="63">
        <v>3314.64</v>
      </c>
      <c r="G57" s="63">
        <v>56390.39</v>
      </c>
      <c r="H57" s="63">
        <v>55584.97</v>
      </c>
      <c r="I57" s="63">
        <v>2211.08</v>
      </c>
      <c r="J57" s="63">
        <v>268.19</v>
      </c>
      <c r="K57" s="63">
        <v>17.2</v>
      </c>
      <c r="L57" s="63">
        <v>251.98</v>
      </c>
      <c r="M57" s="65"/>
      <c r="N57" s="52" t="s">
        <v>74</v>
      </c>
      <c r="Q57" s="19"/>
    </row>
    <row r="58" spans="1:18" ht="15.75" customHeight="1" x14ac:dyDescent="0.35">
      <c r="A58" s="16">
        <v>49</v>
      </c>
      <c r="B58" s="28" t="s">
        <v>53</v>
      </c>
      <c r="C58" s="49" t="s">
        <v>72</v>
      </c>
      <c r="D58" s="63">
        <v>66227.100000000006</v>
      </c>
      <c r="E58" s="63">
        <v>172.59</v>
      </c>
      <c r="F58" s="63">
        <v>7385.8</v>
      </c>
      <c r="G58" s="63">
        <v>57223.12</v>
      </c>
      <c r="H58" s="63">
        <v>53334.92</v>
      </c>
      <c r="I58" s="63">
        <v>2681.48</v>
      </c>
      <c r="J58" s="63">
        <v>1132.54</v>
      </c>
      <c r="K58" s="63">
        <v>22.81</v>
      </c>
      <c r="L58" s="63">
        <v>165.23</v>
      </c>
      <c r="M58" s="64"/>
      <c r="N58" s="51" t="s">
        <v>74</v>
      </c>
      <c r="Q58" s="19"/>
    </row>
    <row r="59" spans="1:18" ht="15.75" customHeight="1" x14ac:dyDescent="0.35">
      <c r="A59" s="16">
        <v>50</v>
      </c>
      <c r="B59" s="29" t="s">
        <v>55</v>
      </c>
      <c r="C59" s="49" t="s">
        <v>72</v>
      </c>
      <c r="D59" s="63">
        <v>64533.72</v>
      </c>
      <c r="E59" s="63">
        <v>6705.73</v>
      </c>
      <c r="F59" s="63">
        <v>2919.42</v>
      </c>
      <c r="G59" s="63">
        <v>53846.03</v>
      </c>
      <c r="H59" s="63">
        <v>42505.22</v>
      </c>
      <c r="I59" s="63">
        <v>3610.14</v>
      </c>
      <c r="J59" s="63">
        <v>908.06</v>
      </c>
      <c r="K59" s="63">
        <v>22.47</v>
      </c>
      <c r="L59" s="63">
        <v>261.05</v>
      </c>
      <c r="M59" s="64"/>
      <c r="N59" s="52" t="s">
        <v>74</v>
      </c>
    </row>
    <row r="60" spans="1:18" ht="15.75" customHeight="1" x14ac:dyDescent="0.35">
      <c r="A60" s="16">
        <v>51</v>
      </c>
      <c r="B60" s="29" t="s">
        <v>85</v>
      </c>
      <c r="C60" s="49" t="s">
        <v>72</v>
      </c>
      <c r="D60" s="63">
        <v>52435.26</v>
      </c>
      <c r="E60" s="63">
        <v>509.61</v>
      </c>
      <c r="F60" s="63">
        <v>12385.54</v>
      </c>
      <c r="G60" s="63">
        <v>38995.199999999997</v>
      </c>
      <c r="H60" s="63">
        <v>31916.29</v>
      </c>
      <c r="I60" s="63">
        <v>2648.48</v>
      </c>
      <c r="J60" s="63">
        <v>558.66999999999996</v>
      </c>
      <c r="K60" s="63">
        <v>18.07</v>
      </c>
      <c r="L60" s="63">
        <v>226.97</v>
      </c>
      <c r="M60" s="64"/>
      <c r="N60" s="52" t="s">
        <v>74</v>
      </c>
      <c r="O60" s="14"/>
      <c r="Q60" s="19"/>
      <c r="R60" s="15"/>
    </row>
    <row r="61" spans="1:18" ht="15.75" customHeight="1" x14ac:dyDescent="0.35">
      <c r="A61" s="16">
        <v>52</v>
      </c>
      <c r="B61" s="29" t="s">
        <v>64</v>
      </c>
      <c r="C61" s="48" t="s">
        <v>72</v>
      </c>
      <c r="D61" s="63">
        <v>48203.18</v>
      </c>
      <c r="E61" s="63">
        <v>4162.1499999999996</v>
      </c>
      <c r="F61" s="63">
        <v>6460.69</v>
      </c>
      <c r="G61" s="63">
        <v>36558.43</v>
      </c>
      <c r="H61" s="63">
        <v>39530.559999999998</v>
      </c>
      <c r="I61" s="63">
        <v>2033.93</v>
      </c>
      <c r="J61" s="63">
        <v>183.15</v>
      </c>
      <c r="K61" s="63">
        <v>18.28</v>
      </c>
      <c r="L61" s="63">
        <v>219.79</v>
      </c>
      <c r="M61" s="64"/>
      <c r="N61" s="52" t="s">
        <v>74</v>
      </c>
      <c r="O61" s="14"/>
      <c r="Q61" s="19"/>
      <c r="R61" s="15"/>
    </row>
    <row r="62" spans="1:18" x14ac:dyDescent="0.35">
      <c r="A62" s="16">
        <v>53</v>
      </c>
      <c r="B62" s="29" t="s">
        <v>56</v>
      </c>
      <c r="C62" s="49" t="s">
        <v>72</v>
      </c>
      <c r="D62" s="63">
        <v>29280.98</v>
      </c>
      <c r="E62" s="63">
        <v>493.05</v>
      </c>
      <c r="F62" s="63">
        <v>17057.7</v>
      </c>
      <c r="G62" s="63">
        <v>10938.83</v>
      </c>
      <c r="H62" s="63">
        <v>26155.62</v>
      </c>
      <c r="I62" s="63">
        <v>1103.51</v>
      </c>
      <c r="J62" s="63">
        <v>629.09</v>
      </c>
      <c r="K62" s="63">
        <v>36.29</v>
      </c>
      <c r="L62" s="63">
        <v>332.99</v>
      </c>
      <c r="M62" s="64"/>
      <c r="N62" s="52" t="s">
        <v>74</v>
      </c>
      <c r="O62" s="14"/>
      <c r="Q62" s="19"/>
      <c r="R62" s="15"/>
    </row>
    <row r="63" spans="1:18" ht="15.75" customHeight="1" x14ac:dyDescent="0.35">
      <c r="A63" s="16">
        <v>54</v>
      </c>
      <c r="B63" s="29" t="s">
        <v>58</v>
      </c>
      <c r="C63" s="49" t="s">
        <v>72</v>
      </c>
      <c r="D63" s="63">
        <v>14940.62</v>
      </c>
      <c r="E63" s="63">
        <v>0</v>
      </c>
      <c r="F63" s="63">
        <v>5441.57</v>
      </c>
      <c r="G63" s="63">
        <v>9059.1200000000008</v>
      </c>
      <c r="H63" s="63">
        <v>13383.93</v>
      </c>
      <c r="I63" s="63">
        <v>565.48</v>
      </c>
      <c r="J63" s="63">
        <v>63.86</v>
      </c>
      <c r="K63" s="63">
        <v>24.79</v>
      </c>
      <c r="L63" s="63">
        <v>306.41000000000003</v>
      </c>
      <c r="M63" s="64"/>
      <c r="N63" s="52" t="s">
        <v>74</v>
      </c>
      <c r="O63" s="14"/>
      <c r="Q63" s="19"/>
      <c r="R63" s="15"/>
    </row>
    <row r="64" spans="1:18" ht="15.75" customHeight="1" x14ac:dyDescent="0.35">
      <c r="A64" s="16">
        <v>55</v>
      </c>
      <c r="B64" s="29" t="s">
        <v>57</v>
      </c>
      <c r="C64" s="49" t="s">
        <v>72</v>
      </c>
      <c r="D64" s="63">
        <v>13798.42</v>
      </c>
      <c r="E64" s="63">
        <v>1000.63</v>
      </c>
      <c r="F64" s="63">
        <v>4636.49</v>
      </c>
      <c r="G64" s="63">
        <v>7588.96</v>
      </c>
      <c r="H64" s="63">
        <v>12371.75</v>
      </c>
      <c r="I64" s="63">
        <v>803.48</v>
      </c>
      <c r="J64" s="63">
        <v>70.989999999999995</v>
      </c>
      <c r="K64" s="63">
        <v>21.95</v>
      </c>
      <c r="L64" s="63">
        <v>476.97</v>
      </c>
      <c r="M64" s="64"/>
      <c r="N64" s="52" t="s">
        <v>74</v>
      </c>
      <c r="O64" s="14"/>
      <c r="R64" s="15"/>
    </row>
    <row r="65" spans="1:107" ht="15.75" customHeight="1" x14ac:dyDescent="0.35">
      <c r="A65" s="16">
        <v>56</v>
      </c>
      <c r="B65" s="29" t="s">
        <v>59</v>
      </c>
      <c r="C65" s="49" t="s">
        <v>72</v>
      </c>
      <c r="D65" s="63">
        <v>13420.8</v>
      </c>
      <c r="E65" s="63">
        <v>784.74</v>
      </c>
      <c r="F65" s="63">
        <v>2176.91</v>
      </c>
      <c r="G65" s="63">
        <v>9934.9500000000007</v>
      </c>
      <c r="H65" s="63">
        <v>11783.77</v>
      </c>
      <c r="I65" s="63">
        <v>735.28</v>
      </c>
      <c r="J65" s="63">
        <v>106.49</v>
      </c>
      <c r="K65" s="63">
        <v>21.03</v>
      </c>
      <c r="L65" s="63">
        <v>267.3</v>
      </c>
      <c r="M65" s="64"/>
      <c r="N65" s="52" t="s">
        <v>74</v>
      </c>
      <c r="O65" s="14"/>
      <c r="Q65" s="19"/>
      <c r="R65" s="15"/>
    </row>
    <row r="66" spans="1:107" ht="15.75" customHeight="1" x14ac:dyDescent="0.35">
      <c r="A66" s="16">
        <v>57</v>
      </c>
      <c r="B66" s="29" t="s">
        <v>60</v>
      </c>
      <c r="C66" s="49" t="s">
        <v>72</v>
      </c>
      <c r="D66" s="63">
        <v>11932.33</v>
      </c>
      <c r="E66" s="63">
        <v>491.36</v>
      </c>
      <c r="F66" s="63">
        <v>1187.83</v>
      </c>
      <c r="G66" s="63">
        <v>9975.7999999999993</v>
      </c>
      <c r="H66" s="63">
        <v>8569.31</v>
      </c>
      <c r="I66" s="63">
        <v>884.54</v>
      </c>
      <c r="J66" s="63">
        <v>63.33</v>
      </c>
      <c r="K66" s="63">
        <v>21.98</v>
      </c>
      <c r="L66" s="63">
        <v>308.58999999999997</v>
      </c>
      <c r="M66" s="64"/>
      <c r="N66" s="51" t="s">
        <v>74</v>
      </c>
      <c r="O66" s="14"/>
      <c r="Q66" s="19"/>
      <c r="R66" s="15"/>
    </row>
    <row r="67" spans="1:107" ht="15.75" customHeight="1" x14ac:dyDescent="0.35">
      <c r="A67" s="16">
        <v>58</v>
      </c>
      <c r="B67" s="28" t="s">
        <v>73</v>
      </c>
      <c r="C67" s="49" t="s">
        <v>72</v>
      </c>
      <c r="D67" s="63">
        <v>8765.86</v>
      </c>
      <c r="E67" s="63">
        <v>0</v>
      </c>
      <c r="F67" s="63">
        <v>1621.29</v>
      </c>
      <c r="G67" s="63">
        <v>6768.13</v>
      </c>
      <c r="H67" s="63">
        <v>7781.41</v>
      </c>
      <c r="I67" s="63">
        <v>843.94</v>
      </c>
      <c r="J67" s="63">
        <v>-40.659999999999997</v>
      </c>
      <c r="K67" s="63">
        <v>12.91</v>
      </c>
      <c r="L67" s="63">
        <v>240.05</v>
      </c>
      <c r="M67" s="64"/>
      <c r="N67" s="52" t="s">
        <v>74</v>
      </c>
      <c r="O67" s="14"/>
      <c r="Q67" s="19"/>
      <c r="R67" s="15"/>
    </row>
    <row r="68" spans="1:107" ht="15.75" customHeight="1" x14ac:dyDescent="0.35">
      <c r="A68" s="16">
        <v>59</v>
      </c>
      <c r="B68" s="30" t="s">
        <v>75</v>
      </c>
      <c r="C68" s="49" t="s">
        <v>72</v>
      </c>
      <c r="D68" s="63">
        <v>8607.34</v>
      </c>
      <c r="E68" s="63">
        <v>0</v>
      </c>
      <c r="F68" s="63">
        <v>1452.41</v>
      </c>
      <c r="G68" s="63">
        <v>6845.61</v>
      </c>
      <c r="H68" s="63">
        <v>7026.01</v>
      </c>
      <c r="I68" s="63">
        <v>763.51</v>
      </c>
      <c r="J68" s="63">
        <v>26.25</v>
      </c>
      <c r="K68" s="63">
        <v>24.31</v>
      </c>
      <c r="L68" s="63">
        <v>260.66000000000003</v>
      </c>
      <c r="M68" s="64"/>
      <c r="N68" s="51" t="s">
        <v>74</v>
      </c>
      <c r="O68" s="14"/>
      <c r="Q68" s="19"/>
      <c r="R68" s="15"/>
    </row>
    <row r="69" spans="1:107" ht="15.75" customHeight="1" x14ac:dyDescent="0.35">
      <c r="A69" s="22"/>
      <c r="B69" s="23" t="s">
        <v>61</v>
      </c>
      <c r="C69" s="24"/>
      <c r="D69" s="25">
        <f t="shared" ref="D69:J69" si="1">SUM(D55:D68)</f>
        <v>570142.14999999991</v>
      </c>
      <c r="E69" s="25">
        <f t="shared" si="1"/>
        <v>23896.850000000002</v>
      </c>
      <c r="F69" s="25">
        <f t="shared" si="1"/>
        <v>91495.650000000009</v>
      </c>
      <c r="G69" s="25">
        <f t="shared" si="1"/>
        <v>441781.73</v>
      </c>
      <c r="H69" s="25">
        <f t="shared" si="1"/>
        <v>436782.92</v>
      </c>
      <c r="I69" s="25">
        <f t="shared" si="1"/>
        <v>26485.319999999992</v>
      </c>
      <c r="J69" s="25">
        <f t="shared" si="1"/>
        <v>6865.0899999999992</v>
      </c>
      <c r="K69" s="26"/>
      <c r="L69" s="26"/>
      <c r="M69" s="26"/>
      <c r="N69" s="27"/>
      <c r="O69" s="14"/>
      <c r="R69" s="15"/>
    </row>
    <row r="70" spans="1:107" ht="15.75" customHeight="1" x14ac:dyDescent="0.35">
      <c r="A70" s="22"/>
      <c r="B70" s="23" t="s">
        <v>66</v>
      </c>
      <c r="C70" s="32"/>
      <c r="D70" s="25">
        <f t="shared" ref="D70:J70" si="2">+D69+D53</f>
        <v>1586180.83</v>
      </c>
      <c r="E70" s="25">
        <f t="shared" si="2"/>
        <v>41110.770000000004</v>
      </c>
      <c r="F70" s="25">
        <f t="shared" si="2"/>
        <v>325441.9800000001</v>
      </c>
      <c r="G70" s="25">
        <f t="shared" si="2"/>
        <v>1163634.1399999999</v>
      </c>
      <c r="H70" s="25">
        <f t="shared" si="2"/>
        <v>1325186.8299999998</v>
      </c>
      <c r="I70" s="25">
        <f t="shared" si="2"/>
        <v>74651.47</v>
      </c>
      <c r="J70" s="25">
        <f t="shared" si="2"/>
        <v>14391.229999999998</v>
      </c>
      <c r="K70" s="53">
        <v>18.010000000000002</v>
      </c>
      <c r="L70" s="53">
        <v>281.64999999999998</v>
      </c>
      <c r="M70" s="81"/>
      <c r="N70" s="82"/>
      <c r="O70" s="14"/>
      <c r="R70" s="31"/>
    </row>
    <row r="71" spans="1:107" ht="15.75" customHeight="1" x14ac:dyDescent="0.3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35">
      <c r="A72" s="43" t="s">
        <v>67</v>
      </c>
      <c r="B72" s="80" t="s">
        <v>84</v>
      </c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44"/>
      <c r="P72" s="45"/>
      <c r="Q72" s="46"/>
      <c r="R72" s="46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C72" s="45"/>
    </row>
    <row r="73" spans="1:107" customFormat="1" ht="15.75" customHeight="1" x14ac:dyDescent="0.35">
      <c r="A73" s="43" t="s">
        <v>68</v>
      </c>
      <c r="B73" s="80" t="s">
        <v>90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44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</row>
    <row r="74" spans="1:107" customFormat="1" x14ac:dyDescent="0.35">
      <c r="A74" s="43" t="s">
        <v>69</v>
      </c>
      <c r="B74" s="79" t="s">
        <v>87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44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</row>
    <row r="75" spans="1:107" customFormat="1" ht="15" customHeight="1" x14ac:dyDescent="0.35">
      <c r="A75" s="43" t="s">
        <v>70</v>
      </c>
      <c r="B75" s="80" t="s">
        <v>88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44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</row>
    <row r="76" spans="1:107" ht="15" customHeight="1" x14ac:dyDescent="0.35">
      <c r="A76" s="43" t="s">
        <v>67</v>
      </c>
      <c r="B76" s="79" t="s">
        <v>89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14"/>
    </row>
    <row r="77" spans="1:107" ht="15" customHeight="1" x14ac:dyDescent="0.35">
      <c r="A77" s="3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  <c r="P77" s="39"/>
      <c r="Q77" s="40"/>
      <c r="R77" s="40"/>
    </row>
    <row r="78" spans="1:107" x14ac:dyDescent="0.35">
      <c r="A78" s="35"/>
      <c r="B78" s="36"/>
      <c r="C78" s="37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  <c r="P78" s="39"/>
      <c r="Q78" s="40"/>
      <c r="R78" s="40"/>
    </row>
    <row r="79" spans="1:107" x14ac:dyDescent="0.35">
      <c r="A79" s="1"/>
      <c r="B79" s="36"/>
      <c r="C79" s="37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  <c r="P79" s="39"/>
      <c r="Q79" s="40"/>
      <c r="R79" s="40"/>
    </row>
    <row r="80" spans="1:107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39"/>
      <c r="P80" s="39"/>
      <c r="Q80" s="40"/>
      <c r="R80" s="40"/>
    </row>
    <row r="81" spans="1:18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9"/>
      <c r="P81" s="39"/>
      <c r="Q81" s="40"/>
      <c r="R81" s="40"/>
    </row>
    <row r="82" spans="1:18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9"/>
      <c r="P82" s="39"/>
      <c r="Q82" s="40"/>
      <c r="R82" s="40"/>
    </row>
    <row r="83" spans="1:18" s="1" customFormat="1" x14ac:dyDescent="0.35"/>
    <row r="84" spans="1:18" s="1" customFormat="1" x14ac:dyDescent="0.35"/>
    <row r="85" spans="1:18" s="1" customFormat="1" x14ac:dyDescent="0.35"/>
    <row r="86" spans="1:18" s="1" customFormat="1" x14ac:dyDescent="0.35">
      <c r="O86" s="41"/>
    </row>
    <row r="87" spans="1:18" s="1" customFormat="1" x14ac:dyDescent="0.35"/>
    <row r="88" spans="1:18" s="1" customFormat="1" x14ac:dyDescent="0.35"/>
    <row r="89" spans="1:18" s="1" customFormat="1" x14ac:dyDescent="0.35"/>
    <row r="90" spans="1:18" s="1" customFormat="1" x14ac:dyDescent="0.35"/>
    <row r="91" spans="1:18" s="1" customFormat="1" x14ac:dyDescent="0.35"/>
    <row r="92" spans="1:18" s="1" customFormat="1" x14ac:dyDescent="0.35"/>
    <row r="93" spans="1:18" s="1" customFormat="1" x14ac:dyDescent="0.35"/>
    <row r="94" spans="1:18" s="1" customFormat="1" x14ac:dyDescent="0.35"/>
    <row r="95" spans="1:18" s="1" customFormat="1" x14ac:dyDescent="0.35"/>
    <row r="96" spans="1:1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4" s="1" customFormat="1" x14ac:dyDescent="0.35"/>
    <row r="1314" spans="1:14" s="1" customFormat="1" x14ac:dyDescent="0.35"/>
    <row r="1315" spans="1:14" s="1" customFormat="1" x14ac:dyDescent="0.35"/>
    <row r="1316" spans="1:14" s="1" customFormat="1" x14ac:dyDescent="0.35"/>
    <row r="1317" spans="1:14" s="1" customFormat="1" x14ac:dyDescent="0.35"/>
    <row r="1318" spans="1:14" s="1" customFormat="1" x14ac:dyDescent="0.35"/>
    <row r="1319" spans="1:14" s="1" customFormat="1" x14ac:dyDescent="0.35"/>
    <row r="1320" spans="1:14" s="1" customFormat="1" x14ac:dyDescent="0.35"/>
    <row r="1321" spans="1:14" s="1" customFormat="1" x14ac:dyDescent="0.35"/>
    <row r="1322" spans="1:14" s="1" customFormat="1" x14ac:dyDescent="0.35"/>
    <row r="1323" spans="1:14" s="1" customFormat="1" x14ac:dyDescent="0.35"/>
    <row r="1324" spans="1:14" s="1" customFormat="1" x14ac:dyDescent="0.35"/>
    <row r="1325" spans="1:14" s="1" customFormat="1" x14ac:dyDescent="0.35">
      <c r="A1325" s="20"/>
    </row>
    <row r="1326" spans="1:14" s="1" customFormat="1" x14ac:dyDescent="0.3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3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3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14">
    <mergeCell ref="B76:N76"/>
    <mergeCell ref="B74:N74"/>
    <mergeCell ref="B75:N75"/>
    <mergeCell ref="A54:N54"/>
    <mergeCell ref="M70:N70"/>
    <mergeCell ref="B72:N72"/>
    <mergeCell ref="B73:N73"/>
    <mergeCell ref="D3:J3"/>
    <mergeCell ref="A7:N7"/>
    <mergeCell ref="A1:N1"/>
    <mergeCell ref="A3:A4"/>
    <mergeCell ref="B3:B4"/>
    <mergeCell ref="K3:N3"/>
    <mergeCell ref="C3:C4"/>
  </mergeCells>
  <hyperlinks>
    <hyperlink ref="C11" r:id="rId1" display="Licencija" xr:uid="{37F54A21-246D-47B7-8454-2E3637103371}"/>
    <hyperlink ref="C14" r:id="rId2" display="Licencija" xr:uid="{BCD957D3-B0DB-49C6-B0A2-E5E0477CB555}"/>
    <hyperlink ref="C21" r:id="rId3" display="Licencija" xr:uid="{2B48D36A-8C78-4373-A2EF-657B0D7F1BFA}"/>
    <hyperlink ref="C26" r:id="rId4" display="Licencija" xr:uid="{3C490F47-C5A5-45BB-BFB3-B314850945B6}"/>
    <hyperlink ref="C27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4" r:id="rId9" display="Licencija" xr:uid="{E6A2920C-8523-41A1-9FEB-F0BAB2B0483B}"/>
    <hyperlink ref="C48" r:id="rId10" display="Licencija" xr:uid="{5B9D6F19-1786-4B4C-9DDC-D37B096090A4}"/>
    <hyperlink ref="C42" r:id="rId11" display="Licencija" xr:uid="{029D0181-4AC1-45AF-952D-4DB0D9F5D695}"/>
    <hyperlink ref="C46" r:id="rId12" display="Licencija" xr:uid="{923E9EFA-A281-4AE4-B331-3BEA7FBD56CC}"/>
    <hyperlink ref="C52" r:id="rId13" display="Licencija" xr:uid="{2FB00102-78CE-41FD-9A47-8929E6393A7B}"/>
    <hyperlink ref="C51" r:id="rId14" display="Licencija" xr:uid="{89B991CF-51A7-4042-95BE-C3E6E39D5DCA}"/>
    <hyperlink ref="C45" r:id="rId15" display="Licencija" xr:uid="{F0F2DA95-5E6F-441A-AD85-3242C229C55A}"/>
    <hyperlink ref="C50" r:id="rId16" display="Licencija" xr:uid="{7F9961D9-91E3-400B-89FF-D5284B7FF834}"/>
    <hyperlink ref="C59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8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5" r:id="rId23" display="Licencija" xr:uid="{9B3FAD91-2C3C-4163-9E2F-04CD73C3D325}"/>
    <hyperlink ref="C67" r:id="rId24" display="Licencija" xr:uid="{9C4E5D2E-B04C-4680-A95A-97A59FADED1E}"/>
    <hyperlink ref="C10" r:id="rId25" display="Licencija" xr:uid="{553F0F70-654F-4AB0-B19C-9EB0E6D8FB72}"/>
    <hyperlink ref="C15" r:id="rId26" display="Licencija" xr:uid="{CB6B3234-927F-495E-B24E-A29E02CDB5DC}"/>
    <hyperlink ref="C30" r:id="rId27" display="Licencija" xr:uid="{14344FC3-D7D8-4842-9413-EA3A65383EEF}"/>
    <hyperlink ref="C32" r:id="rId28" display="Licencija" xr:uid="{0C5C5AC4-E56A-41B4-9F59-DE10B78BAD90}"/>
    <hyperlink ref="C37" r:id="rId29" display="Licencija" xr:uid="{628604A9-71C6-426F-849B-86382059559D}"/>
    <hyperlink ref="C8" r:id="rId30" display="Licencija" xr:uid="{563F84A7-02CD-48EB-90DA-EB61CD76792D}"/>
    <hyperlink ref="C9" r:id="rId31" display="Licencija" xr:uid="{3C598C7E-2FBD-43F7-B007-2BB9F2BF6506}"/>
    <hyperlink ref="C64" r:id="rId32" display="Licencija" xr:uid="{8C5A1B67-1E67-4268-BB6A-0C029C602907}"/>
    <hyperlink ref="C13" r:id="rId33" display="Licencija" xr:uid="{02235314-EC9C-4F0A-AD0E-60EBD71CC486}"/>
    <hyperlink ref="C16" r:id="rId34" display="Licencija" xr:uid="{4456E8F1-AC19-46CD-AD6E-3308E1FA250F}"/>
    <hyperlink ref="C18" r:id="rId35" display="Licencija" xr:uid="{C7439B79-2734-4A33-A092-752AA9543979}"/>
    <hyperlink ref="C17" r:id="rId36" display="Licencija" xr:uid="{36D03DC8-E17D-4A9E-BB30-754C9594DDE3}"/>
    <hyperlink ref="C29" r:id="rId37" display="Licencija" xr:uid="{EE902B1A-9C70-484F-BC4F-6A9DC6248525}"/>
    <hyperlink ref="C31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7" r:id="rId41" display="Licencija" xr:uid="{70CDBECF-6433-4944-B322-72C69A013669}"/>
    <hyperlink ref="C49" r:id="rId42" display="Licencija" xr:uid="{09BCBD15-87C9-4249-99EA-2B615ED4F4ED}"/>
    <hyperlink ref="C55" r:id="rId43" display="Licencija" xr:uid="{0FED1FA8-483C-4068-B1EF-F3CDF38BA92D}"/>
    <hyperlink ref="C57" r:id="rId44" display="Licencija" xr:uid="{A7E8469E-C239-4279-A6F6-6C45E0F4FE92}"/>
    <hyperlink ref="C61" r:id="rId45" display="Licencija" xr:uid="{F9975913-7E49-4C62-98AC-FB56841A5670}"/>
    <hyperlink ref="C60" r:id="rId46" display="Licencija" xr:uid="{98E32998-36A4-49A3-A0C9-334730D0807E}"/>
    <hyperlink ref="C63" r:id="rId47" display="Licencija" xr:uid="{53C30EE8-E2C5-4438-BD0D-D41BBEB8B7DD}"/>
    <hyperlink ref="C12" r:id="rId48" display="Licencija" xr:uid="{E3B06A4B-8CD0-43FF-A922-65DB6F321D29}"/>
    <hyperlink ref="C20" r:id="rId49" display="Licencija" xr:uid="{622F6709-2FBE-4B4F-995C-F24025F74A09}"/>
    <hyperlink ref="C23" r:id="rId50" display="Licencija" xr:uid="{EB857ACE-3DFA-491B-8B3E-C83FD61A3958}"/>
    <hyperlink ref="C19" r:id="rId51" display="Licencija" xr:uid="{DA9A935E-683C-4A10-B880-09D8CB8DB09C}"/>
    <hyperlink ref="C24" r:id="rId52" display="Licencija" xr:uid="{476DA791-864A-43EC-B0DD-1A30634505F0}"/>
    <hyperlink ref="C25" r:id="rId53" display="Licencija" xr:uid="{FDACEEFC-7B3F-4E19-A3FA-5D095DE4C912}"/>
    <hyperlink ref="C22" r:id="rId54" display="Licencija" xr:uid="{7D09686A-6AE9-49E2-BF3C-522CAD5B621C}"/>
    <hyperlink ref="C28" r:id="rId55" display="Licencija" xr:uid="{2E79E5C6-6092-4FC2-BB57-E450AD0BE8A3}"/>
    <hyperlink ref="C40" r:id="rId56" display="Licencija" xr:uid="{F3E2A2A4-6760-47B6-85F6-B5ECCD5FDDF5}"/>
    <hyperlink ref="C36" r:id="rId57" display="Licencija" xr:uid="{C6425699-C970-48B0-AEC1-32F6CB42EB0E}"/>
    <hyperlink ref="C39" r:id="rId58" display="Licencija" xr:uid="{AF1923B9-2177-4CD1-9ED4-B05EF442E667}"/>
    <hyperlink ref="C41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Danutė Darginavičienė</cp:lastModifiedBy>
  <dcterms:created xsi:type="dcterms:W3CDTF">2020-07-27T06:09:50Z</dcterms:created>
  <dcterms:modified xsi:type="dcterms:W3CDTF">2025-02-06T05:40:17Z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