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BDPD.BPS\15 KREDITO UNIJOS\3 Visuomenei\2022 I Ketv\"/>
    </mc:Choice>
  </mc:AlternateContent>
  <xr:revisionPtr revIDLastSave="0" documentId="13_ncr:1_{7E43C0B3-334C-4ACA-B50E-59B2A434B9E0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20220331" sheetId="1" r:id="rId1"/>
  </sheets>
  <definedNames>
    <definedName name="_xlnm._FilterDatabase" localSheetId="0" hidden="1">'20220331'!$A$3:$N$72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71" i="1" l="1"/>
  <c r="I71" i="1"/>
  <c r="H71" i="1"/>
  <c r="G71" i="1"/>
  <c r="F71" i="1"/>
  <c r="E71" i="1"/>
  <c r="D71" i="1"/>
  <c r="J65" i="1"/>
  <c r="I65" i="1"/>
  <c r="H65" i="1"/>
  <c r="G65" i="1"/>
  <c r="F65" i="1"/>
  <c r="E65" i="1"/>
  <c r="D65" i="1"/>
  <c r="J52" i="1"/>
  <c r="I52" i="1"/>
  <c r="H52" i="1"/>
  <c r="G52" i="1"/>
  <c r="F52" i="1"/>
  <c r="E52" i="1"/>
  <c r="D52" i="1"/>
  <c r="F72" i="1" l="1"/>
  <c r="J72" i="1"/>
  <c r="E72" i="1"/>
  <c r="I72" i="1"/>
  <c r="G72" i="1"/>
  <c r="D72" i="1"/>
  <c r="H72" i="1"/>
</calcChain>
</file>

<file path=xl/sharedStrings.xml><?xml version="1.0" encoding="utf-8"?>
<sst xmlns="http://schemas.openxmlformats.org/spreadsheetml/2006/main" count="209" uniqueCount="93">
  <si>
    <r>
      <rPr>
        <b/>
        <sz val="8"/>
        <color theme="0"/>
        <rFont val="Verdana"/>
        <family val="2"/>
      </rPr>
      <t>No.</t>
    </r>
  </si>
  <si>
    <r>
      <rPr>
        <b/>
        <sz val="8"/>
        <color theme="0"/>
        <rFont val="Verdana"/>
        <family val="2"/>
      </rPr>
      <t>Credit union</t>
    </r>
  </si>
  <si>
    <r>
      <rPr>
        <b/>
        <sz val="8"/>
        <color theme="0"/>
        <rFont val="Verdana"/>
        <family val="2"/>
      </rPr>
      <t>Amount, EUR thousands</t>
    </r>
  </si>
  <si>
    <r>
      <rPr>
        <b/>
        <sz val="8"/>
        <color theme="0"/>
        <rFont val="Verdana"/>
        <family val="2"/>
      </rPr>
      <t>Prudential requirements</t>
    </r>
  </si>
  <si>
    <r>
      <rPr>
        <b/>
        <sz val="8"/>
        <color theme="0"/>
        <rFont val="Verdana"/>
        <family val="2"/>
      </rPr>
      <t>Link to licence issued</t>
    </r>
  </si>
  <si>
    <r>
      <rPr>
        <b/>
        <sz val="8"/>
        <color theme="0"/>
        <rFont val="Verdana"/>
        <family val="2"/>
      </rPr>
      <t>Assets</t>
    </r>
  </si>
  <si>
    <r>
      <rPr>
        <b/>
        <sz val="8"/>
        <color theme="0"/>
        <rFont val="Verdana"/>
        <family val="2"/>
      </rPr>
      <t>Debt securities</t>
    </r>
  </si>
  <si>
    <r>
      <rPr>
        <b/>
        <sz val="8"/>
        <color theme="0"/>
        <rFont val="Verdana"/>
        <family val="2"/>
      </rPr>
      <t>Funds with banks and CCUs</t>
    </r>
  </si>
  <si>
    <r>
      <rPr>
        <b/>
        <sz val="8"/>
        <color theme="0"/>
        <rFont val="Verdana"/>
        <family val="2"/>
      </rPr>
      <t>Loans granted</t>
    </r>
  </si>
  <si>
    <r>
      <rPr>
        <b/>
        <sz val="8"/>
        <color theme="0"/>
        <rFont val="Verdana"/>
        <family val="2"/>
      </rPr>
      <t>Deposits</t>
    </r>
  </si>
  <si>
    <r>
      <rPr>
        <b/>
        <sz val="8"/>
        <color theme="0"/>
        <rFont val="Verdana"/>
        <family val="2"/>
      </rPr>
      <t>Share capital</t>
    </r>
  </si>
  <si>
    <r>
      <rPr>
        <b/>
        <sz val="8"/>
        <color theme="0"/>
        <rFont val="Verdana"/>
        <family val="2"/>
      </rPr>
      <t>Profit (loss) for current year</t>
    </r>
  </si>
  <si>
    <r>
      <rPr>
        <b/>
        <sz val="8"/>
        <color theme="0"/>
        <rFont val="Verdana"/>
        <family val="2"/>
      </rPr>
      <t>Capital adequacy, %</t>
    </r>
  </si>
  <si>
    <r>
      <rPr>
        <b/>
        <sz val="8"/>
        <color theme="0"/>
        <rFont val="Verdana"/>
        <family val="2"/>
      </rPr>
      <t>Liquidity, %</t>
    </r>
  </si>
  <si>
    <r>
      <rPr>
        <b/>
        <sz val="8"/>
        <color theme="0"/>
        <rFont val="Verdana"/>
        <family val="2"/>
      </rPr>
      <t>Maximum open position in foreign currency, %</t>
    </r>
  </si>
  <si>
    <r>
      <rPr>
        <b/>
        <sz val="8"/>
        <color theme="0"/>
        <rFont val="Verdana"/>
        <family val="2"/>
      </rPr>
      <t>Maximum exposure to single borrower</t>
    </r>
  </si>
  <si>
    <r>
      <rPr>
        <b/>
        <sz val="9"/>
        <color rgb="FF00B07D"/>
        <rFont val="Verdana"/>
        <family val="2"/>
      </rPr>
      <t>Members of LCCU</t>
    </r>
  </si>
  <si>
    <r>
      <rPr>
        <sz val="8"/>
        <color rgb="FF000000"/>
        <rFont val="Verdana"/>
        <family val="2"/>
      </rPr>
      <t>Šilutė credit union</t>
    </r>
  </si>
  <si>
    <r>
      <rPr>
        <sz val="8"/>
        <color rgb="FF000000"/>
        <rFont val="Verdana"/>
        <family val="2"/>
      </rPr>
      <t>Mėmelio taupomoji kasa credit union</t>
    </r>
  </si>
  <si>
    <r>
      <rPr>
        <sz val="8"/>
        <color rgb="FF000000"/>
        <rFont val="Verdana"/>
        <family val="2"/>
      </rPr>
      <t>Šeimos credit union</t>
    </r>
  </si>
  <si>
    <r>
      <rPr>
        <sz val="8"/>
        <color rgb="FF000000"/>
        <rFont val="Verdana"/>
        <family val="2"/>
      </rPr>
      <t>Germanto lobis credit union</t>
    </r>
  </si>
  <si>
    <r>
      <rPr>
        <sz val="8"/>
        <color rgb="FF000000"/>
        <rFont val="Verdana"/>
        <family val="2"/>
      </rPr>
      <t>Panevėžys credit union</t>
    </r>
  </si>
  <si>
    <r>
      <rPr>
        <sz val="8"/>
        <color rgb="FF000000"/>
        <rFont val="Verdana"/>
        <family val="2"/>
      </rPr>
      <t>Centro credit union</t>
    </r>
  </si>
  <si>
    <r>
      <rPr>
        <sz val="8"/>
        <color rgb="FF000000"/>
        <rFont val="Verdana"/>
        <family val="2"/>
      </rPr>
      <t>Vilnius credit union</t>
    </r>
  </si>
  <si>
    <r>
      <rPr>
        <sz val="8"/>
        <color rgb="FF000000"/>
        <rFont val="Verdana"/>
        <family val="2"/>
      </rPr>
      <t>Kaunas credit union</t>
    </r>
  </si>
  <si>
    <r>
      <rPr>
        <sz val="8"/>
        <color rgb="FF000000"/>
        <rFont val="Verdana"/>
        <family val="2"/>
      </rPr>
      <t>Jurbarkas credit union</t>
    </r>
  </si>
  <si>
    <r>
      <rPr>
        <sz val="8"/>
        <color rgb="FF000000"/>
        <rFont val="Verdana"/>
        <family val="2"/>
      </rPr>
      <t>Anykščiai credit union</t>
    </r>
  </si>
  <si>
    <r>
      <rPr>
        <sz val="8"/>
        <color rgb="FF000000"/>
        <rFont val="Verdana"/>
        <family val="2"/>
      </rPr>
      <t>Mažeikiai credit union</t>
    </r>
  </si>
  <si>
    <r>
      <rPr>
        <sz val="8"/>
        <color rgb="FF000000"/>
        <rFont val="Verdana"/>
        <family val="2"/>
      </rPr>
      <t>Pakruojo ūkininkų credit union</t>
    </r>
  </si>
  <si>
    <r>
      <rPr>
        <sz val="8"/>
        <color rgb="FF000000"/>
        <rFont val="Verdana"/>
        <family val="2"/>
      </rPr>
      <t>Pasvalys credit union</t>
    </r>
  </si>
  <si>
    <r>
      <rPr>
        <sz val="8"/>
        <color rgb="FF000000"/>
        <rFont val="Verdana"/>
        <family val="2"/>
      </rPr>
      <t>Tikroji viltis credit union</t>
    </r>
  </si>
  <si>
    <r>
      <rPr>
        <sz val="8"/>
        <color rgb="FF000000"/>
        <rFont val="Verdana"/>
        <family val="2"/>
      </rPr>
      <t>Vytauto Didžiojo credit union</t>
    </r>
  </si>
  <si>
    <r>
      <rPr>
        <sz val="8"/>
        <color rgb="FF000000"/>
        <rFont val="Verdana"/>
        <family val="2"/>
      </rPr>
      <t>Kėdainių kraštas credit union</t>
    </r>
  </si>
  <si>
    <r>
      <rPr>
        <sz val="8"/>
        <color rgb="FF000000"/>
        <rFont val="Verdana"/>
        <family val="2"/>
      </rPr>
      <t>Klaipėda credit union</t>
    </r>
  </si>
  <si>
    <r>
      <rPr>
        <sz val="8"/>
        <color rgb="FF000000"/>
        <rFont val="Verdana"/>
        <family val="2"/>
      </rPr>
      <t>Palanga credit union</t>
    </r>
  </si>
  <si>
    <r>
      <rPr>
        <sz val="8"/>
        <color rgb="FF000000"/>
        <rFont val="Verdana"/>
        <family val="2"/>
      </rPr>
      <t>Prienų taupa credit union</t>
    </r>
  </si>
  <si>
    <r>
      <rPr>
        <sz val="8"/>
        <color rgb="FF000000"/>
        <rFont val="Verdana"/>
        <family val="2"/>
      </rPr>
      <t>Utena credit union</t>
    </r>
  </si>
  <si>
    <r>
      <rPr>
        <sz val="8"/>
        <color rgb="FF000000"/>
        <rFont val="Verdana"/>
        <family val="2"/>
      </rPr>
      <t>Kelmė credit union</t>
    </r>
  </si>
  <si>
    <r>
      <rPr>
        <sz val="8"/>
        <color rgb="FF000000"/>
        <rFont val="Verdana"/>
        <family val="2"/>
      </rPr>
      <t>Ukmergės ūkininkų credit union</t>
    </r>
  </si>
  <si>
    <r>
      <rPr>
        <sz val="8"/>
        <color rgb="FF000000"/>
        <rFont val="Verdana"/>
        <family val="2"/>
      </rPr>
      <t>Cooperative society ARKU credit union</t>
    </r>
  </si>
  <si>
    <r>
      <rPr>
        <sz val="8"/>
        <color rgb="FF000000"/>
        <rFont val="Verdana"/>
        <family val="2"/>
      </rPr>
      <t>Tauragė credit union</t>
    </r>
  </si>
  <si>
    <r>
      <rPr>
        <sz val="8"/>
        <color rgb="FF000000"/>
        <rFont val="Verdana"/>
        <family val="2"/>
      </rPr>
      <t>Gargždų taupa credit union</t>
    </r>
  </si>
  <si>
    <r>
      <rPr>
        <sz val="8"/>
        <color rgb="FF000000"/>
        <rFont val="Verdana"/>
        <family val="2"/>
      </rPr>
      <t>Kaunas region credit union</t>
    </r>
  </si>
  <si>
    <r>
      <rPr>
        <sz val="8"/>
        <color rgb="FF000000"/>
        <rFont val="Verdana"/>
        <family val="2"/>
      </rPr>
      <t>Alytus credit union</t>
    </r>
  </si>
  <si>
    <r>
      <rPr>
        <sz val="8"/>
        <color rgb="FF000000"/>
        <rFont val="Verdana"/>
        <family val="2"/>
      </rPr>
      <t>Kretinga credit union</t>
    </r>
  </si>
  <si>
    <r>
      <rPr>
        <sz val="8"/>
        <color rgb="FF000000"/>
        <rFont val="Verdana"/>
        <family val="2"/>
      </rPr>
      <t>Vievio taupa credit union</t>
    </r>
  </si>
  <si>
    <r>
      <rPr>
        <sz val="8"/>
        <color rgb="FF000000"/>
        <rFont val="Verdana"/>
        <family val="2"/>
      </rPr>
      <t>Pagėgiai credit union</t>
    </r>
  </si>
  <si>
    <r>
      <rPr>
        <sz val="8"/>
        <color rgb="FF000000"/>
        <rFont val="Verdana"/>
        <family val="2"/>
      </rPr>
      <t>Sūduvos parama credit union</t>
    </r>
  </si>
  <si>
    <r>
      <rPr>
        <sz val="8"/>
        <color rgb="FF000000"/>
        <rFont val="Verdana"/>
        <family val="2"/>
      </rPr>
      <t>Širvintos credit union</t>
    </r>
  </si>
  <si>
    <r>
      <rPr>
        <sz val="8"/>
        <color rgb="FF000000"/>
        <rFont val="Verdana"/>
        <family val="2"/>
      </rPr>
      <t>Grinkiškis credit union</t>
    </r>
  </si>
  <si>
    <r>
      <rPr>
        <sz val="8"/>
        <color rgb="FF000000"/>
        <rFont val="Verdana"/>
        <family val="2"/>
      </rPr>
      <t>Vilkaviškis credit union</t>
    </r>
  </si>
  <si>
    <r>
      <rPr>
        <sz val="8"/>
        <color rgb="FF000000"/>
        <rFont val="Verdana"/>
        <family val="2"/>
      </rPr>
      <t>Plungė credit union</t>
    </r>
  </si>
  <si>
    <r>
      <rPr>
        <sz val="8"/>
        <color rgb="FF000000"/>
        <rFont val="Verdana"/>
        <family val="2"/>
      </rPr>
      <t>Achema credit union</t>
    </r>
  </si>
  <si>
    <r>
      <rPr>
        <sz val="8"/>
        <color rgb="FF000000"/>
        <rFont val="Verdana"/>
        <family val="2"/>
      </rPr>
      <t>Druskininkai credit union</t>
    </r>
  </si>
  <si>
    <r>
      <rPr>
        <sz val="8"/>
        <color rgb="FF000000"/>
        <rFont val="Verdana"/>
        <family val="2"/>
      </rPr>
      <t>Trakai credit union</t>
    </r>
  </si>
  <si>
    <r>
      <rPr>
        <b/>
        <sz val="8"/>
        <color rgb="FF00B07D"/>
        <rFont val="Verdana"/>
        <family val="2"/>
      </rPr>
      <t>Total</t>
    </r>
  </si>
  <si>
    <r>
      <rPr>
        <b/>
        <sz val="9"/>
        <color rgb="FF00B07D"/>
        <rFont val="Verdana"/>
        <family val="2"/>
      </rPr>
      <t>Member of CCEG</t>
    </r>
  </si>
  <si>
    <r>
      <rPr>
        <sz val="8"/>
        <color rgb="FF000000"/>
        <rFont val="Verdana"/>
        <family val="2"/>
      </rPr>
      <t>Akademinė credit union</t>
    </r>
  </si>
  <si>
    <r>
      <rPr>
        <sz val="8"/>
        <color rgb="FF000000"/>
        <rFont val="Verdana"/>
        <family val="2"/>
      </rPr>
      <t>Raseiniai credit union</t>
    </r>
  </si>
  <si>
    <r>
      <rPr>
        <sz val="8"/>
        <color rgb="FF000000"/>
        <rFont val="Verdana"/>
        <family val="2"/>
      </rPr>
      <t>Ignalina credit union</t>
    </r>
  </si>
  <si>
    <r>
      <rPr>
        <sz val="8"/>
        <color rgb="FF000000"/>
        <rFont val="Verdana"/>
        <family val="2"/>
      </rPr>
      <t>Zanavykų bankelis credit union</t>
    </r>
  </si>
  <si>
    <r>
      <rPr>
        <sz val="8"/>
        <color rgb="FF000000"/>
        <rFont val="Verdana"/>
        <family val="2"/>
      </rPr>
      <t>Cooperative society Litas credit union</t>
    </r>
  </si>
  <si>
    <r>
      <rPr>
        <sz val="8"/>
        <color rgb="FF000000"/>
        <rFont val="Verdana"/>
        <family val="2"/>
      </rPr>
      <t>Biržai credit union</t>
    </r>
  </si>
  <si>
    <r>
      <rPr>
        <sz val="8"/>
        <color rgb="FF000000"/>
        <rFont val="Verdana"/>
        <family val="2"/>
      </rPr>
      <t>Šilalė credit union</t>
    </r>
  </si>
  <si>
    <r>
      <rPr>
        <sz val="8"/>
        <color rgb="FF000000"/>
        <rFont val="Verdana"/>
        <family val="2"/>
      </rPr>
      <t>Kupiškėnų taupa credit union</t>
    </r>
  </si>
  <si>
    <r>
      <rPr>
        <sz val="8"/>
        <color rgb="FF000000"/>
        <rFont val="Verdana"/>
        <family val="2"/>
      </rPr>
      <t>Aukštaitija credit union</t>
    </r>
  </si>
  <si>
    <r>
      <rPr>
        <b/>
        <sz val="8"/>
        <color rgb="FF00B07D"/>
        <rFont val="Verdana"/>
        <family val="2"/>
      </rPr>
      <t>Total</t>
    </r>
  </si>
  <si>
    <r>
      <rPr>
        <b/>
        <sz val="9"/>
        <color rgb="FF00B07D"/>
        <rFont val="Verdana"/>
        <family val="2"/>
      </rPr>
      <t>Credit unions under restructuring</t>
    </r>
  </si>
  <si>
    <r>
      <rPr>
        <sz val="8"/>
        <color rgb="FF000000"/>
        <rFont val="Verdana"/>
        <family val="2"/>
      </rPr>
      <t>Rato credit union</t>
    </r>
  </si>
  <si>
    <r>
      <rPr>
        <sz val="8"/>
        <color rgb="FF000000"/>
        <rFont val="Verdana"/>
        <family val="2"/>
      </rPr>
      <t>Taupa credit union</t>
    </r>
  </si>
  <si>
    <r>
      <rPr>
        <sz val="8"/>
        <color rgb="FF000000"/>
        <rFont val="Verdana"/>
        <family val="2"/>
      </rPr>
      <t>LTL credit union</t>
    </r>
  </si>
  <si>
    <r>
      <rPr>
        <sz val="8"/>
        <color rgb="FF000000"/>
        <rFont val="Verdana"/>
        <family val="2"/>
      </rPr>
      <t>Saulėgrąža credit union</t>
    </r>
  </si>
  <si>
    <r>
      <rPr>
        <b/>
        <sz val="8"/>
        <color rgb="FF00B07D"/>
        <rFont val="Verdana"/>
        <family val="2"/>
      </rPr>
      <t>Total</t>
    </r>
  </si>
  <si>
    <r>
      <rPr>
        <b/>
        <sz val="8"/>
        <color rgb="FF00B07D"/>
        <rFont val="Verdana"/>
        <family val="2"/>
      </rPr>
      <t>Total on a system scale:</t>
    </r>
  </si>
  <si>
    <r>
      <rPr>
        <sz val="7"/>
        <color theme="1"/>
        <rFont val="Verdana"/>
        <family val="2"/>
        <charset val="186"/>
      </rPr>
      <t>→</t>
    </r>
  </si>
  <si>
    <r>
      <rPr>
        <sz val="7"/>
        <color theme="1"/>
        <rFont val="Verdana"/>
        <family val="2"/>
        <charset val="186"/>
      </rPr>
      <t>→</t>
    </r>
  </si>
  <si>
    <r>
      <rPr>
        <sz val="7"/>
        <color rgb="FF000000"/>
        <rFont val="Verdana"/>
        <family val="2"/>
        <charset val="186"/>
      </rPr>
      <t>The liquidity ratio &gt;= 100%.</t>
    </r>
  </si>
  <si>
    <r>
      <rPr>
        <sz val="7"/>
        <color theme="1"/>
        <rFont val="Verdana"/>
        <family val="2"/>
        <charset val="186"/>
      </rPr>
      <t>→</t>
    </r>
  </si>
  <si>
    <r>
      <rPr>
        <sz val="7"/>
        <rFont val="Verdana"/>
        <family val="2"/>
        <charset val="186"/>
      </rPr>
      <t>The maximum open position in foreign currency ratio must be ≤ 25%.</t>
    </r>
  </si>
  <si>
    <r>
      <rPr>
        <sz val="7"/>
        <color theme="1"/>
        <rFont val="Verdana"/>
        <family val="2"/>
        <charset val="186"/>
      </rPr>
      <t>→</t>
    </r>
  </si>
  <si>
    <r>
      <rPr>
        <sz val="7"/>
        <color rgb="FF000000"/>
        <rFont val="Verdana"/>
        <family val="2"/>
        <charset val="186"/>
      </rPr>
      <t>The maximum exposure to a single borrower ratio &lt;= 25%.</t>
    </r>
  </si>
  <si>
    <t>Magnus credit union</t>
  </si>
  <si>
    <t>Licence</t>
  </si>
  <si>
    <t>Grigiškės credit union</t>
  </si>
  <si>
    <t>Pareigūnai credit union</t>
  </si>
  <si>
    <t>Compliant</t>
  </si>
  <si>
    <t>Joniškis credit union</t>
  </si>
  <si>
    <t>DELTA credit union</t>
  </si>
  <si>
    <t>Ebitum credit union</t>
  </si>
  <si>
    <t>Neris credit union</t>
  </si>
  <si>
    <t>Jonavos credit union</t>
  </si>
  <si>
    <t>The capital adequacy ratio:  for CCU member credit unions ≥ 10.5% (in 2022 – 7.35 %), for credit unions under restructuring into a specialised bank ≥ 14.5% (in 2022 – 13.1 %).</t>
  </si>
  <si>
    <t>Key performance indicators of the credit union sector (data as at 31 March 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</si>
</sst>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.00;\–#\ ##0.00"/>
    <numFmt numFmtId="165" formatCode="#\ ##0.00;\–###0.00"/>
    <numFmt numFmtId="166" formatCode="#\ ##0.00"/>
  </numFmts>
  <fonts count="22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0"/>
      <name val="Verdana"/>
      <family val="2"/>
      <charset val="186"/>
    </font>
    <font>
      <b/>
      <sz val="9"/>
      <color rgb="FF000000"/>
      <name val="Times New Roman"/>
      <family val="1"/>
      <charset val="186"/>
    </font>
    <font>
      <b/>
      <sz val="8"/>
      <color theme="0"/>
      <name val="Verdana"/>
      <family val="2"/>
    </font>
    <font>
      <sz val="11"/>
      <color theme="1"/>
      <name val="Arial Narrow"/>
      <family val="2"/>
      <charset val="186"/>
    </font>
    <font>
      <sz val="8"/>
      <color theme="1"/>
      <name val="Verdana"/>
      <family val="2"/>
    </font>
    <font>
      <b/>
      <sz val="9"/>
      <color rgb="FF00B07D"/>
      <name val="Verdana"/>
      <family val="2"/>
    </font>
    <font>
      <sz val="8"/>
      <color rgb="FF000000"/>
      <name val="Verdana"/>
      <family val="2"/>
    </font>
    <font>
      <u/>
      <sz val="11"/>
      <color theme="10"/>
      <name val="Calibri"/>
      <family val="2"/>
      <charset val="186"/>
      <scheme val="minor"/>
    </font>
    <font>
      <u/>
      <sz val="8"/>
      <color rgb="FF00B07D"/>
      <name val="Verdana"/>
      <family val="2"/>
    </font>
    <font>
      <u/>
      <sz val="10"/>
      <color theme="10"/>
      <name val="Arial Narrow"/>
      <family val="2"/>
      <charset val="186"/>
    </font>
    <font>
      <sz val="8"/>
      <name val="Verdana"/>
      <family val="2"/>
    </font>
    <font>
      <sz val="8"/>
      <color rgb="FF000000"/>
      <name val="Times New Roman"/>
      <family val="1"/>
      <charset val="186"/>
    </font>
    <font>
      <b/>
      <sz val="8"/>
      <color rgb="FF00B07D"/>
      <name val="Verdana"/>
      <family val="2"/>
    </font>
    <font>
      <b/>
      <sz val="8"/>
      <name val="Verdana"/>
      <family val="2"/>
    </font>
    <font>
      <b/>
      <sz val="10"/>
      <color rgb="FF000000"/>
      <name val="Arial Narrow"/>
      <family val="2"/>
      <charset val="186"/>
    </font>
    <font>
      <sz val="8"/>
      <color rgb="FF00B07D"/>
      <name val="Verdana"/>
      <family val="2"/>
    </font>
    <font>
      <sz val="11"/>
      <color theme="1"/>
      <name val="Calibri"/>
      <family val="2"/>
      <scheme val="minor"/>
    </font>
    <font>
      <sz val="7"/>
      <color theme="1"/>
      <name val="Verdana"/>
      <family val="2"/>
      <charset val="186"/>
    </font>
    <font>
      <sz val="7"/>
      <color rgb="FF000000"/>
      <name val="Verdana"/>
      <family val="2"/>
      <charset val="186"/>
    </font>
    <font>
      <sz val="7"/>
      <name val="Verdana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B07D"/>
        <bgColor indexed="64"/>
      </patternFill>
    </fill>
    <fill>
      <patternFill patternType="solid">
        <fgColor theme="0"/>
        <bgColor rgb="FF000000"/>
      </patternFill>
    </fill>
  </fills>
  <borders count="34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00B07D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00B07D"/>
      </bottom>
      <diagonal/>
    </border>
    <border>
      <left style="thin">
        <color theme="0"/>
      </left>
      <right style="thin">
        <color rgb="FF00B07D"/>
      </right>
      <top style="thin">
        <color theme="0"/>
      </top>
      <bottom style="thin">
        <color rgb="FF00B07D"/>
      </bottom>
      <diagonal/>
    </border>
    <border>
      <left style="thin">
        <color rgb="FF00B07D"/>
      </left>
      <right style="thin">
        <color rgb="FF00B07D"/>
      </right>
      <top style="thin">
        <color rgb="FF00B07D"/>
      </top>
      <bottom style="thin">
        <color rgb="FF00B07D"/>
      </bottom>
      <diagonal/>
    </border>
    <border>
      <left style="thin">
        <color rgb="FF00B07D"/>
      </left>
      <right style="thin">
        <color rgb="FF00B07D"/>
      </right>
      <top/>
      <bottom style="thin">
        <color rgb="FF00B07D"/>
      </bottom>
      <diagonal/>
    </border>
    <border>
      <left/>
      <right/>
      <top style="thin">
        <color rgb="FF00B07D"/>
      </top>
      <bottom style="thin">
        <color rgb="FF00B07D"/>
      </bottom>
      <diagonal/>
    </border>
    <border>
      <left style="thin">
        <color rgb="FF00B07D"/>
      </left>
      <right style="thin">
        <color rgb="FFC8E7D8"/>
      </right>
      <top style="thin">
        <color rgb="FF00B07D"/>
      </top>
      <bottom style="thin">
        <color rgb="FFC8E7D8"/>
      </bottom>
      <diagonal/>
    </border>
    <border>
      <left/>
      <right/>
      <top style="thin">
        <color rgb="FFC8E7D8"/>
      </top>
      <bottom/>
      <diagonal/>
    </border>
    <border>
      <left/>
      <right/>
      <top/>
      <bottom style="thin">
        <color rgb="FFC8E7D8"/>
      </bottom>
      <diagonal/>
    </border>
    <border>
      <left/>
      <right/>
      <top style="thin">
        <color rgb="FFC8E7D8"/>
      </top>
      <bottom style="thin">
        <color rgb="FFC8E7D8"/>
      </bottom>
      <diagonal/>
    </border>
    <border>
      <left/>
      <right style="thin">
        <color rgb="FF00B07D"/>
      </right>
      <top style="thin">
        <color rgb="FFC8E7D8"/>
      </top>
      <bottom style="thin">
        <color rgb="FFC8E7D8"/>
      </bottom>
      <diagonal/>
    </border>
    <border>
      <left style="thin">
        <color rgb="FF00B07D"/>
      </left>
      <right style="thin">
        <color rgb="FFC8E7D8"/>
      </right>
      <top style="thin">
        <color rgb="FFC8E7D8"/>
      </top>
      <bottom style="thin">
        <color rgb="FFC8E7D8"/>
      </bottom>
      <diagonal/>
    </border>
    <border>
      <left/>
      <right style="thin">
        <color rgb="FFC8E7D8"/>
      </right>
      <top/>
      <bottom style="thin">
        <color rgb="FFC8E7D8"/>
      </bottom>
      <diagonal/>
    </border>
    <border>
      <left/>
      <right style="thin">
        <color rgb="FFC8E7D8"/>
      </right>
      <top style="thin">
        <color rgb="FFC8E7D8"/>
      </top>
      <bottom style="thin">
        <color rgb="FFC8E7D8"/>
      </bottom>
      <diagonal/>
    </border>
    <border>
      <left style="thin">
        <color rgb="FF00B07D"/>
      </left>
      <right style="thin">
        <color rgb="FFC8E7D8"/>
      </right>
      <top/>
      <bottom style="thin">
        <color rgb="FFC8E7D8"/>
      </bottom>
      <diagonal/>
    </border>
    <border>
      <left/>
      <right style="thin">
        <color rgb="FF00B07D"/>
      </right>
      <top style="thin">
        <color rgb="FF00B07D"/>
      </top>
      <bottom style="thin">
        <color rgb="FF00B07D"/>
      </bottom>
      <diagonal/>
    </border>
    <border>
      <left style="thin">
        <color rgb="FFC8E7D8"/>
      </left>
      <right style="thin">
        <color rgb="FFC8E7D8"/>
      </right>
      <top/>
      <bottom style="thin">
        <color rgb="FFC8E7D8"/>
      </bottom>
      <diagonal/>
    </border>
    <border>
      <left style="thin">
        <color rgb="FFC8E7D8"/>
      </left>
      <right style="thin">
        <color rgb="FFC8E7D8"/>
      </right>
      <top style="thin">
        <color rgb="FFC8E7D8"/>
      </top>
      <bottom style="thin">
        <color rgb="FFC8E7D8"/>
      </bottom>
      <diagonal/>
    </border>
    <border>
      <left style="thin">
        <color rgb="FFC8E7D8"/>
      </left>
      <right style="thin">
        <color rgb="FFC8E7D8"/>
      </right>
      <top style="thin">
        <color rgb="FFC8E7D8"/>
      </top>
      <bottom style="thin">
        <color rgb="FF00B07D"/>
      </bottom>
      <diagonal/>
    </border>
    <border>
      <left style="thin">
        <color rgb="FF00B07D"/>
      </left>
      <right style="thin">
        <color rgb="FFC8E7D8"/>
      </right>
      <top style="thin">
        <color rgb="FFC8E7D8"/>
      </top>
      <bottom/>
      <diagonal/>
    </border>
    <border>
      <left style="thin">
        <color rgb="FFC8E7D8"/>
      </left>
      <right style="thin">
        <color rgb="FFC8E7D8"/>
      </right>
      <top style="thin">
        <color rgb="FFC8E7D8"/>
      </top>
      <bottom/>
      <diagonal/>
    </border>
    <border>
      <left style="thin">
        <color rgb="FF00B07D"/>
      </left>
      <right/>
      <top style="thin">
        <color rgb="FF00B07D"/>
      </top>
      <bottom style="thin">
        <color rgb="FF00B07D"/>
      </bottom>
      <diagonal/>
    </border>
    <border>
      <left style="thin">
        <color theme="0"/>
      </left>
      <right style="thin">
        <color theme="0"/>
      </right>
      <top/>
      <bottom style="thin">
        <color rgb="FF00B07D"/>
      </bottom>
      <diagonal/>
    </border>
    <border>
      <left/>
      <right/>
      <top/>
      <bottom style="thin">
        <color rgb="FF00B07D"/>
      </bottom>
      <diagonal/>
    </border>
    <border>
      <left/>
      <right style="thin">
        <color rgb="FFC8E7D8"/>
      </right>
      <top style="thin">
        <color rgb="FFC8E7D8"/>
      </top>
      <bottom/>
      <diagonal/>
    </border>
  </borders>
  <cellStyleXfs count="5">
    <xf numFmtId="0" fontId="0" fillId="0" borderId="0"/>
    <xf numFmtId="0" fontId="1" fillId="0" borderId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8" fillId="0" borderId="0"/>
  </cellStyleXfs>
  <cellXfs count="90">
    <xf numFmtId="0" fontId="0" fillId="0" borderId="0" xfId="0"/>
    <xf numFmtId="0" fontId="1" fillId="2" borderId="0" xfId="1" applyFill="1"/>
    <xf numFmtId="0" fontId="3" fillId="3" borderId="0" xfId="1" applyFont="1" applyFill="1" applyAlignment="1">
      <alignment horizontal="center" wrapText="1" readingOrder="1"/>
    </xf>
    <xf numFmtId="0" fontId="3" fillId="3" borderId="0" xfId="1" applyFont="1" applyFill="1" applyAlignment="1">
      <alignment horizontal="left" wrapText="1" readingOrder="1"/>
    </xf>
    <xf numFmtId="0" fontId="3" fillId="3" borderId="0" xfId="1" applyFont="1" applyFill="1" applyAlignment="1">
      <alignment horizontal="center" vertical="center" wrapText="1" readingOrder="1"/>
    </xf>
    <xf numFmtId="0" fontId="5" fillId="2" borderId="0" xfId="1" applyFont="1" applyFill="1" applyAlignment="1">
      <alignment horizontal="center"/>
    </xf>
    <xf numFmtId="0" fontId="5" fillId="2" borderId="0" xfId="1" applyFont="1" applyFill="1" applyBorder="1" applyAlignment="1">
      <alignment horizontal="center"/>
    </xf>
    <xf numFmtId="0" fontId="4" fillId="4" borderId="6" xfId="1" applyFont="1" applyFill="1" applyBorder="1" applyAlignment="1">
      <alignment horizontal="center" vertical="center" wrapText="1" readingOrder="1"/>
    </xf>
    <xf numFmtId="0" fontId="4" fillId="4" borderId="10" xfId="1" applyFont="1" applyFill="1" applyBorder="1" applyAlignment="1">
      <alignment horizontal="center" vertical="center" wrapText="1" readingOrder="1"/>
    </xf>
    <xf numFmtId="0" fontId="4" fillId="4" borderId="11" xfId="1" applyFont="1" applyFill="1" applyBorder="1" applyAlignment="1">
      <alignment horizontal="center" vertical="center" wrapText="1" readingOrder="1"/>
    </xf>
    <xf numFmtId="0" fontId="6" fillId="3" borderId="12" xfId="1" applyFont="1" applyFill="1" applyBorder="1" applyAlignment="1">
      <alignment horizontal="center" vertical="center" wrapText="1" readingOrder="1"/>
    </xf>
    <xf numFmtId="0" fontId="6" fillId="2" borderId="12" xfId="1" applyFont="1" applyFill="1" applyBorder="1" applyAlignment="1">
      <alignment horizontal="center" vertical="center" wrapText="1"/>
    </xf>
    <xf numFmtId="0" fontId="6" fillId="2" borderId="13" xfId="1" applyFont="1" applyFill="1" applyBorder="1" applyAlignment="1">
      <alignment horizontal="center" vertical="center" wrapText="1"/>
    </xf>
    <xf numFmtId="0" fontId="6" fillId="2" borderId="12" xfId="1" applyFont="1" applyFill="1" applyBorder="1" applyAlignment="1">
      <alignment horizontal="center" vertical="center"/>
    </xf>
    <xf numFmtId="0" fontId="6" fillId="2" borderId="15" xfId="1" applyFont="1" applyFill="1" applyBorder="1" applyAlignment="1">
      <alignment horizontal="center" vertical="center" wrapText="1" readingOrder="1"/>
    </xf>
    <xf numFmtId="4" fontId="1" fillId="2" borderId="0" xfId="1" applyNumberFormat="1" applyFill="1"/>
    <xf numFmtId="0" fontId="11" fillId="2" borderId="0" xfId="3" applyFont="1" applyFill="1" applyBorder="1" applyAlignment="1">
      <alignment horizontal="center" vertical="center"/>
    </xf>
    <xf numFmtId="0" fontId="6" fillId="2" borderId="20" xfId="1" applyFont="1" applyFill="1" applyBorder="1" applyAlignment="1">
      <alignment horizontal="center" vertical="center" wrapText="1" readingOrder="1"/>
    </xf>
    <xf numFmtId="0" fontId="8" fillId="0" borderId="21" xfId="1" applyFont="1" applyFill="1" applyBorder="1" applyAlignment="1">
      <alignment horizontal="left" vertical="center" wrapText="1" readingOrder="1"/>
    </xf>
    <xf numFmtId="0" fontId="8" fillId="0" borderId="22" xfId="1" applyFont="1" applyFill="1" applyBorder="1" applyAlignment="1">
      <alignment horizontal="left" vertical="center" wrapText="1" readingOrder="1"/>
    </xf>
    <xf numFmtId="0" fontId="6" fillId="2" borderId="23" xfId="1" applyFont="1" applyFill="1" applyBorder="1" applyAlignment="1">
      <alignment horizontal="center" vertical="center" wrapText="1" readingOrder="1"/>
    </xf>
    <xf numFmtId="0" fontId="13" fillId="2" borderId="0" xfId="1" applyFont="1" applyFill="1" applyBorder="1" applyAlignment="1">
      <alignment horizontal="left" wrapText="1" readingOrder="1"/>
    </xf>
    <xf numFmtId="0" fontId="1" fillId="0" borderId="0" xfId="1"/>
    <xf numFmtId="0" fontId="8" fillId="2" borderId="22" xfId="1" applyFont="1" applyFill="1" applyBorder="1" applyAlignment="1">
      <alignment horizontal="left" vertical="center" wrapText="1" readingOrder="1"/>
    </xf>
    <xf numFmtId="0" fontId="12" fillId="2" borderId="12" xfId="1" applyFont="1" applyFill="1" applyBorder="1" applyAlignment="1">
      <alignment horizontal="center" vertical="center" wrapText="1" readingOrder="1"/>
    </xf>
    <xf numFmtId="0" fontId="14" fillId="2" borderId="12" xfId="1" applyFont="1" applyFill="1" applyBorder="1" applyAlignment="1">
      <alignment horizontal="left" vertical="center" wrapText="1" readingOrder="1"/>
    </xf>
    <xf numFmtId="4" fontId="15" fillId="2" borderId="12" xfId="1" applyNumberFormat="1" applyFont="1" applyFill="1" applyBorder="1" applyAlignment="1">
      <alignment horizontal="center" vertical="center" wrapText="1"/>
    </xf>
    <xf numFmtId="166" fontId="14" fillId="2" borderId="12" xfId="1" applyNumberFormat="1" applyFont="1" applyFill="1" applyBorder="1" applyAlignment="1">
      <alignment horizontal="center" vertical="center" wrapText="1" readingOrder="1"/>
    </xf>
    <xf numFmtId="4" fontId="8" fillId="5" borderId="14" xfId="1" applyNumberFormat="1" applyFont="1" applyFill="1" applyBorder="1" applyAlignment="1">
      <alignment horizontal="center" vertical="center" wrapText="1" readingOrder="1"/>
    </xf>
    <xf numFmtId="164" fontId="8" fillId="3" borderId="24" xfId="1" applyNumberFormat="1" applyFont="1" applyFill="1" applyBorder="1" applyAlignment="1">
      <alignment horizontal="center" vertical="center" wrapText="1" readingOrder="1"/>
    </xf>
    <xf numFmtId="0" fontId="8" fillId="0" borderId="25" xfId="1" applyFont="1" applyFill="1" applyBorder="1" applyAlignment="1">
      <alignment horizontal="left" vertical="center" wrapText="1" readingOrder="1"/>
    </xf>
    <xf numFmtId="0" fontId="8" fillId="0" borderId="26" xfId="1" applyFont="1" applyFill="1" applyBorder="1" applyAlignment="1">
      <alignment horizontal="left" vertical="center" wrapText="1" readingOrder="1"/>
    </xf>
    <xf numFmtId="0" fontId="8" fillId="0" borderId="27" xfId="1" applyFont="1" applyFill="1" applyBorder="1" applyAlignment="1">
      <alignment horizontal="left" vertical="center" wrapText="1" readingOrder="1"/>
    </xf>
    <xf numFmtId="0" fontId="6" fillId="2" borderId="28" xfId="1" applyFont="1" applyFill="1" applyBorder="1" applyAlignment="1">
      <alignment horizontal="center" vertical="center" wrapText="1" readingOrder="1"/>
    </xf>
    <xf numFmtId="0" fontId="8" fillId="0" borderId="29" xfId="1" applyFont="1" applyFill="1" applyBorder="1" applyAlignment="1">
      <alignment horizontal="left" vertical="center" wrapText="1" readingOrder="1"/>
    </xf>
    <xf numFmtId="0" fontId="16" fillId="2" borderId="0" xfId="1" applyFont="1" applyFill="1" applyBorder="1" applyAlignment="1">
      <alignment horizontal="center" vertical="center" wrapText="1" readingOrder="1"/>
    </xf>
    <xf numFmtId="0" fontId="14" fillId="0" borderId="12" xfId="1" applyFont="1" applyFill="1" applyBorder="1" applyAlignment="1">
      <alignment horizontal="left" vertical="center" wrapText="1" readingOrder="1"/>
    </xf>
    <xf numFmtId="4" fontId="6" fillId="0" borderId="12" xfId="1" applyNumberFormat="1" applyFont="1" applyFill="1" applyBorder="1" applyAlignment="1">
      <alignment horizontal="center" vertical="center" wrapText="1" readingOrder="1"/>
    </xf>
    <xf numFmtId="166" fontId="14" fillId="0" borderId="12" xfId="1" applyNumberFormat="1" applyFont="1" applyFill="1" applyBorder="1" applyAlignment="1">
      <alignment horizontal="center" vertical="center" wrapText="1" readingOrder="1"/>
    </xf>
    <xf numFmtId="4" fontId="15" fillId="2" borderId="24" xfId="1" applyNumberFormat="1" applyFont="1" applyFill="1" applyBorder="1" applyAlignment="1">
      <alignment horizontal="center" vertical="center" wrapText="1"/>
    </xf>
    <xf numFmtId="0" fontId="19" fillId="2" borderId="0" xfId="1" applyFont="1" applyFill="1" applyAlignment="1">
      <alignment horizontal="right" vertical="center"/>
    </xf>
    <xf numFmtId="0" fontId="1" fillId="3" borderId="0" xfId="1" applyFill="1" applyAlignment="1">
      <alignment horizontal="left" wrapText="1" readingOrder="1"/>
    </xf>
    <xf numFmtId="0" fontId="19" fillId="3" borderId="0" xfId="1" applyFont="1" applyFill="1" applyAlignment="1">
      <alignment horizontal="center"/>
    </xf>
    <xf numFmtId="0" fontId="19" fillId="3" borderId="0" xfId="1" applyFont="1" applyFill="1" applyAlignment="1">
      <alignment vertical="center"/>
    </xf>
    <xf numFmtId="0" fontId="19" fillId="3" borderId="0" xfId="1" applyFont="1" applyFill="1"/>
    <xf numFmtId="4" fontId="19" fillId="3" borderId="0" xfId="1" applyNumberFormat="1" applyFont="1" applyFill="1" applyAlignment="1">
      <alignment horizontal="center" vertical="center"/>
    </xf>
    <xf numFmtId="0" fontId="19" fillId="3" borderId="0" xfId="1" applyFont="1" applyFill="1" applyAlignment="1">
      <alignment horizontal="center" vertical="center"/>
    </xf>
    <xf numFmtId="0" fontId="5" fillId="2" borderId="0" xfId="1" applyFont="1" applyFill="1"/>
    <xf numFmtId="0" fontId="5" fillId="2" borderId="0" xfId="1" applyFont="1" applyFill="1" applyBorder="1"/>
    <xf numFmtId="4" fontId="1" fillId="2" borderId="0" xfId="1" applyNumberFormat="1" applyFill="1" applyAlignment="1">
      <alignment horizontal="center" vertical="center"/>
    </xf>
    <xf numFmtId="0" fontId="4" fillId="4" borderId="2" xfId="1" applyFont="1" applyFill="1" applyBorder="1" applyAlignment="1">
      <alignment horizontal="center" vertical="center" wrapText="1" readingOrder="1"/>
    </xf>
    <xf numFmtId="0" fontId="19" fillId="2" borderId="0" xfId="0" applyFont="1" applyFill="1" applyAlignment="1">
      <alignment horizontal="right" vertical="center"/>
    </xf>
    <xf numFmtId="4" fontId="0" fillId="2" borderId="0" xfId="0" applyNumberFormat="1" applyFill="1"/>
    <xf numFmtId="0" fontId="0" fillId="2" borderId="0" xfId="0" applyFill="1"/>
    <xf numFmtId="0" fontId="16" fillId="2" borderId="0" xfId="0" applyFont="1" applyFill="1" applyBorder="1" applyAlignment="1">
      <alignment horizontal="center" vertical="center" wrapText="1" readingOrder="1"/>
    </xf>
    <xf numFmtId="0" fontId="10" fillId="0" borderId="16" xfId="2" applyFont="1" applyBorder="1" applyAlignment="1">
      <alignment horizontal="center" vertical="center"/>
    </xf>
    <xf numFmtId="0" fontId="10" fillId="0" borderId="18" xfId="2" applyFont="1" applyBorder="1" applyAlignment="1">
      <alignment horizontal="center" vertical="center"/>
    </xf>
    <xf numFmtId="0" fontId="10" fillId="0" borderId="17" xfId="2" applyFont="1" applyBorder="1" applyAlignment="1">
      <alignment horizontal="center" vertical="center"/>
    </xf>
    <xf numFmtId="164" fontId="8" fillId="0" borderId="19" xfId="1" applyNumberFormat="1" applyFont="1" applyFill="1" applyBorder="1" applyAlignment="1">
      <alignment horizontal="center" vertical="center" wrapText="1" readingOrder="1"/>
    </xf>
    <xf numFmtId="164" fontId="12" fillId="0" borderId="19" xfId="1" applyNumberFormat="1" applyFont="1" applyFill="1" applyBorder="1" applyAlignment="1">
      <alignment horizontal="center" vertical="center" wrapText="1" readingOrder="1"/>
    </xf>
    <xf numFmtId="164" fontId="8" fillId="0" borderId="19" xfId="1" applyNumberFormat="1" applyFont="1" applyFill="1" applyBorder="1" applyAlignment="1">
      <alignment horizontal="center" vertical="center" wrapText="1" readingOrder="1"/>
    </xf>
    <xf numFmtId="165" fontId="8" fillId="2" borderId="18" xfId="1" applyNumberFormat="1" applyFont="1" applyFill="1" applyBorder="1" applyAlignment="1">
      <alignment horizontal="center" vertical="center" wrapText="1" readingOrder="1"/>
    </xf>
    <xf numFmtId="164" fontId="8" fillId="2" borderId="17" xfId="1" applyNumberFormat="1" applyFont="1" applyFill="1" applyBorder="1" applyAlignment="1">
      <alignment horizontal="center" vertical="center" wrapText="1" readingOrder="1"/>
    </xf>
    <xf numFmtId="165" fontId="8" fillId="2" borderId="17" xfId="1" applyNumberFormat="1" applyFont="1" applyFill="1" applyBorder="1" applyAlignment="1">
      <alignment horizontal="center" vertical="center" wrapText="1" readingOrder="1"/>
    </xf>
    <xf numFmtId="164" fontId="8" fillId="0" borderId="19" xfId="1" applyNumberFormat="1" applyFont="1" applyFill="1" applyBorder="1" applyAlignment="1">
      <alignment horizontal="center" vertical="center" wrapText="1" readingOrder="1"/>
    </xf>
    <xf numFmtId="164" fontId="8" fillId="0" borderId="17" xfId="1" applyNumberFormat="1" applyFont="1" applyBorder="1" applyAlignment="1">
      <alignment horizontal="center" vertical="center" wrapText="1" readingOrder="1"/>
    </xf>
    <xf numFmtId="166" fontId="14" fillId="0" borderId="12" xfId="1" applyNumberFormat="1" applyFont="1" applyBorder="1" applyAlignment="1">
      <alignment horizontal="center" vertical="center" wrapText="1" readingOrder="1"/>
    </xf>
    <xf numFmtId="0" fontId="6" fillId="3" borderId="14" xfId="1" applyFont="1" applyFill="1" applyBorder="1" applyAlignment="1">
      <alignment horizontal="center" vertical="center" wrapText="1" readingOrder="1"/>
    </xf>
    <xf numFmtId="0" fontId="6" fillId="2" borderId="14" xfId="1" applyFont="1" applyFill="1" applyBorder="1" applyAlignment="1">
      <alignment horizontal="center" vertical="center" wrapText="1"/>
    </xf>
    <xf numFmtId="0" fontId="6" fillId="2" borderId="32" xfId="1" applyFont="1" applyFill="1" applyBorder="1" applyAlignment="1">
      <alignment horizontal="center" vertical="center" wrapText="1"/>
    </xf>
    <xf numFmtId="0" fontId="6" fillId="2" borderId="14" xfId="1" applyFont="1" applyFill="1" applyBorder="1" applyAlignment="1">
      <alignment horizontal="center" vertical="center"/>
    </xf>
    <xf numFmtId="0" fontId="8" fillId="0" borderId="33" xfId="1" applyFont="1" applyFill="1" applyBorder="1" applyAlignment="1">
      <alignment horizontal="left" vertical="center" wrapText="1" readingOrder="1"/>
    </xf>
    <xf numFmtId="0" fontId="21" fillId="3" borderId="0" xfId="0" applyFont="1" applyFill="1" applyAlignment="1">
      <alignment horizontal="left" wrapText="1" readingOrder="1"/>
    </xf>
    <xf numFmtId="0" fontId="20" fillId="3" borderId="0" xfId="0" applyFont="1" applyFill="1" applyAlignment="1">
      <alignment horizontal="left" wrapText="1" readingOrder="1"/>
    </xf>
    <xf numFmtId="0" fontId="7" fillId="2" borderId="14" xfId="1" applyFont="1" applyFill="1" applyBorder="1" applyAlignment="1">
      <alignment horizontal="left" vertical="center" wrapText="1" readingOrder="1"/>
    </xf>
    <xf numFmtId="4" fontId="17" fillId="0" borderId="12" xfId="1" applyNumberFormat="1" applyFont="1" applyFill="1" applyBorder="1" applyAlignment="1">
      <alignment horizontal="center" vertical="center" wrapText="1"/>
    </xf>
    <xf numFmtId="166" fontId="14" fillId="2" borderId="30" xfId="1" applyNumberFormat="1" applyFont="1" applyFill="1" applyBorder="1" applyAlignment="1">
      <alignment horizontal="center" vertical="center" wrapText="1" readingOrder="1"/>
    </xf>
    <xf numFmtId="166" fontId="14" fillId="2" borderId="24" xfId="1" applyNumberFormat="1" applyFont="1" applyFill="1" applyBorder="1" applyAlignment="1">
      <alignment horizontal="center" vertical="center" wrapText="1" readingOrder="1"/>
    </xf>
    <xf numFmtId="0" fontId="4" fillId="4" borderId="3" xfId="1" applyFont="1" applyFill="1" applyBorder="1" applyAlignment="1">
      <alignment horizontal="center" vertical="center" wrapText="1" readingOrder="1"/>
    </xf>
    <xf numFmtId="0" fontId="4" fillId="4" borderId="4" xfId="1" applyFont="1" applyFill="1" applyBorder="1" applyAlignment="1">
      <alignment horizontal="center" vertical="center" wrapText="1" readingOrder="1"/>
    </xf>
    <xf numFmtId="0" fontId="4" fillId="4" borderId="5" xfId="1" applyFont="1" applyFill="1" applyBorder="1" applyAlignment="1">
      <alignment horizontal="center" vertical="center" wrapText="1" readingOrder="1"/>
    </xf>
    <xf numFmtId="0" fontId="2" fillId="2" borderId="0" xfId="1" applyFont="1" applyFill="1" applyAlignment="1">
      <alignment horizontal="center" wrapText="1" readingOrder="1"/>
    </xf>
    <xf numFmtId="0" fontId="4" fillId="4" borderId="1" xfId="1" applyFont="1" applyFill="1" applyBorder="1" applyAlignment="1">
      <alignment horizontal="center" vertical="center" wrapText="1"/>
    </xf>
    <xf numFmtId="0" fontId="4" fillId="4" borderId="8" xfId="1" applyFont="1" applyFill="1" applyBorder="1" applyAlignment="1">
      <alignment horizontal="center" vertical="center" wrapText="1"/>
    </xf>
    <xf numFmtId="0" fontId="4" fillId="4" borderId="2" xfId="1" applyFont="1" applyFill="1" applyBorder="1" applyAlignment="1">
      <alignment horizontal="center" vertical="center" wrapText="1"/>
    </xf>
    <xf numFmtId="0" fontId="4" fillId="4" borderId="9" xfId="1" applyFont="1" applyFill="1" applyBorder="1" applyAlignment="1">
      <alignment horizontal="center" vertical="center" wrapText="1"/>
    </xf>
    <xf numFmtId="0" fontId="4" fillId="4" borderId="6" xfId="1" applyFont="1" applyFill="1" applyBorder="1" applyAlignment="1">
      <alignment horizontal="center" vertical="center" wrapText="1" readingOrder="1"/>
    </xf>
    <xf numFmtId="0" fontId="4" fillId="4" borderId="7" xfId="1" applyFont="1" applyFill="1" applyBorder="1" applyAlignment="1">
      <alignment horizontal="center" vertical="center" wrapText="1" readingOrder="1"/>
    </xf>
    <xf numFmtId="0" fontId="4" fillId="4" borderId="2" xfId="1" applyFont="1" applyFill="1" applyBorder="1" applyAlignment="1">
      <alignment horizontal="center" vertical="center" wrapText="1" readingOrder="1"/>
    </xf>
    <xf numFmtId="0" fontId="4" fillId="4" borderId="31" xfId="1" applyFont="1" applyFill="1" applyBorder="1" applyAlignment="1">
      <alignment horizontal="center" vertical="center" wrapText="1" readingOrder="1"/>
    </xf>
  </cellXfs>
  <cellStyles count="5">
    <cellStyle name="Hyperlink" xfId="2" builtinId="8"/>
    <cellStyle name="Hyperlink 2" xfId="3" xr:uid="{00000000-0005-0000-0000-000001000000}"/>
    <cellStyle name="Normal" xfId="0" builtinId="0"/>
    <cellStyle name="Normal 2" xfId="1" xr:uid="{00000000-0005-0000-0000-000003000000}"/>
    <cellStyle name="Normal 3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lb.lt/lt/frd-licencijos/view_license?id=327" TargetMode="External"/><Relationship Id="rId18" Type="http://schemas.openxmlformats.org/officeDocument/2006/relationships/hyperlink" Target="http://www.lb.lt/lt/frd-licencijos/view_license?id=267" TargetMode="External"/><Relationship Id="rId26" Type="http://schemas.openxmlformats.org/officeDocument/2006/relationships/hyperlink" Target="http://www.lb.lt/lt/frd-licencijos/view_license?id=300" TargetMode="External"/><Relationship Id="rId39" Type="http://schemas.openxmlformats.org/officeDocument/2006/relationships/hyperlink" Target="http://www.lb.lt/lt/frd-licencijos/view_license?id=296" TargetMode="External"/><Relationship Id="rId21" Type="http://schemas.openxmlformats.org/officeDocument/2006/relationships/hyperlink" Target="http://www.lb.lt/lt/frd-licencijos/view_license?id=308" TargetMode="External"/><Relationship Id="rId34" Type="http://schemas.openxmlformats.org/officeDocument/2006/relationships/hyperlink" Target="http://www.lb.lt/lt/frd-licencijos/view_license?id=271" TargetMode="External"/><Relationship Id="rId42" Type="http://schemas.openxmlformats.org/officeDocument/2006/relationships/hyperlink" Target="http://www.lb.lt/lt/frd-licencijos/view_license?id=278" TargetMode="External"/><Relationship Id="rId47" Type="http://schemas.openxmlformats.org/officeDocument/2006/relationships/hyperlink" Target="https://www.lb.lt/lt/frd-licencijos/view_license?id=275" TargetMode="External"/><Relationship Id="rId50" Type="http://schemas.openxmlformats.org/officeDocument/2006/relationships/hyperlink" Target="https://www.lb.lt/lt/frd-licencijos/view_license?id=335" TargetMode="External"/><Relationship Id="rId55" Type="http://schemas.openxmlformats.org/officeDocument/2006/relationships/hyperlink" Target="http://www.lb.lt/lt/frd-licencijos/view_license?id=325" TargetMode="External"/><Relationship Id="rId7" Type="http://schemas.openxmlformats.org/officeDocument/2006/relationships/hyperlink" Target="http://www.lb.lt/lt/frd-licencijos/view_license?id=264" TargetMode="External"/><Relationship Id="rId2" Type="http://schemas.openxmlformats.org/officeDocument/2006/relationships/hyperlink" Target="http://www.lb.lt/lt/frd-licencijos/view_license?id=314" TargetMode="External"/><Relationship Id="rId16" Type="http://schemas.openxmlformats.org/officeDocument/2006/relationships/hyperlink" Target="http://www.lb.lt/lt/frd-licencijos/view_license?id=320" TargetMode="External"/><Relationship Id="rId29" Type="http://schemas.openxmlformats.org/officeDocument/2006/relationships/hyperlink" Target="https://www.lb.lt/lt/frd-licencijos/view_license?id=288" TargetMode="External"/><Relationship Id="rId11" Type="http://schemas.openxmlformats.org/officeDocument/2006/relationships/hyperlink" Target="http://www.lb.lt/lt/frd-licencijos/view_license?id=307" TargetMode="External"/><Relationship Id="rId24" Type="http://schemas.openxmlformats.org/officeDocument/2006/relationships/hyperlink" Target="https://www.lb.lt/lt/frd-licencijos/view_license?id=279" TargetMode="External"/><Relationship Id="rId32" Type="http://schemas.openxmlformats.org/officeDocument/2006/relationships/hyperlink" Target="http://www.lb.lt/lt/frd-licencijos/view_license?id=306" TargetMode="External"/><Relationship Id="rId37" Type="http://schemas.openxmlformats.org/officeDocument/2006/relationships/hyperlink" Target="http://www.lb.lt/lt/frd-licencijos/view_license?id=294" TargetMode="External"/><Relationship Id="rId40" Type="http://schemas.openxmlformats.org/officeDocument/2006/relationships/hyperlink" Target="http://www.lb.lt/lt/frd-licencijos/view_license?id=303" TargetMode="External"/><Relationship Id="rId45" Type="http://schemas.openxmlformats.org/officeDocument/2006/relationships/hyperlink" Target="https://www.lb.lt/lt/frd-licencijos/view_license?id=282" TargetMode="External"/><Relationship Id="rId53" Type="http://schemas.openxmlformats.org/officeDocument/2006/relationships/hyperlink" Target="https://www.lb.lt/lt/frd-licencijos/view_license?id=283" TargetMode="External"/><Relationship Id="rId58" Type="http://schemas.openxmlformats.org/officeDocument/2006/relationships/hyperlink" Target="http://www.lb.lt/lt/frd-licencijos/view_license?id=285" TargetMode="External"/><Relationship Id="rId5" Type="http://schemas.openxmlformats.org/officeDocument/2006/relationships/hyperlink" Target="http://www.lb.lt/lt/frd-licencijos/view_license?id=312" TargetMode="External"/><Relationship Id="rId19" Type="http://schemas.openxmlformats.org/officeDocument/2006/relationships/hyperlink" Target="http://www.lb.lt/lt/frd-licencijos/view_license?id=337" TargetMode="External"/><Relationship Id="rId4" Type="http://schemas.openxmlformats.org/officeDocument/2006/relationships/hyperlink" Target="http://www.lb.lt/lt/frd-licencijos/view_license?id=261" TargetMode="External"/><Relationship Id="rId9" Type="http://schemas.openxmlformats.org/officeDocument/2006/relationships/hyperlink" Target="http://www.lb.lt/lt/frd-licencijos/view_license?id=295" TargetMode="External"/><Relationship Id="rId14" Type="http://schemas.openxmlformats.org/officeDocument/2006/relationships/hyperlink" Target="http://www.lb.lt/lt/frd-licencijos/view_license?id=316" TargetMode="External"/><Relationship Id="rId22" Type="http://schemas.openxmlformats.org/officeDocument/2006/relationships/hyperlink" Target="http://www.lb.lt/lt/frd-licencijos/view_license?id=274" TargetMode="External"/><Relationship Id="rId27" Type="http://schemas.openxmlformats.org/officeDocument/2006/relationships/hyperlink" Target="http://www.lb.lt/lt/frd-licencijos/view_license?id=259" TargetMode="External"/><Relationship Id="rId30" Type="http://schemas.openxmlformats.org/officeDocument/2006/relationships/hyperlink" Target="http://www.lb.lt/lt/frd-licencijos/view_license?id=328" TargetMode="External"/><Relationship Id="rId35" Type="http://schemas.openxmlformats.org/officeDocument/2006/relationships/hyperlink" Target="http://www.lb.lt/lt/frd-licencijos/view_license?id=443" TargetMode="External"/><Relationship Id="rId43" Type="http://schemas.openxmlformats.org/officeDocument/2006/relationships/hyperlink" Target="http://www.lb.lt/lt/frd-licencijos/view_license?id=330" TargetMode="External"/><Relationship Id="rId48" Type="http://schemas.openxmlformats.org/officeDocument/2006/relationships/hyperlink" Target="https://www.lb.lt/lt/frd-licencijos/view_license?id=310" TargetMode="External"/><Relationship Id="rId56" Type="http://schemas.openxmlformats.org/officeDocument/2006/relationships/hyperlink" Target="http://www.lb.lt/lt/frd-licencijos/view_license?id=322" TargetMode="External"/><Relationship Id="rId8" Type="http://schemas.openxmlformats.org/officeDocument/2006/relationships/hyperlink" Target="http://www.lb.lt/lt/frd-licencijos/view_license?id=268" TargetMode="External"/><Relationship Id="rId51" Type="http://schemas.openxmlformats.org/officeDocument/2006/relationships/hyperlink" Target="https://www.lb.lt/lt/frd-licencijos/view_license?id=315" TargetMode="External"/><Relationship Id="rId3" Type="http://schemas.openxmlformats.org/officeDocument/2006/relationships/hyperlink" Target="http://www.lb.lt/lt/frd-licencijos/view_license?id=311" TargetMode="External"/><Relationship Id="rId12" Type="http://schemas.openxmlformats.org/officeDocument/2006/relationships/hyperlink" Target="http://www.lb.lt/lt/frd-licencijos/view_license?id=334" TargetMode="External"/><Relationship Id="rId17" Type="http://schemas.openxmlformats.org/officeDocument/2006/relationships/hyperlink" Target="http://www.lb.lt/lt/frd-licencijos/view_license?id=289" TargetMode="External"/><Relationship Id="rId25" Type="http://schemas.openxmlformats.org/officeDocument/2006/relationships/hyperlink" Target="http://www.lb.lt/lt/frd-licencijos/view_license?id=290" TargetMode="External"/><Relationship Id="rId33" Type="http://schemas.openxmlformats.org/officeDocument/2006/relationships/hyperlink" Target="http://www.lb.lt/lt/frd-licencijos/view_license?id=260" TargetMode="External"/><Relationship Id="rId38" Type="http://schemas.openxmlformats.org/officeDocument/2006/relationships/hyperlink" Target="http://www.lb.lt/lt/frd-licencijos/view_license?id=266" TargetMode="External"/><Relationship Id="rId46" Type="http://schemas.openxmlformats.org/officeDocument/2006/relationships/hyperlink" Target="https://www.lb.lt/lt/frd-licencijos/view_license?id=305" TargetMode="External"/><Relationship Id="rId59" Type="http://schemas.openxmlformats.org/officeDocument/2006/relationships/hyperlink" Target="http://www.lb.lt/lt/frd-licencijos/view_license?id=273" TargetMode="External"/><Relationship Id="rId20" Type="http://schemas.openxmlformats.org/officeDocument/2006/relationships/hyperlink" Target="http://www.lb.lt/lt/frd-licencijos/view_license?id=317" TargetMode="External"/><Relationship Id="rId41" Type="http://schemas.openxmlformats.org/officeDocument/2006/relationships/hyperlink" Target="http://www.lb.lt/lt/frd-licencijos/view_license?id=284" TargetMode="External"/><Relationship Id="rId54" Type="http://schemas.openxmlformats.org/officeDocument/2006/relationships/hyperlink" Target="https://www.lb.lt/lt/frd-licencijos/view_license?id=270" TargetMode="External"/><Relationship Id="rId1" Type="http://schemas.openxmlformats.org/officeDocument/2006/relationships/hyperlink" Target="http://www.lb.lt/lt/frd-licencijos/view_license?id=318" TargetMode="External"/><Relationship Id="rId6" Type="http://schemas.openxmlformats.org/officeDocument/2006/relationships/hyperlink" Target="http://www.lb.lt/lt/frd-licencijos/view_license?id=309" TargetMode="External"/><Relationship Id="rId15" Type="http://schemas.openxmlformats.org/officeDocument/2006/relationships/hyperlink" Target="http://www.lb.lt/lt/frd-licencijos/view_license?id=336" TargetMode="External"/><Relationship Id="rId23" Type="http://schemas.openxmlformats.org/officeDocument/2006/relationships/hyperlink" Target="http://www.lb.lt/lt/frd-licencijos/view_license?id=265" TargetMode="External"/><Relationship Id="rId28" Type="http://schemas.openxmlformats.org/officeDocument/2006/relationships/hyperlink" Target="http://www.lb.lt/lt/frd-licencijos/view_license?id=293" TargetMode="External"/><Relationship Id="rId36" Type="http://schemas.openxmlformats.org/officeDocument/2006/relationships/hyperlink" Target="http://www.lb.lt/lt/frd-licencijos/view_license?id=272" TargetMode="External"/><Relationship Id="rId49" Type="http://schemas.openxmlformats.org/officeDocument/2006/relationships/hyperlink" Target="https://www.lb.lt/lt/frd-licencijos/view_license?id=331" TargetMode="External"/><Relationship Id="rId57" Type="http://schemas.openxmlformats.org/officeDocument/2006/relationships/hyperlink" Target="http://www.lb.lt/lt/frd-licencijos/view_license?id=313" TargetMode="External"/><Relationship Id="rId10" Type="http://schemas.openxmlformats.org/officeDocument/2006/relationships/hyperlink" Target="http://www.lb.lt/lt/frd-licencijos/view_license?id=333" TargetMode="External"/><Relationship Id="rId31" Type="http://schemas.openxmlformats.org/officeDocument/2006/relationships/hyperlink" Target="http://www.lb.lt/lt/frd-licencijos/view_license?id=286" TargetMode="External"/><Relationship Id="rId44" Type="http://schemas.openxmlformats.org/officeDocument/2006/relationships/hyperlink" Target="http://www.lb.lt/lt/frd-licencijos/view_license?id=332" TargetMode="External"/><Relationship Id="rId52" Type="http://schemas.openxmlformats.org/officeDocument/2006/relationships/hyperlink" Target="https://www.lb.lt/lt/frd-licencijos/view_license?id=263" TargetMode="External"/><Relationship Id="rId6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DC1330"/>
  <sheetViews>
    <sheetView tabSelected="1" zoomScaleNormal="100" workbookViewId="0">
      <selection sqref="A1:N1"/>
    </sheetView>
  </sheetViews>
  <sheetFormatPr defaultRowHeight="15" x14ac:dyDescent="0.25"/>
  <cols>
    <col min="1" max="1" width="4.42578125" style="22" customWidth="1"/>
    <col min="2" max="2" width="38.85546875" style="22" customWidth="1"/>
    <col min="3" max="3" width="11.5703125" style="22" customWidth="1"/>
    <col min="4" max="4" width="13" style="22" customWidth="1"/>
    <col min="5" max="10" width="11.5703125" style="22" customWidth="1"/>
    <col min="11" max="11" width="12.28515625" style="22" customWidth="1"/>
    <col min="12" max="12" width="11.5703125" style="22" customWidth="1"/>
    <col min="13" max="13" width="15.42578125" style="22" customWidth="1"/>
    <col min="14" max="14" width="16.28515625" style="22" customWidth="1"/>
    <col min="15" max="107" width="9.140625" style="1"/>
    <col min="108" max="16384" width="9.140625" style="22"/>
  </cols>
  <sheetData>
    <row r="1" spans="1:18" s="1" customFormat="1" ht="15.75" customHeight="1" x14ac:dyDescent="0.25">
      <c r="A1" s="81" t="s">
        <v>92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8" ht="15" customHeight="1" x14ac:dyDescent="0.25">
      <c r="A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8" ht="15" customHeight="1" x14ac:dyDescent="0.3">
      <c r="A3" s="82" t="s">
        <v>0</v>
      </c>
      <c r="B3" s="84" t="s">
        <v>1</v>
      </c>
      <c r="C3" s="88" t="s">
        <v>4</v>
      </c>
      <c r="D3" s="78" t="s">
        <v>2</v>
      </c>
      <c r="E3" s="79"/>
      <c r="F3" s="79"/>
      <c r="G3" s="79"/>
      <c r="H3" s="79"/>
      <c r="I3" s="79"/>
      <c r="J3" s="80"/>
      <c r="K3" s="86" t="s">
        <v>3</v>
      </c>
      <c r="L3" s="86"/>
      <c r="M3" s="86"/>
      <c r="N3" s="87"/>
      <c r="O3" s="5"/>
      <c r="P3" s="5"/>
      <c r="Q3" s="6"/>
      <c r="R3" s="6"/>
    </row>
    <row r="4" spans="1:18" ht="42" x14ac:dyDescent="0.3">
      <c r="A4" s="83"/>
      <c r="B4" s="85"/>
      <c r="C4" s="89"/>
      <c r="D4" s="50" t="s">
        <v>5</v>
      </c>
      <c r="E4" s="50" t="s">
        <v>6</v>
      </c>
      <c r="F4" s="50" t="s">
        <v>7</v>
      </c>
      <c r="G4" s="50" t="s">
        <v>8</v>
      </c>
      <c r="H4" s="50" t="s">
        <v>9</v>
      </c>
      <c r="I4" s="50" t="s">
        <v>10</v>
      </c>
      <c r="J4" s="50" t="s">
        <v>11</v>
      </c>
      <c r="K4" s="7" t="s">
        <v>12</v>
      </c>
      <c r="L4" s="8" t="s">
        <v>13</v>
      </c>
      <c r="M4" s="8" t="s">
        <v>14</v>
      </c>
      <c r="N4" s="9" t="s">
        <v>15</v>
      </c>
      <c r="O4" s="5"/>
      <c r="P4" s="5"/>
      <c r="Q4" s="6"/>
      <c r="R4" s="6"/>
    </row>
    <row r="5" spans="1:18" ht="16.149999999999999" customHeight="1" x14ac:dyDescent="0.3">
      <c r="A5" s="10">
        <v>1</v>
      </c>
      <c r="B5" s="11">
        <v>2</v>
      </c>
      <c r="C5" s="11">
        <v>3</v>
      </c>
      <c r="D5" s="11">
        <v>4</v>
      </c>
      <c r="E5" s="11">
        <v>5</v>
      </c>
      <c r="F5" s="11">
        <v>6</v>
      </c>
      <c r="G5" s="11">
        <v>7</v>
      </c>
      <c r="H5" s="11">
        <v>8</v>
      </c>
      <c r="I5" s="11">
        <v>9</v>
      </c>
      <c r="J5" s="11">
        <v>10</v>
      </c>
      <c r="K5" s="12">
        <v>11</v>
      </c>
      <c r="L5" s="11">
        <v>12</v>
      </c>
      <c r="M5" s="11">
        <v>13</v>
      </c>
      <c r="N5" s="13">
        <v>14</v>
      </c>
      <c r="O5" s="5"/>
      <c r="P5" s="5"/>
      <c r="Q5" s="6"/>
      <c r="R5" s="6"/>
    </row>
    <row r="6" spans="1:18" ht="16.149999999999999" customHeight="1" x14ac:dyDescent="0.3">
      <c r="A6" s="67"/>
      <c r="D6" s="68"/>
      <c r="E6" s="68"/>
      <c r="F6" s="68"/>
      <c r="G6" s="68"/>
      <c r="H6" s="68"/>
      <c r="I6" s="68"/>
      <c r="J6" s="68"/>
      <c r="K6" s="69"/>
      <c r="L6" s="68"/>
      <c r="M6" s="68"/>
      <c r="N6" s="70"/>
      <c r="O6" s="5"/>
      <c r="P6" s="5"/>
      <c r="Q6" s="6"/>
      <c r="R6" s="6"/>
    </row>
    <row r="7" spans="1:18" ht="15" customHeight="1" x14ac:dyDescent="0.3">
      <c r="A7" s="74" t="s">
        <v>16</v>
      </c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5"/>
      <c r="P7" s="5"/>
      <c r="Q7" s="6"/>
      <c r="R7" s="6"/>
    </row>
    <row r="8" spans="1:18" ht="15.75" customHeight="1" x14ac:dyDescent="0.25">
      <c r="A8" s="14">
        <v>1</v>
      </c>
      <c r="B8" s="71" t="s">
        <v>19</v>
      </c>
      <c r="C8" s="56" t="s">
        <v>82</v>
      </c>
      <c r="D8" s="62">
        <v>47684.19</v>
      </c>
      <c r="E8" s="62">
        <v>1306.0999999999999</v>
      </c>
      <c r="F8" s="62">
        <v>5504.6</v>
      </c>
      <c r="G8" s="62">
        <v>39877.51</v>
      </c>
      <c r="H8" s="62">
        <v>38015.550000000003</v>
      </c>
      <c r="I8" s="62">
        <v>2682.54</v>
      </c>
      <c r="J8" s="63">
        <v>61.2</v>
      </c>
      <c r="K8" s="62">
        <v>16.100000000000001</v>
      </c>
      <c r="L8" s="62">
        <v>138.69</v>
      </c>
      <c r="M8" s="61"/>
      <c r="N8" s="58" t="s">
        <v>85</v>
      </c>
      <c r="O8" s="15"/>
      <c r="R8" s="16"/>
    </row>
    <row r="9" spans="1:18" ht="15.75" customHeight="1" x14ac:dyDescent="0.25">
      <c r="A9" s="17">
        <v>2</v>
      </c>
      <c r="B9" s="30" t="s">
        <v>17</v>
      </c>
      <c r="C9" s="55" t="s">
        <v>82</v>
      </c>
      <c r="D9" s="62">
        <v>44735.47</v>
      </c>
      <c r="E9" s="62">
        <v>1485.11</v>
      </c>
      <c r="F9" s="62">
        <v>6323.07</v>
      </c>
      <c r="G9" s="62">
        <v>35414.03</v>
      </c>
      <c r="H9" s="62">
        <v>37365.129999999997</v>
      </c>
      <c r="I9" s="62">
        <v>1663.24</v>
      </c>
      <c r="J9" s="63">
        <v>127.51</v>
      </c>
      <c r="K9" s="62">
        <v>17.34</v>
      </c>
      <c r="L9" s="62">
        <v>153.57</v>
      </c>
      <c r="M9" s="61">
        <v>0.13</v>
      </c>
      <c r="N9" s="58" t="s">
        <v>85</v>
      </c>
      <c r="O9" s="15"/>
      <c r="R9" s="16"/>
    </row>
    <row r="10" spans="1:18" ht="15.75" customHeight="1" x14ac:dyDescent="0.25">
      <c r="A10" s="17">
        <v>3</v>
      </c>
      <c r="B10" s="19" t="s">
        <v>23</v>
      </c>
      <c r="C10" s="56" t="s">
        <v>82</v>
      </c>
      <c r="D10" s="62">
        <v>41679.57</v>
      </c>
      <c r="E10" s="62"/>
      <c r="F10" s="62">
        <v>5084.54</v>
      </c>
      <c r="G10" s="62">
        <v>34630.67</v>
      </c>
      <c r="H10" s="62">
        <v>35173.07</v>
      </c>
      <c r="I10" s="62">
        <v>2725.43</v>
      </c>
      <c r="J10" s="63">
        <v>300.94</v>
      </c>
      <c r="K10" s="62">
        <v>16.46</v>
      </c>
      <c r="L10" s="62">
        <v>205.8</v>
      </c>
      <c r="M10" s="61"/>
      <c r="N10" s="58" t="s">
        <v>85</v>
      </c>
      <c r="O10" s="15"/>
      <c r="R10" s="16"/>
    </row>
    <row r="11" spans="1:18" ht="15.75" customHeight="1" x14ac:dyDescent="0.25">
      <c r="A11" s="20">
        <v>4</v>
      </c>
      <c r="B11" s="18" t="s">
        <v>18</v>
      </c>
      <c r="C11" s="56" t="s">
        <v>82</v>
      </c>
      <c r="D11" s="62">
        <v>38776.379999999997</v>
      </c>
      <c r="E11" s="62"/>
      <c r="F11" s="62">
        <v>8275.49</v>
      </c>
      <c r="G11" s="62">
        <v>24935.22</v>
      </c>
      <c r="H11" s="62">
        <v>35997.65</v>
      </c>
      <c r="I11" s="62">
        <v>2338.25</v>
      </c>
      <c r="J11" s="63">
        <v>43.38</v>
      </c>
      <c r="K11" s="62">
        <v>14.11</v>
      </c>
      <c r="L11" s="62">
        <v>192.32</v>
      </c>
      <c r="M11" s="61">
        <v>1.7</v>
      </c>
      <c r="N11" s="58" t="s">
        <v>85</v>
      </c>
      <c r="O11" s="15"/>
      <c r="R11" s="16"/>
    </row>
    <row r="12" spans="1:18" ht="15.75" customHeight="1" x14ac:dyDescent="0.25">
      <c r="A12" s="17">
        <v>5</v>
      </c>
      <c r="B12" s="19" t="s">
        <v>20</v>
      </c>
      <c r="C12" s="56" t="s">
        <v>82</v>
      </c>
      <c r="D12" s="62">
        <v>32841</v>
      </c>
      <c r="E12" s="62"/>
      <c r="F12" s="62">
        <v>9578.5500000000011</v>
      </c>
      <c r="G12" s="62">
        <v>22056.79</v>
      </c>
      <c r="H12" s="62">
        <v>29252.78</v>
      </c>
      <c r="I12" s="62">
        <v>1647.73</v>
      </c>
      <c r="J12" s="63">
        <v>44.77</v>
      </c>
      <c r="K12" s="62">
        <v>17.16</v>
      </c>
      <c r="L12" s="62">
        <v>538.84</v>
      </c>
      <c r="M12" s="61"/>
      <c r="N12" s="58" t="s">
        <v>85</v>
      </c>
      <c r="O12" s="15"/>
      <c r="R12" s="16"/>
    </row>
    <row r="13" spans="1:18" ht="15.75" customHeight="1" x14ac:dyDescent="0.25">
      <c r="A13" s="17">
        <v>6</v>
      </c>
      <c r="B13" s="19" t="s">
        <v>22</v>
      </c>
      <c r="C13" s="56" t="s">
        <v>82</v>
      </c>
      <c r="D13" s="62">
        <v>32477.87</v>
      </c>
      <c r="E13" s="62"/>
      <c r="F13" s="62">
        <v>3350.94</v>
      </c>
      <c r="G13" s="62">
        <v>28167.18</v>
      </c>
      <c r="H13" s="62">
        <v>24434.51</v>
      </c>
      <c r="I13" s="62">
        <v>1414.93</v>
      </c>
      <c r="J13" s="63">
        <v>42.69</v>
      </c>
      <c r="K13" s="62">
        <v>10.17</v>
      </c>
      <c r="L13" s="62">
        <v>133.18</v>
      </c>
      <c r="M13" s="61">
        <v>-0.41</v>
      </c>
      <c r="N13" s="58" t="s">
        <v>85</v>
      </c>
      <c r="O13" s="15"/>
      <c r="R13" s="16"/>
    </row>
    <row r="14" spans="1:18" ht="15.75" customHeight="1" x14ac:dyDescent="0.25">
      <c r="A14" s="20">
        <v>7</v>
      </c>
      <c r="B14" s="19" t="s">
        <v>21</v>
      </c>
      <c r="C14" s="56" t="s">
        <v>82</v>
      </c>
      <c r="D14" s="62">
        <v>31817.200000000001</v>
      </c>
      <c r="E14" s="62"/>
      <c r="F14" s="62">
        <v>9148.869999999999</v>
      </c>
      <c r="G14" s="62">
        <v>21605.439999999999</v>
      </c>
      <c r="H14" s="62">
        <v>27212.18</v>
      </c>
      <c r="I14" s="62">
        <v>2873.14</v>
      </c>
      <c r="J14" s="63">
        <v>101.52</v>
      </c>
      <c r="K14" s="62">
        <v>21.82</v>
      </c>
      <c r="L14" s="62">
        <v>223.94</v>
      </c>
      <c r="M14" s="61"/>
      <c r="N14" s="59" t="s">
        <v>85</v>
      </c>
      <c r="O14" s="15"/>
      <c r="R14" s="16"/>
    </row>
    <row r="15" spans="1:18" ht="15.75" customHeight="1" x14ac:dyDescent="0.25">
      <c r="A15" s="17">
        <v>8</v>
      </c>
      <c r="B15" s="19" t="s">
        <v>81</v>
      </c>
      <c r="C15" s="56" t="s">
        <v>82</v>
      </c>
      <c r="D15" s="62">
        <v>23284.53</v>
      </c>
      <c r="E15" s="62"/>
      <c r="F15" s="62">
        <v>3952.3300000000004</v>
      </c>
      <c r="G15" s="62">
        <v>18199.78</v>
      </c>
      <c r="H15" s="62">
        <v>15530.39</v>
      </c>
      <c r="I15" s="62">
        <v>1523.36</v>
      </c>
      <c r="J15" s="63">
        <v>82.12</v>
      </c>
      <c r="K15" s="62">
        <v>14.89</v>
      </c>
      <c r="L15" s="62">
        <v>223.44</v>
      </c>
      <c r="M15" s="61">
        <v>0.12</v>
      </c>
      <c r="N15" s="58" t="s">
        <v>85</v>
      </c>
      <c r="O15" s="15"/>
      <c r="R15" s="16"/>
    </row>
    <row r="16" spans="1:18" ht="15.75" customHeight="1" x14ac:dyDescent="0.25">
      <c r="A16" s="17">
        <v>9</v>
      </c>
      <c r="B16" s="19" t="s">
        <v>25</v>
      </c>
      <c r="C16" s="56" t="s">
        <v>82</v>
      </c>
      <c r="D16" s="62">
        <v>22885.9</v>
      </c>
      <c r="E16" s="62">
        <v>62.33</v>
      </c>
      <c r="F16" s="62">
        <v>7771.52</v>
      </c>
      <c r="G16" s="62">
        <v>13891.08</v>
      </c>
      <c r="H16" s="62">
        <v>20632.25</v>
      </c>
      <c r="I16" s="62">
        <v>1375.81</v>
      </c>
      <c r="J16" s="63">
        <v>77.040000000000006</v>
      </c>
      <c r="K16" s="62">
        <v>23.68</v>
      </c>
      <c r="L16" s="62">
        <v>648.25</v>
      </c>
      <c r="M16" s="61"/>
      <c r="N16" s="58" t="s">
        <v>85</v>
      </c>
      <c r="O16" s="15"/>
      <c r="Q16" s="21"/>
      <c r="R16" s="16"/>
    </row>
    <row r="17" spans="1:18" ht="15.75" customHeight="1" x14ac:dyDescent="0.25">
      <c r="A17" s="20">
        <v>10</v>
      </c>
      <c r="B17" s="19" t="s">
        <v>24</v>
      </c>
      <c r="C17" s="56" t="s">
        <v>82</v>
      </c>
      <c r="D17" s="62">
        <v>22660.78</v>
      </c>
      <c r="E17" s="62"/>
      <c r="F17" s="62">
        <v>3761.36</v>
      </c>
      <c r="G17" s="62">
        <v>18330.2</v>
      </c>
      <c r="H17" s="62">
        <v>18104.25</v>
      </c>
      <c r="I17" s="62">
        <v>1679.58</v>
      </c>
      <c r="J17" s="63">
        <v>32.520000000000003</v>
      </c>
      <c r="K17" s="62">
        <v>11.83</v>
      </c>
      <c r="L17" s="62">
        <v>208.31</v>
      </c>
      <c r="M17" s="61"/>
      <c r="N17" s="58" t="s">
        <v>85</v>
      </c>
      <c r="O17" s="15"/>
      <c r="Q17" s="21"/>
      <c r="R17" s="16"/>
    </row>
    <row r="18" spans="1:18" ht="15.75" customHeight="1" x14ac:dyDescent="0.25">
      <c r="A18" s="17">
        <v>11</v>
      </c>
      <c r="B18" s="19" t="s">
        <v>26</v>
      </c>
      <c r="C18" s="56" t="s">
        <v>82</v>
      </c>
      <c r="D18" s="62">
        <v>19130.91</v>
      </c>
      <c r="E18" s="62">
        <v>503.86</v>
      </c>
      <c r="F18" s="62">
        <v>2956.18</v>
      </c>
      <c r="G18" s="62">
        <v>15136.44</v>
      </c>
      <c r="H18" s="62">
        <v>16409.669999999998</v>
      </c>
      <c r="I18" s="62">
        <v>726.78</v>
      </c>
      <c r="J18" s="63">
        <v>60.03</v>
      </c>
      <c r="K18" s="62">
        <v>17.739999999999998</v>
      </c>
      <c r="L18" s="62">
        <v>258.35000000000002</v>
      </c>
      <c r="M18" s="61"/>
      <c r="N18" s="58" t="s">
        <v>85</v>
      </c>
      <c r="O18" s="15"/>
      <c r="Q18" s="21"/>
      <c r="R18" s="16"/>
    </row>
    <row r="19" spans="1:18" ht="15.75" customHeight="1" x14ac:dyDescent="0.25">
      <c r="A19" s="17">
        <v>12</v>
      </c>
      <c r="B19" s="19" t="s">
        <v>28</v>
      </c>
      <c r="C19" s="56" t="s">
        <v>82</v>
      </c>
      <c r="D19" s="62">
        <v>17760.34</v>
      </c>
      <c r="E19" s="62">
        <v>242.74</v>
      </c>
      <c r="F19" s="62">
        <v>6395.08</v>
      </c>
      <c r="G19" s="62">
        <v>10651.83</v>
      </c>
      <c r="H19" s="62">
        <v>15425.15</v>
      </c>
      <c r="I19" s="62">
        <v>972.43</v>
      </c>
      <c r="J19" s="63">
        <v>51.52</v>
      </c>
      <c r="K19" s="62">
        <v>23.8</v>
      </c>
      <c r="L19" s="62">
        <v>354.69</v>
      </c>
      <c r="M19" s="61"/>
      <c r="N19" s="58" t="s">
        <v>85</v>
      </c>
      <c r="O19" s="15"/>
      <c r="Q19" s="21"/>
      <c r="R19" s="16"/>
    </row>
    <row r="20" spans="1:18" ht="15.75" customHeight="1" x14ac:dyDescent="0.25">
      <c r="A20" s="20">
        <v>13</v>
      </c>
      <c r="B20" s="19" t="s">
        <v>27</v>
      </c>
      <c r="C20" s="56" t="s">
        <v>82</v>
      </c>
      <c r="D20" s="62">
        <v>17490.330000000002</v>
      </c>
      <c r="E20" s="62"/>
      <c r="F20" s="62">
        <v>6349.11</v>
      </c>
      <c r="G20" s="62">
        <v>10209.030000000001</v>
      </c>
      <c r="H20" s="62">
        <v>15867.45</v>
      </c>
      <c r="I20" s="62">
        <v>771.63</v>
      </c>
      <c r="J20" s="63">
        <v>38.630000000000003</v>
      </c>
      <c r="K20" s="62">
        <v>22.46</v>
      </c>
      <c r="L20" s="62">
        <v>213.18</v>
      </c>
      <c r="M20" s="61"/>
      <c r="N20" s="58" t="s">
        <v>85</v>
      </c>
      <c r="O20" s="15"/>
      <c r="Q20" s="21"/>
      <c r="R20" s="16"/>
    </row>
    <row r="21" spans="1:18" ht="15.75" customHeight="1" x14ac:dyDescent="0.25">
      <c r="A21" s="17">
        <v>14</v>
      </c>
      <c r="B21" s="19" t="s">
        <v>87</v>
      </c>
      <c r="C21" s="56" t="s">
        <v>82</v>
      </c>
      <c r="D21" s="62">
        <v>16710.04</v>
      </c>
      <c r="E21" s="62"/>
      <c r="F21" s="62">
        <v>2658.3900000000003</v>
      </c>
      <c r="G21" s="62">
        <v>13800.53</v>
      </c>
      <c r="H21" s="62">
        <v>12300.13</v>
      </c>
      <c r="I21" s="62">
        <v>969.11</v>
      </c>
      <c r="J21" s="63">
        <v>22.61</v>
      </c>
      <c r="K21" s="62">
        <v>13.53</v>
      </c>
      <c r="L21" s="62">
        <v>126.08</v>
      </c>
      <c r="M21" s="61"/>
      <c r="N21" s="58" t="s">
        <v>85</v>
      </c>
    </row>
    <row r="22" spans="1:18" ht="15.75" customHeight="1" x14ac:dyDescent="0.25">
      <c r="A22" s="17">
        <v>15</v>
      </c>
      <c r="B22" s="19" t="s">
        <v>29</v>
      </c>
      <c r="C22" s="56" t="s">
        <v>82</v>
      </c>
      <c r="D22" s="62">
        <v>16264.74</v>
      </c>
      <c r="E22" s="62">
        <v>36.15</v>
      </c>
      <c r="F22" s="62">
        <v>6538.6900000000005</v>
      </c>
      <c r="G22" s="62">
        <v>9172.93</v>
      </c>
      <c r="H22" s="62">
        <v>14324.23</v>
      </c>
      <c r="I22" s="62">
        <v>389.28</v>
      </c>
      <c r="J22" s="63">
        <v>110.57</v>
      </c>
      <c r="K22" s="62">
        <v>20.260000000000002</v>
      </c>
      <c r="L22" s="62">
        <v>1021.84</v>
      </c>
      <c r="M22" s="61"/>
      <c r="N22" s="58" t="s">
        <v>85</v>
      </c>
      <c r="O22" s="15"/>
    </row>
    <row r="23" spans="1:18" ht="15.75" customHeight="1" x14ac:dyDescent="0.25">
      <c r="A23" s="20">
        <v>16</v>
      </c>
      <c r="B23" s="19" t="s">
        <v>31</v>
      </c>
      <c r="C23" s="56" t="s">
        <v>82</v>
      </c>
      <c r="D23" s="62">
        <v>15990.97</v>
      </c>
      <c r="E23" s="62"/>
      <c r="F23" s="62">
        <v>8103.71</v>
      </c>
      <c r="G23" s="62">
        <v>7358.21</v>
      </c>
      <c r="H23" s="62">
        <v>13554.02</v>
      </c>
      <c r="I23" s="62">
        <v>955.63</v>
      </c>
      <c r="J23" s="63">
        <v>137.6</v>
      </c>
      <c r="K23" s="62">
        <v>47.62</v>
      </c>
      <c r="L23" s="62">
        <v>290.41000000000003</v>
      </c>
      <c r="M23" s="61"/>
      <c r="N23" s="58" t="s">
        <v>85</v>
      </c>
      <c r="O23" s="15"/>
      <c r="Q23" s="21"/>
      <c r="R23" s="16"/>
    </row>
    <row r="24" spans="1:18" ht="15.75" customHeight="1" x14ac:dyDescent="0.25">
      <c r="A24" s="17">
        <v>17</v>
      </c>
      <c r="B24" s="19" t="s">
        <v>30</v>
      </c>
      <c r="C24" s="56" t="s">
        <v>82</v>
      </c>
      <c r="D24" s="62">
        <v>15692.14</v>
      </c>
      <c r="E24" s="62"/>
      <c r="F24" s="62">
        <v>4119.22</v>
      </c>
      <c r="G24" s="62">
        <v>10711.11</v>
      </c>
      <c r="H24" s="62">
        <v>13207.96</v>
      </c>
      <c r="I24" s="62">
        <v>776.8</v>
      </c>
      <c r="J24" s="63">
        <v>11.65</v>
      </c>
      <c r="K24" s="62">
        <v>17.28</v>
      </c>
      <c r="L24" s="62">
        <v>144.36000000000001</v>
      </c>
      <c r="M24" s="61">
        <v>0.23</v>
      </c>
      <c r="N24" s="58" t="s">
        <v>85</v>
      </c>
      <c r="O24" s="15"/>
    </row>
    <row r="25" spans="1:18" x14ac:dyDescent="0.25">
      <c r="A25" s="17">
        <v>18</v>
      </c>
      <c r="B25" s="19" t="s">
        <v>33</v>
      </c>
      <c r="C25" s="56" t="s">
        <v>82</v>
      </c>
      <c r="D25" s="62">
        <v>13047.04</v>
      </c>
      <c r="E25" s="62"/>
      <c r="F25" s="62">
        <v>2235.21</v>
      </c>
      <c r="G25" s="62">
        <v>10206.44</v>
      </c>
      <c r="H25" s="62">
        <v>10456.56</v>
      </c>
      <c r="I25" s="62">
        <v>945.89</v>
      </c>
      <c r="J25" s="63">
        <v>-1.02</v>
      </c>
      <c r="K25" s="62">
        <v>11.18</v>
      </c>
      <c r="L25" s="62">
        <v>233.01</v>
      </c>
      <c r="M25" s="61"/>
      <c r="N25" s="58" t="s">
        <v>85</v>
      </c>
      <c r="O25" s="15"/>
      <c r="Q25" s="21"/>
      <c r="R25" s="16"/>
    </row>
    <row r="26" spans="1:18" x14ac:dyDescent="0.25">
      <c r="A26" s="20">
        <v>19</v>
      </c>
      <c r="B26" s="19" t="s">
        <v>88</v>
      </c>
      <c r="C26" s="56" t="s">
        <v>82</v>
      </c>
      <c r="D26" s="62">
        <v>12409.72</v>
      </c>
      <c r="E26" s="62"/>
      <c r="F26" s="62">
        <v>1952.6599999999999</v>
      </c>
      <c r="G26" s="62">
        <v>10005.91</v>
      </c>
      <c r="H26" s="62">
        <v>7910.79</v>
      </c>
      <c r="I26" s="62">
        <v>856.92</v>
      </c>
      <c r="J26" s="63">
        <v>61.27</v>
      </c>
      <c r="K26" s="62">
        <v>22.54</v>
      </c>
      <c r="L26" s="62">
        <v>179.11</v>
      </c>
      <c r="M26" s="61"/>
      <c r="N26" s="58" t="s">
        <v>85</v>
      </c>
      <c r="O26" s="15"/>
      <c r="Q26" s="21"/>
      <c r="R26" s="16"/>
    </row>
    <row r="27" spans="1:18" ht="15.75" customHeight="1" x14ac:dyDescent="0.25">
      <c r="A27" s="17">
        <v>20</v>
      </c>
      <c r="B27" s="19" t="s">
        <v>42</v>
      </c>
      <c r="C27" s="56" t="s">
        <v>82</v>
      </c>
      <c r="D27" s="62">
        <v>12258.32</v>
      </c>
      <c r="E27" s="62"/>
      <c r="F27" s="62">
        <v>2288.9100000000003</v>
      </c>
      <c r="G27" s="62">
        <v>9665.2800000000007</v>
      </c>
      <c r="H27" s="62">
        <v>9026.64</v>
      </c>
      <c r="I27" s="62">
        <v>944.8</v>
      </c>
      <c r="J27" s="63">
        <v>38.07</v>
      </c>
      <c r="K27" s="62">
        <v>14.16</v>
      </c>
      <c r="L27" s="62">
        <v>183.07</v>
      </c>
      <c r="M27" s="61"/>
      <c r="N27" s="58" t="s">
        <v>85</v>
      </c>
      <c r="O27" s="15"/>
      <c r="Q27" s="21"/>
      <c r="R27" s="16"/>
    </row>
    <row r="28" spans="1:18" x14ac:dyDescent="0.25">
      <c r="A28" s="17">
        <v>21</v>
      </c>
      <c r="B28" s="19" t="s">
        <v>32</v>
      </c>
      <c r="C28" s="56" t="s">
        <v>82</v>
      </c>
      <c r="D28" s="62">
        <v>11876.62</v>
      </c>
      <c r="E28" s="62"/>
      <c r="F28" s="62">
        <v>1695.5</v>
      </c>
      <c r="G28" s="62">
        <v>9462.0300000000007</v>
      </c>
      <c r="H28" s="62">
        <v>7999.39</v>
      </c>
      <c r="I28" s="62">
        <v>553.57000000000005</v>
      </c>
      <c r="J28" s="63">
        <v>34.82</v>
      </c>
      <c r="K28" s="62">
        <v>16.399999999999999</v>
      </c>
      <c r="L28" s="62">
        <v>136.22999999999999</v>
      </c>
      <c r="M28" s="61"/>
      <c r="N28" s="58" t="s">
        <v>85</v>
      </c>
      <c r="O28" s="15"/>
      <c r="Q28" s="21"/>
      <c r="R28" s="16"/>
    </row>
    <row r="29" spans="1:18" ht="15.75" customHeight="1" x14ac:dyDescent="0.25">
      <c r="A29" s="20">
        <v>22</v>
      </c>
      <c r="B29" s="19" t="s">
        <v>35</v>
      </c>
      <c r="C29" s="56" t="s">
        <v>82</v>
      </c>
      <c r="D29" s="62">
        <v>10652.3</v>
      </c>
      <c r="E29" s="62"/>
      <c r="F29" s="62">
        <v>3085.53</v>
      </c>
      <c r="G29" s="62">
        <v>7220.68</v>
      </c>
      <c r="H29" s="62">
        <v>9411.5</v>
      </c>
      <c r="I29" s="62">
        <v>673.05</v>
      </c>
      <c r="J29" s="63">
        <v>41.47</v>
      </c>
      <c r="K29" s="62">
        <v>22.05</v>
      </c>
      <c r="L29" s="62">
        <v>311.63</v>
      </c>
      <c r="M29" s="61"/>
      <c r="N29" s="58" t="s">
        <v>85</v>
      </c>
      <c r="O29" s="15"/>
      <c r="Q29" s="21"/>
      <c r="R29" s="16"/>
    </row>
    <row r="30" spans="1:18" ht="15.75" customHeight="1" x14ac:dyDescent="0.25">
      <c r="A30" s="17">
        <v>23</v>
      </c>
      <c r="B30" s="19" t="s">
        <v>37</v>
      </c>
      <c r="C30" s="56" t="s">
        <v>82</v>
      </c>
      <c r="D30" s="62">
        <v>10261.31</v>
      </c>
      <c r="E30" s="62"/>
      <c r="F30" s="62">
        <v>4109.0200000000004</v>
      </c>
      <c r="G30" s="62">
        <v>5407.67</v>
      </c>
      <c r="H30" s="62">
        <v>9697.11</v>
      </c>
      <c r="I30" s="62">
        <v>276.88</v>
      </c>
      <c r="J30" s="63">
        <v>2.4900000000000002</v>
      </c>
      <c r="K30" s="62">
        <v>14.27</v>
      </c>
      <c r="L30" s="62">
        <v>463.5</v>
      </c>
      <c r="M30" s="61"/>
      <c r="N30" s="58" t="s">
        <v>85</v>
      </c>
      <c r="O30" s="15"/>
      <c r="Q30" s="21"/>
      <c r="R30" s="16"/>
    </row>
    <row r="31" spans="1:18" ht="15.75" customHeight="1" x14ac:dyDescent="0.25">
      <c r="A31" s="17">
        <v>24</v>
      </c>
      <c r="B31" s="19" t="s">
        <v>36</v>
      </c>
      <c r="C31" s="56" t="s">
        <v>82</v>
      </c>
      <c r="D31" s="62">
        <v>9473.42</v>
      </c>
      <c r="E31" s="62"/>
      <c r="F31" s="62">
        <v>1921.66</v>
      </c>
      <c r="G31" s="62">
        <v>6934.55</v>
      </c>
      <c r="H31" s="62">
        <v>7456.9</v>
      </c>
      <c r="I31" s="62">
        <v>438.22</v>
      </c>
      <c r="J31" s="63">
        <v>17.87</v>
      </c>
      <c r="K31" s="62">
        <v>17.72</v>
      </c>
      <c r="L31" s="62">
        <v>206.73</v>
      </c>
      <c r="M31" s="61"/>
      <c r="N31" s="58" t="s">
        <v>85</v>
      </c>
      <c r="O31" s="15"/>
      <c r="Q31" s="21"/>
      <c r="R31" s="16"/>
    </row>
    <row r="32" spans="1:18" x14ac:dyDescent="0.25">
      <c r="A32" s="20">
        <v>25</v>
      </c>
      <c r="B32" s="19" t="s">
        <v>34</v>
      </c>
      <c r="C32" s="56" t="s">
        <v>82</v>
      </c>
      <c r="D32" s="62">
        <v>9155.5499999999993</v>
      </c>
      <c r="E32" s="62"/>
      <c r="F32" s="62">
        <v>1588.6799999999998</v>
      </c>
      <c r="G32" s="62">
        <v>6415.28</v>
      </c>
      <c r="H32" s="62">
        <v>7971.03</v>
      </c>
      <c r="I32" s="62">
        <v>996.59</v>
      </c>
      <c r="J32" s="63">
        <v>-5.26</v>
      </c>
      <c r="K32" s="62">
        <v>15.1</v>
      </c>
      <c r="L32" s="62">
        <v>246.8</v>
      </c>
      <c r="M32" s="61">
        <v>4.1100000000000003</v>
      </c>
      <c r="N32" s="58" t="s">
        <v>85</v>
      </c>
      <c r="O32" s="15"/>
      <c r="Q32" s="21"/>
      <c r="R32" s="16"/>
    </row>
    <row r="33" spans="1:18" x14ac:dyDescent="0.25">
      <c r="A33" s="17">
        <v>26</v>
      </c>
      <c r="B33" s="19" t="s">
        <v>89</v>
      </c>
      <c r="C33" s="56" t="s">
        <v>82</v>
      </c>
      <c r="D33" s="62">
        <v>8708</v>
      </c>
      <c r="E33" s="62"/>
      <c r="F33" s="62">
        <v>1804.04</v>
      </c>
      <c r="G33" s="62">
        <v>5644.06</v>
      </c>
      <c r="H33" s="62">
        <v>7665.26</v>
      </c>
      <c r="I33" s="62">
        <v>547.96</v>
      </c>
      <c r="J33" s="63">
        <v>-41.46</v>
      </c>
      <c r="K33" s="62">
        <v>16.66</v>
      </c>
      <c r="L33" s="62">
        <v>233.56</v>
      </c>
      <c r="M33" s="61"/>
      <c r="N33" s="58" t="s">
        <v>85</v>
      </c>
      <c r="O33" s="15"/>
      <c r="R33" s="16"/>
    </row>
    <row r="34" spans="1:18" ht="15.75" customHeight="1" x14ac:dyDescent="0.25">
      <c r="A34" s="17">
        <v>27</v>
      </c>
      <c r="B34" s="19" t="s">
        <v>39</v>
      </c>
      <c r="C34" s="56" t="s">
        <v>82</v>
      </c>
      <c r="D34" s="62">
        <v>8503.5400000000009</v>
      </c>
      <c r="E34" s="62"/>
      <c r="F34" s="62">
        <v>1701.93</v>
      </c>
      <c r="G34" s="62">
        <v>6595.46</v>
      </c>
      <c r="H34" s="62">
        <v>5551.36</v>
      </c>
      <c r="I34" s="62">
        <v>702.69</v>
      </c>
      <c r="J34" s="63">
        <v>-27.9</v>
      </c>
      <c r="K34" s="62">
        <v>9.33</v>
      </c>
      <c r="L34" s="62">
        <v>188.49</v>
      </c>
      <c r="M34" s="61"/>
      <c r="N34" s="58" t="s">
        <v>85</v>
      </c>
      <c r="Q34" s="21"/>
      <c r="R34" s="16"/>
    </row>
    <row r="35" spans="1:18" x14ac:dyDescent="0.25">
      <c r="A35" s="20">
        <v>28</v>
      </c>
      <c r="B35" s="19" t="s">
        <v>38</v>
      </c>
      <c r="C35" s="56" t="s">
        <v>82</v>
      </c>
      <c r="D35" s="62">
        <v>8361.57</v>
      </c>
      <c r="E35" s="62"/>
      <c r="F35" s="62">
        <v>1358.78</v>
      </c>
      <c r="G35" s="62">
        <v>6689.55</v>
      </c>
      <c r="H35" s="62">
        <v>6475.84</v>
      </c>
      <c r="I35" s="62">
        <v>315.05</v>
      </c>
      <c r="J35" s="63">
        <v>42.57</v>
      </c>
      <c r="K35" s="62">
        <v>20.73</v>
      </c>
      <c r="L35" s="62">
        <v>266.72000000000003</v>
      </c>
      <c r="M35" s="61"/>
      <c r="N35" s="58" t="s">
        <v>85</v>
      </c>
      <c r="O35" s="15"/>
      <c r="R35" s="16"/>
    </row>
    <row r="36" spans="1:18" x14ac:dyDescent="0.25">
      <c r="A36" s="17">
        <v>29</v>
      </c>
      <c r="B36" s="19" t="s">
        <v>49</v>
      </c>
      <c r="C36" s="56" t="s">
        <v>82</v>
      </c>
      <c r="D36" s="62">
        <v>7465.55</v>
      </c>
      <c r="E36" s="62"/>
      <c r="F36" s="62">
        <v>3788.73</v>
      </c>
      <c r="G36" s="62">
        <v>3460.7</v>
      </c>
      <c r="H36" s="62">
        <v>6822.95</v>
      </c>
      <c r="I36" s="62">
        <v>317.95</v>
      </c>
      <c r="J36" s="63">
        <v>-44.6</v>
      </c>
      <c r="K36" s="62">
        <v>22.76</v>
      </c>
      <c r="L36" s="62">
        <v>1949.33</v>
      </c>
      <c r="M36" s="61"/>
      <c r="N36" s="58" t="s">
        <v>85</v>
      </c>
      <c r="O36" s="15"/>
      <c r="R36" s="16"/>
    </row>
    <row r="37" spans="1:18" ht="15.75" customHeight="1" x14ac:dyDescent="0.25">
      <c r="A37" s="17">
        <v>30</v>
      </c>
      <c r="B37" s="19" t="s">
        <v>40</v>
      </c>
      <c r="C37" s="56" t="s">
        <v>82</v>
      </c>
      <c r="D37" s="62">
        <v>7337.1</v>
      </c>
      <c r="E37" s="62"/>
      <c r="F37" s="62">
        <v>1759.48</v>
      </c>
      <c r="G37" s="62">
        <v>5384.1</v>
      </c>
      <c r="H37" s="62">
        <v>6475.65</v>
      </c>
      <c r="I37" s="62">
        <v>392.42</v>
      </c>
      <c r="J37" s="63">
        <v>16.309999999999999</v>
      </c>
      <c r="K37" s="62">
        <v>19.73</v>
      </c>
      <c r="L37" s="62">
        <v>246.06</v>
      </c>
      <c r="M37" s="61"/>
      <c r="N37" s="58" t="s">
        <v>85</v>
      </c>
      <c r="O37" s="15"/>
      <c r="Q37" s="21"/>
      <c r="R37" s="16"/>
    </row>
    <row r="38" spans="1:18" ht="15.75" customHeight="1" x14ac:dyDescent="0.25">
      <c r="A38" s="20">
        <v>31</v>
      </c>
      <c r="B38" s="19" t="s">
        <v>90</v>
      </c>
      <c r="C38" s="56" t="s">
        <v>82</v>
      </c>
      <c r="D38" s="62">
        <v>7306.74</v>
      </c>
      <c r="E38" s="62"/>
      <c r="F38" s="62">
        <v>954.74</v>
      </c>
      <c r="G38" s="62">
        <v>6031.96</v>
      </c>
      <c r="H38" s="62">
        <v>5627.96</v>
      </c>
      <c r="I38" s="62">
        <v>552.95000000000005</v>
      </c>
      <c r="J38" s="63">
        <v>26.93</v>
      </c>
      <c r="K38" s="62">
        <v>18.600000000000001</v>
      </c>
      <c r="L38" s="62">
        <v>182.73</v>
      </c>
      <c r="M38" s="61"/>
      <c r="N38" s="58" t="s">
        <v>85</v>
      </c>
      <c r="O38" s="15"/>
      <c r="Q38" s="21"/>
      <c r="R38" s="16"/>
    </row>
    <row r="39" spans="1:18" ht="15.75" customHeight="1" x14ac:dyDescent="0.25">
      <c r="A39" s="17">
        <v>32</v>
      </c>
      <c r="B39" s="19" t="s">
        <v>43</v>
      </c>
      <c r="C39" s="56" t="s">
        <v>82</v>
      </c>
      <c r="D39" s="62">
        <v>5768.64</v>
      </c>
      <c r="E39" s="62"/>
      <c r="F39" s="62">
        <v>1086.3499999999999</v>
      </c>
      <c r="G39" s="62">
        <v>4523.93</v>
      </c>
      <c r="H39" s="62">
        <v>4423.41</v>
      </c>
      <c r="I39" s="62">
        <v>516.89</v>
      </c>
      <c r="J39" s="63">
        <v>13.7</v>
      </c>
      <c r="K39" s="62">
        <v>20.04</v>
      </c>
      <c r="L39" s="62">
        <v>285.27999999999997</v>
      </c>
      <c r="M39" s="61"/>
      <c r="N39" s="58" t="s">
        <v>85</v>
      </c>
      <c r="O39" s="15"/>
      <c r="Q39" s="21"/>
      <c r="R39" s="16"/>
    </row>
    <row r="40" spans="1:18" ht="15.75" customHeight="1" x14ac:dyDescent="0.25">
      <c r="A40" s="17">
        <v>33</v>
      </c>
      <c r="B40" s="19" t="s">
        <v>44</v>
      </c>
      <c r="C40" s="56" t="s">
        <v>82</v>
      </c>
      <c r="D40" s="62">
        <v>5676.95</v>
      </c>
      <c r="E40" s="62"/>
      <c r="F40" s="62">
        <v>1108.31</v>
      </c>
      <c r="G40" s="62">
        <v>4372.91</v>
      </c>
      <c r="H40" s="62">
        <v>4976.1099999999997</v>
      </c>
      <c r="I40" s="62">
        <v>500.3</v>
      </c>
      <c r="J40" s="63">
        <v>26.1</v>
      </c>
      <c r="K40" s="62">
        <v>17.52</v>
      </c>
      <c r="L40" s="62">
        <v>220.32</v>
      </c>
      <c r="M40" s="61"/>
      <c r="N40" s="58" t="s">
        <v>85</v>
      </c>
      <c r="Q40" s="21"/>
      <c r="R40" s="16"/>
    </row>
    <row r="41" spans="1:18" ht="15.75" customHeight="1" x14ac:dyDescent="0.25">
      <c r="A41" s="20">
        <v>34</v>
      </c>
      <c r="B41" s="19" t="s">
        <v>83</v>
      </c>
      <c r="C41" s="56" t="s">
        <v>82</v>
      </c>
      <c r="D41" s="62">
        <v>5645.07</v>
      </c>
      <c r="E41" s="62">
        <v>301.22000000000003</v>
      </c>
      <c r="F41" s="62">
        <v>981.55000000000007</v>
      </c>
      <c r="G41" s="62">
        <v>4179.6899999999996</v>
      </c>
      <c r="H41" s="62">
        <v>4215.68</v>
      </c>
      <c r="I41" s="62">
        <v>629.14</v>
      </c>
      <c r="J41" s="63">
        <v>11.79</v>
      </c>
      <c r="K41" s="62">
        <v>19.5</v>
      </c>
      <c r="L41" s="62">
        <v>204.93</v>
      </c>
      <c r="M41" s="61"/>
      <c r="N41" s="58" t="s">
        <v>85</v>
      </c>
      <c r="O41" s="15"/>
      <c r="Q41" s="21"/>
      <c r="R41" s="16"/>
    </row>
    <row r="42" spans="1:18" ht="15.75" customHeight="1" x14ac:dyDescent="0.25">
      <c r="A42" s="17">
        <v>35</v>
      </c>
      <c r="B42" s="19" t="s">
        <v>48</v>
      </c>
      <c r="C42" s="56" t="s">
        <v>82</v>
      </c>
      <c r="D42" s="62">
        <v>5226.8999999999996</v>
      </c>
      <c r="E42" s="62"/>
      <c r="F42" s="62">
        <v>1688.7900000000002</v>
      </c>
      <c r="G42" s="62">
        <v>3233.26</v>
      </c>
      <c r="H42" s="62">
        <v>4254.29</v>
      </c>
      <c r="I42" s="62">
        <v>349.41</v>
      </c>
      <c r="J42" s="63">
        <v>7.9</v>
      </c>
      <c r="K42" s="62">
        <v>19.239999999999998</v>
      </c>
      <c r="L42" s="62">
        <v>162.59</v>
      </c>
      <c r="M42" s="61"/>
      <c r="N42" s="58" t="s">
        <v>85</v>
      </c>
      <c r="O42" s="15"/>
      <c r="Q42" s="21"/>
      <c r="R42" s="16"/>
    </row>
    <row r="43" spans="1:18" ht="15.75" customHeight="1" x14ac:dyDescent="0.25">
      <c r="A43" s="17">
        <v>36</v>
      </c>
      <c r="B43" s="19" t="s">
        <v>41</v>
      </c>
      <c r="C43" s="56" t="s">
        <v>82</v>
      </c>
      <c r="D43" s="62">
        <v>5006.47</v>
      </c>
      <c r="E43" s="62"/>
      <c r="F43" s="62">
        <v>2949.5699999999997</v>
      </c>
      <c r="G43" s="62">
        <v>1851.39</v>
      </c>
      <c r="H43" s="62">
        <v>4605.5600000000004</v>
      </c>
      <c r="I43" s="62">
        <v>340.52</v>
      </c>
      <c r="J43" s="63">
        <v>1.77</v>
      </c>
      <c r="K43" s="62">
        <v>20.149999999999999</v>
      </c>
      <c r="L43" s="62">
        <v>1387.12</v>
      </c>
      <c r="M43" s="61"/>
      <c r="N43" s="58" t="s">
        <v>85</v>
      </c>
      <c r="O43" s="15"/>
      <c r="Q43" s="21"/>
      <c r="R43" s="16"/>
    </row>
    <row r="44" spans="1:18" ht="15.75" customHeight="1" x14ac:dyDescent="0.25">
      <c r="A44" s="20">
        <v>37</v>
      </c>
      <c r="B44" s="19" t="s">
        <v>46</v>
      </c>
      <c r="C44" s="56" t="s">
        <v>82</v>
      </c>
      <c r="D44" s="62">
        <v>4867.68</v>
      </c>
      <c r="E44" s="62"/>
      <c r="F44" s="62">
        <v>2508.7400000000002</v>
      </c>
      <c r="G44" s="62">
        <v>2140.4899999999998</v>
      </c>
      <c r="H44" s="62">
        <v>4529.6000000000004</v>
      </c>
      <c r="I44" s="62">
        <v>385.26</v>
      </c>
      <c r="J44" s="63">
        <v>0.88</v>
      </c>
      <c r="K44" s="62">
        <v>18.03</v>
      </c>
      <c r="L44" s="62">
        <v>157.29</v>
      </c>
      <c r="M44" s="61"/>
      <c r="N44" s="58" t="s">
        <v>85</v>
      </c>
      <c r="O44" s="15"/>
      <c r="Q44" s="21"/>
      <c r="R44" s="16"/>
    </row>
    <row r="45" spans="1:18" ht="15.75" customHeight="1" x14ac:dyDescent="0.25">
      <c r="A45" s="17">
        <v>38</v>
      </c>
      <c r="B45" s="19" t="s">
        <v>45</v>
      </c>
      <c r="C45" s="56" t="s">
        <v>82</v>
      </c>
      <c r="D45" s="62">
        <v>4859.4399999999996</v>
      </c>
      <c r="E45" s="62"/>
      <c r="F45" s="62">
        <v>1729.87</v>
      </c>
      <c r="G45" s="62">
        <v>2891.13</v>
      </c>
      <c r="H45" s="62">
        <v>4130.82</v>
      </c>
      <c r="I45" s="62">
        <v>392.68</v>
      </c>
      <c r="J45" s="63">
        <v>4.2</v>
      </c>
      <c r="K45" s="62">
        <v>23.55</v>
      </c>
      <c r="L45" s="62">
        <v>242.01</v>
      </c>
      <c r="M45" s="61"/>
      <c r="N45" s="58" t="s">
        <v>85</v>
      </c>
      <c r="Q45" s="21"/>
      <c r="R45" s="16"/>
    </row>
    <row r="46" spans="1:18" ht="15.75" customHeight="1" x14ac:dyDescent="0.25">
      <c r="A46" s="17">
        <v>39</v>
      </c>
      <c r="B46" s="19" t="s">
        <v>50</v>
      </c>
      <c r="C46" s="56" t="s">
        <v>82</v>
      </c>
      <c r="D46" s="62">
        <v>4167.0200000000004</v>
      </c>
      <c r="E46" s="62"/>
      <c r="F46" s="62">
        <v>1505.09</v>
      </c>
      <c r="G46" s="62">
        <v>2532.0700000000002</v>
      </c>
      <c r="H46" s="62">
        <v>3641.39</v>
      </c>
      <c r="I46" s="62">
        <v>208.6</v>
      </c>
      <c r="J46" s="63">
        <v>16.41</v>
      </c>
      <c r="K46" s="62">
        <v>25.79</v>
      </c>
      <c r="L46" s="62">
        <v>845.4</v>
      </c>
      <c r="M46" s="61"/>
      <c r="N46" s="58" t="s">
        <v>85</v>
      </c>
      <c r="O46" s="15"/>
      <c r="Q46" s="21"/>
      <c r="R46" s="16"/>
    </row>
    <row r="47" spans="1:18" ht="15.75" customHeight="1" x14ac:dyDescent="0.25">
      <c r="A47" s="20">
        <v>40</v>
      </c>
      <c r="B47" s="19" t="s">
        <v>51</v>
      </c>
      <c r="C47" s="56" t="s">
        <v>82</v>
      </c>
      <c r="D47" s="62">
        <v>4039.45</v>
      </c>
      <c r="E47" s="62"/>
      <c r="F47" s="62">
        <v>1340.6499999999999</v>
      </c>
      <c r="G47" s="62">
        <v>2411.52</v>
      </c>
      <c r="H47" s="62">
        <v>3691.84</v>
      </c>
      <c r="I47" s="62">
        <v>206.28</v>
      </c>
      <c r="J47" s="63">
        <v>7.58</v>
      </c>
      <c r="K47" s="62">
        <v>18.04</v>
      </c>
      <c r="L47" s="62">
        <v>226.92</v>
      </c>
      <c r="M47" s="61"/>
      <c r="N47" s="58" t="s">
        <v>85</v>
      </c>
      <c r="O47" s="15"/>
    </row>
    <row r="48" spans="1:18" ht="15.75" customHeight="1" x14ac:dyDescent="0.25">
      <c r="A48" s="17">
        <v>41</v>
      </c>
      <c r="B48" s="19" t="s">
        <v>47</v>
      </c>
      <c r="C48" s="56" t="s">
        <v>82</v>
      </c>
      <c r="D48" s="62">
        <v>3997.17</v>
      </c>
      <c r="E48" s="62">
        <v>76.05</v>
      </c>
      <c r="F48" s="62">
        <v>1308.92</v>
      </c>
      <c r="G48" s="62">
        <v>2488.98</v>
      </c>
      <c r="H48" s="62">
        <v>3266.45</v>
      </c>
      <c r="I48" s="62">
        <v>374.17</v>
      </c>
      <c r="J48" s="63">
        <v>3.98</v>
      </c>
      <c r="K48" s="62">
        <v>17.059999999999999</v>
      </c>
      <c r="L48" s="62">
        <v>668.01</v>
      </c>
      <c r="M48" s="61"/>
      <c r="N48" s="58" t="s">
        <v>85</v>
      </c>
      <c r="O48" s="15"/>
      <c r="Q48" s="21"/>
      <c r="R48" s="16"/>
    </row>
    <row r="49" spans="1:18" ht="15.75" customHeight="1" x14ac:dyDescent="0.25">
      <c r="A49" s="17">
        <v>42</v>
      </c>
      <c r="B49" s="19" t="s">
        <v>52</v>
      </c>
      <c r="C49" s="56" t="s">
        <v>82</v>
      </c>
      <c r="D49" s="62">
        <v>3034.07</v>
      </c>
      <c r="E49" s="62"/>
      <c r="F49" s="62">
        <v>1306.27</v>
      </c>
      <c r="G49" s="62">
        <v>1663.54</v>
      </c>
      <c r="H49" s="62">
        <v>2795.42</v>
      </c>
      <c r="I49" s="62">
        <v>181.84</v>
      </c>
      <c r="J49" s="63">
        <v>1.25</v>
      </c>
      <c r="K49" s="62">
        <v>13.4</v>
      </c>
      <c r="L49" s="62">
        <v>194.2</v>
      </c>
      <c r="M49" s="61"/>
      <c r="N49" s="58" t="s">
        <v>85</v>
      </c>
      <c r="O49" s="15"/>
      <c r="Q49" s="21"/>
      <c r="R49" s="16"/>
    </row>
    <row r="50" spans="1:18" ht="15.75" customHeight="1" x14ac:dyDescent="0.25">
      <c r="A50" s="20">
        <v>43</v>
      </c>
      <c r="B50" s="23" t="s">
        <v>54</v>
      </c>
      <c r="C50" s="56" t="s">
        <v>82</v>
      </c>
      <c r="D50" s="62">
        <v>2485.9299999999998</v>
      </c>
      <c r="E50" s="62"/>
      <c r="F50" s="62">
        <v>723.23</v>
      </c>
      <c r="G50" s="62">
        <v>1640.63</v>
      </c>
      <c r="H50" s="62">
        <v>2156.0100000000002</v>
      </c>
      <c r="I50" s="62">
        <v>195.4</v>
      </c>
      <c r="J50" s="63">
        <v>-3.15</v>
      </c>
      <c r="K50" s="62">
        <v>12.73</v>
      </c>
      <c r="L50" s="62">
        <v>487.89</v>
      </c>
      <c r="M50" s="61"/>
      <c r="N50" s="58" t="s">
        <v>85</v>
      </c>
      <c r="O50" s="15"/>
      <c r="Q50" s="21"/>
      <c r="R50" s="16"/>
    </row>
    <row r="51" spans="1:18" ht="15.75" customHeight="1" x14ac:dyDescent="0.25">
      <c r="A51" s="17">
        <v>44</v>
      </c>
      <c r="B51" s="23" t="s">
        <v>53</v>
      </c>
      <c r="C51" s="56" t="s">
        <v>82</v>
      </c>
      <c r="D51" s="62">
        <v>2290.87</v>
      </c>
      <c r="E51" s="62"/>
      <c r="F51" s="62">
        <v>368.98</v>
      </c>
      <c r="G51" s="62">
        <v>1766.92</v>
      </c>
      <c r="H51" s="62">
        <v>1338.98</v>
      </c>
      <c r="I51" s="62">
        <v>312.49</v>
      </c>
      <c r="J51" s="63">
        <v>4.25</v>
      </c>
      <c r="K51" s="62">
        <v>11.28</v>
      </c>
      <c r="L51" s="65">
        <v>183.38</v>
      </c>
      <c r="M51" s="61"/>
      <c r="N51" s="58" t="s">
        <v>85</v>
      </c>
      <c r="O51" s="15"/>
      <c r="Q51" s="21"/>
      <c r="R51" s="16"/>
    </row>
    <row r="52" spans="1:18" ht="15.75" customHeight="1" x14ac:dyDescent="0.25">
      <c r="A52" s="24"/>
      <c r="B52" s="25" t="s">
        <v>55</v>
      </c>
      <c r="C52" s="26"/>
      <c r="D52" s="27">
        <f t="shared" ref="D52:J52" si="0">SUM(D8:D51)</f>
        <v>651764.79999999993</v>
      </c>
      <c r="E52" s="27">
        <f t="shared" si="0"/>
        <v>4013.5600000000004</v>
      </c>
      <c r="F52" s="27">
        <f t="shared" si="0"/>
        <v>148722.84</v>
      </c>
      <c r="G52" s="27">
        <f t="shared" si="0"/>
        <v>468968.11000000004</v>
      </c>
      <c r="H52" s="27">
        <f t="shared" si="0"/>
        <v>539380.87</v>
      </c>
      <c r="I52" s="27">
        <f t="shared" si="0"/>
        <v>38593.589999999989</v>
      </c>
      <c r="J52" s="27">
        <f t="shared" si="0"/>
        <v>1604.5199999999998</v>
      </c>
      <c r="K52" s="28"/>
      <c r="L52" s="28"/>
      <c r="M52" s="28"/>
      <c r="N52" s="29"/>
      <c r="Q52" s="21"/>
      <c r="R52" s="16"/>
    </row>
    <row r="53" spans="1:18" ht="15.75" customHeight="1" x14ac:dyDescent="0.25">
      <c r="A53" s="74" t="s">
        <v>56</v>
      </c>
      <c r="B53" s="74"/>
      <c r="C53" s="74"/>
      <c r="D53" s="74"/>
      <c r="E53" s="74"/>
      <c r="F53" s="74"/>
      <c r="G53" s="74"/>
      <c r="H53" s="74"/>
      <c r="I53" s="74"/>
      <c r="J53" s="74"/>
      <c r="K53" s="74"/>
      <c r="L53" s="74"/>
      <c r="M53" s="74"/>
      <c r="N53" s="74"/>
      <c r="O53" s="15"/>
      <c r="Q53" s="21"/>
      <c r="R53" s="16"/>
    </row>
    <row r="54" spans="1:18" ht="15.75" customHeight="1" x14ac:dyDescent="0.25">
      <c r="A54" s="20">
        <v>45</v>
      </c>
      <c r="B54" s="30" t="s">
        <v>57</v>
      </c>
      <c r="C54" s="57" t="s">
        <v>82</v>
      </c>
      <c r="D54" s="62">
        <v>53749.78</v>
      </c>
      <c r="E54" s="62">
        <v>1606.98</v>
      </c>
      <c r="F54" s="62">
        <v>5764.65</v>
      </c>
      <c r="G54" s="62">
        <v>45024.71</v>
      </c>
      <c r="H54" s="62">
        <v>45750.25</v>
      </c>
      <c r="I54" s="62">
        <v>2927.46</v>
      </c>
      <c r="J54" s="63">
        <v>127.84</v>
      </c>
      <c r="K54" s="62">
        <v>20.83</v>
      </c>
      <c r="L54" s="62">
        <v>188.48</v>
      </c>
      <c r="M54" s="61"/>
      <c r="N54" s="60" t="s">
        <v>85</v>
      </c>
      <c r="Q54" s="21"/>
      <c r="R54" s="16"/>
    </row>
    <row r="55" spans="1:18" ht="15.75" customHeight="1" x14ac:dyDescent="0.25">
      <c r="A55" s="17">
        <v>46</v>
      </c>
      <c r="B55" s="31" t="s">
        <v>58</v>
      </c>
      <c r="C55" s="57" t="s">
        <v>82</v>
      </c>
      <c r="D55" s="62">
        <v>46519.53</v>
      </c>
      <c r="E55" s="62"/>
      <c r="F55" s="62">
        <v>5589.19</v>
      </c>
      <c r="G55" s="62">
        <v>39641.35</v>
      </c>
      <c r="H55" s="62">
        <v>36230.01</v>
      </c>
      <c r="I55" s="62">
        <v>2217.92</v>
      </c>
      <c r="J55" s="63">
        <v>242.64</v>
      </c>
      <c r="K55" s="62">
        <v>22.25</v>
      </c>
      <c r="L55" s="62">
        <v>252.46</v>
      </c>
      <c r="M55" s="61"/>
      <c r="N55" s="60" t="s">
        <v>85</v>
      </c>
      <c r="O55" s="15"/>
      <c r="Q55" s="21"/>
      <c r="R55" s="16"/>
    </row>
    <row r="56" spans="1:18" ht="15.75" customHeight="1" x14ac:dyDescent="0.25">
      <c r="A56" s="20">
        <v>47</v>
      </c>
      <c r="B56" s="31" t="s">
        <v>59</v>
      </c>
      <c r="C56" s="57" t="s">
        <v>82</v>
      </c>
      <c r="D56" s="62">
        <v>38062.17</v>
      </c>
      <c r="E56" s="62">
        <v>1603.4</v>
      </c>
      <c r="F56" s="62">
        <v>3608.2000000000003</v>
      </c>
      <c r="G56" s="62">
        <v>31787.69</v>
      </c>
      <c r="H56" s="62">
        <v>29715.69</v>
      </c>
      <c r="I56" s="62">
        <v>2874.82</v>
      </c>
      <c r="J56" s="63">
        <v>119.29</v>
      </c>
      <c r="K56" s="62">
        <v>24.87</v>
      </c>
      <c r="L56" s="62">
        <v>264.48</v>
      </c>
      <c r="M56" s="61"/>
      <c r="N56" s="60" t="s">
        <v>85</v>
      </c>
      <c r="O56" s="15"/>
      <c r="Q56" s="21"/>
      <c r="R56" s="16"/>
    </row>
    <row r="57" spans="1:18" ht="15.75" customHeight="1" x14ac:dyDescent="0.25">
      <c r="A57" s="17">
        <v>48</v>
      </c>
      <c r="B57" s="31" t="s">
        <v>60</v>
      </c>
      <c r="C57" s="57" t="s">
        <v>82</v>
      </c>
      <c r="D57" s="62">
        <v>23632.42</v>
      </c>
      <c r="E57" s="62"/>
      <c r="F57" s="62">
        <v>5469.04</v>
      </c>
      <c r="G57" s="62">
        <v>11239.36</v>
      </c>
      <c r="H57" s="62">
        <v>21695.53</v>
      </c>
      <c r="I57" s="62">
        <v>1065.8699999999999</v>
      </c>
      <c r="J57" s="63">
        <v>47.37</v>
      </c>
      <c r="K57" s="62">
        <v>20.69</v>
      </c>
      <c r="L57" s="62">
        <v>271.41000000000003</v>
      </c>
      <c r="M57" s="61"/>
      <c r="N57" s="60" t="s">
        <v>85</v>
      </c>
      <c r="O57" s="15"/>
      <c r="Q57" s="21"/>
      <c r="R57" s="16"/>
    </row>
    <row r="58" spans="1:18" ht="15.75" customHeight="1" x14ac:dyDescent="0.25">
      <c r="A58" s="20">
        <v>49</v>
      </c>
      <c r="B58" s="31" t="s">
        <v>61</v>
      </c>
      <c r="C58" s="57" t="s">
        <v>82</v>
      </c>
      <c r="D58" s="62">
        <v>23404.57</v>
      </c>
      <c r="E58" s="62">
        <v>582.14</v>
      </c>
      <c r="F58" s="62">
        <v>3026.57</v>
      </c>
      <c r="G58" s="62">
        <v>19350.259999999998</v>
      </c>
      <c r="H58" s="62">
        <v>15035.21</v>
      </c>
      <c r="I58" s="62">
        <v>1725.33</v>
      </c>
      <c r="J58" s="63">
        <v>31.9</v>
      </c>
      <c r="K58" s="62">
        <v>22.78</v>
      </c>
      <c r="L58" s="62">
        <v>330.49</v>
      </c>
      <c r="M58" s="61"/>
      <c r="N58" s="60" t="s">
        <v>85</v>
      </c>
      <c r="O58" s="15"/>
      <c r="Q58" s="21"/>
      <c r="R58" s="16"/>
    </row>
    <row r="59" spans="1:18" ht="15.75" customHeight="1" x14ac:dyDescent="0.25">
      <c r="A59" s="17">
        <v>50</v>
      </c>
      <c r="B59" s="31" t="s">
        <v>62</v>
      </c>
      <c r="C59" s="57" t="s">
        <v>82</v>
      </c>
      <c r="D59" s="62">
        <v>11884.67</v>
      </c>
      <c r="E59" s="62"/>
      <c r="F59" s="62">
        <v>2015.1799999999998</v>
      </c>
      <c r="G59" s="62">
        <v>6455.31</v>
      </c>
      <c r="H59" s="62">
        <v>10668.83</v>
      </c>
      <c r="I59" s="62">
        <v>716.72</v>
      </c>
      <c r="J59" s="63">
        <v>1.31</v>
      </c>
      <c r="K59" s="62">
        <v>19.86</v>
      </c>
      <c r="L59" s="62">
        <v>321.06</v>
      </c>
      <c r="M59" s="61"/>
      <c r="N59" s="60" t="s">
        <v>85</v>
      </c>
      <c r="O59" s="15"/>
      <c r="Q59" s="21"/>
      <c r="R59" s="16"/>
    </row>
    <row r="60" spans="1:18" ht="15.75" customHeight="1" x14ac:dyDescent="0.25">
      <c r="A60" s="20">
        <v>51</v>
      </c>
      <c r="B60" s="31" t="s">
        <v>63</v>
      </c>
      <c r="C60" s="57" t="s">
        <v>82</v>
      </c>
      <c r="D60" s="62">
        <v>10609.67</v>
      </c>
      <c r="E60" s="62"/>
      <c r="F60" s="62">
        <v>2041.97</v>
      </c>
      <c r="G60" s="62">
        <v>8188.93</v>
      </c>
      <c r="H60" s="62">
        <v>8945.56</v>
      </c>
      <c r="I60" s="62">
        <v>520.9</v>
      </c>
      <c r="J60" s="63">
        <v>28.8</v>
      </c>
      <c r="K60" s="62">
        <v>22.76</v>
      </c>
      <c r="L60" s="62">
        <v>273.27</v>
      </c>
      <c r="M60" s="61"/>
      <c r="N60" s="60" t="s">
        <v>85</v>
      </c>
      <c r="O60" s="15"/>
      <c r="Q60" s="21"/>
      <c r="R60" s="16"/>
    </row>
    <row r="61" spans="1:18" ht="15.75" customHeight="1" x14ac:dyDescent="0.25">
      <c r="A61" s="17">
        <v>52</v>
      </c>
      <c r="B61" s="31" t="s">
        <v>64</v>
      </c>
      <c r="C61" s="57" t="s">
        <v>82</v>
      </c>
      <c r="D61" s="62">
        <v>10598.24</v>
      </c>
      <c r="E61" s="62">
        <v>200.88</v>
      </c>
      <c r="F61" s="62">
        <v>1499.34</v>
      </c>
      <c r="G61" s="62">
        <v>6643.86</v>
      </c>
      <c r="H61" s="62">
        <v>9171.92</v>
      </c>
      <c r="I61" s="62">
        <v>848.31</v>
      </c>
      <c r="J61" s="63">
        <v>14.28</v>
      </c>
      <c r="K61" s="62">
        <v>24.66</v>
      </c>
      <c r="L61" s="62">
        <v>387.33</v>
      </c>
      <c r="M61" s="61"/>
      <c r="N61" s="60" t="s">
        <v>85</v>
      </c>
      <c r="O61" s="15"/>
      <c r="Q61" s="21"/>
      <c r="R61" s="16"/>
    </row>
    <row r="62" spans="1:18" ht="15.75" customHeight="1" x14ac:dyDescent="0.25">
      <c r="A62" s="20">
        <v>53</v>
      </c>
      <c r="B62" s="31" t="s">
        <v>65</v>
      </c>
      <c r="C62" s="57" t="s">
        <v>82</v>
      </c>
      <c r="D62" s="62">
        <v>6961.61</v>
      </c>
      <c r="E62" s="62"/>
      <c r="F62" s="62">
        <v>978.94</v>
      </c>
      <c r="G62" s="62">
        <v>5744.75</v>
      </c>
      <c r="H62" s="62">
        <v>5857.23</v>
      </c>
      <c r="I62" s="62">
        <v>637.29</v>
      </c>
      <c r="J62" s="63">
        <v>-0.57999999999999996</v>
      </c>
      <c r="K62" s="62">
        <v>18.7</v>
      </c>
      <c r="L62" s="62">
        <v>266.82</v>
      </c>
      <c r="M62" s="61"/>
      <c r="N62" s="60" t="s">
        <v>85</v>
      </c>
      <c r="O62" s="15"/>
      <c r="Q62" s="21"/>
      <c r="R62" s="16"/>
    </row>
    <row r="63" spans="1:18" ht="15.75" customHeight="1" x14ac:dyDescent="0.25">
      <c r="A63" s="17">
        <v>54</v>
      </c>
      <c r="B63" s="31" t="s">
        <v>84</v>
      </c>
      <c r="C63" s="57" t="s">
        <v>82</v>
      </c>
      <c r="D63" s="62">
        <v>6739.63</v>
      </c>
      <c r="E63" s="62"/>
      <c r="F63" s="62">
        <v>1243.7800000000002</v>
      </c>
      <c r="G63" s="62">
        <v>5139.8900000000003</v>
      </c>
      <c r="H63" s="62">
        <v>6282.42</v>
      </c>
      <c r="I63" s="62">
        <v>619.71</v>
      </c>
      <c r="J63" s="63">
        <v>-14.81</v>
      </c>
      <c r="K63" s="62">
        <v>11.82</v>
      </c>
      <c r="L63" s="62">
        <v>217.8</v>
      </c>
      <c r="M63" s="61"/>
      <c r="N63" s="60" t="s">
        <v>85</v>
      </c>
      <c r="O63" s="15"/>
      <c r="Q63" s="21"/>
      <c r="R63" s="16"/>
    </row>
    <row r="64" spans="1:18" ht="15.75" customHeight="1" x14ac:dyDescent="0.25">
      <c r="A64" s="20">
        <v>55</v>
      </c>
      <c r="B64" s="32" t="s">
        <v>86</v>
      </c>
      <c r="C64" s="57" t="s">
        <v>82</v>
      </c>
      <c r="D64" s="62">
        <v>6203.74</v>
      </c>
      <c r="E64" s="62"/>
      <c r="F64" s="62">
        <v>491.96999999999997</v>
      </c>
      <c r="G64" s="62">
        <v>5481.18</v>
      </c>
      <c r="H64" s="62">
        <v>4321.43</v>
      </c>
      <c r="I64" s="62">
        <v>681.6</v>
      </c>
      <c r="J64" s="63">
        <v>1.88</v>
      </c>
      <c r="K64" s="62">
        <v>21.65</v>
      </c>
      <c r="L64" s="62">
        <v>266.17</v>
      </c>
      <c r="M64" s="61"/>
      <c r="N64" s="60" t="s">
        <v>85</v>
      </c>
      <c r="O64" s="15"/>
      <c r="Q64" s="21"/>
      <c r="R64" s="16"/>
    </row>
    <row r="65" spans="1:107" ht="15.75" customHeight="1" x14ac:dyDescent="0.25">
      <c r="A65" s="24"/>
      <c r="B65" s="25" t="s">
        <v>66</v>
      </c>
      <c r="C65" s="26"/>
      <c r="D65" s="27">
        <f>SUM(D54:D64)</f>
        <v>238366.02999999997</v>
      </c>
      <c r="E65" s="27">
        <f t="shared" ref="E65:J65" si="1">SUM(E54:E64)</f>
        <v>3993.4</v>
      </c>
      <c r="F65" s="27">
        <f t="shared" si="1"/>
        <v>31728.83</v>
      </c>
      <c r="G65" s="27">
        <f t="shared" si="1"/>
        <v>184697.28999999998</v>
      </c>
      <c r="H65" s="27">
        <f t="shared" si="1"/>
        <v>193674.08000000002</v>
      </c>
      <c r="I65" s="27">
        <f t="shared" si="1"/>
        <v>14835.929999999998</v>
      </c>
      <c r="J65" s="27">
        <f t="shared" si="1"/>
        <v>599.91999999999985</v>
      </c>
      <c r="K65" s="28"/>
      <c r="L65" s="28"/>
      <c r="M65" s="28"/>
      <c r="N65" s="29"/>
      <c r="O65" s="15"/>
      <c r="R65" s="16"/>
    </row>
    <row r="66" spans="1:107" ht="15.75" customHeight="1" x14ac:dyDescent="0.25">
      <c r="A66" s="74" t="s">
        <v>67</v>
      </c>
      <c r="B66" s="74"/>
      <c r="C66" s="74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15"/>
      <c r="R66" s="16"/>
    </row>
    <row r="67" spans="1:107" ht="15.75" customHeight="1" x14ac:dyDescent="0.25">
      <c r="A67" s="20">
        <v>56</v>
      </c>
      <c r="B67" s="31" t="s">
        <v>68</v>
      </c>
      <c r="C67" s="57" t="s">
        <v>82</v>
      </c>
      <c r="D67" s="62">
        <v>68919.92</v>
      </c>
      <c r="E67" s="62"/>
      <c r="F67" s="62">
        <v>13491.8</v>
      </c>
      <c r="G67" s="62">
        <v>51751.1</v>
      </c>
      <c r="H67" s="62">
        <v>59824.38</v>
      </c>
      <c r="I67" s="62">
        <v>3336.51</v>
      </c>
      <c r="J67" s="63">
        <v>237.85</v>
      </c>
      <c r="K67" s="62">
        <v>14.15</v>
      </c>
      <c r="L67" s="62">
        <v>321.25</v>
      </c>
      <c r="M67" s="61"/>
      <c r="N67" s="64" t="s">
        <v>85</v>
      </c>
      <c r="O67" s="15"/>
      <c r="R67" s="16"/>
    </row>
    <row r="68" spans="1:107" ht="15.75" customHeight="1" x14ac:dyDescent="0.25">
      <c r="A68" s="17">
        <v>57</v>
      </c>
      <c r="B68" s="31" t="s">
        <v>69</v>
      </c>
      <c r="C68" s="56" t="s">
        <v>82</v>
      </c>
      <c r="D68" s="62">
        <v>65417.919999999998</v>
      </c>
      <c r="E68" s="62">
        <v>1123.04</v>
      </c>
      <c r="F68" s="62">
        <v>8280.36</v>
      </c>
      <c r="G68" s="62">
        <v>53372.55</v>
      </c>
      <c r="H68" s="62">
        <v>58491.65</v>
      </c>
      <c r="I68" s="62">
        <v>4794.13</v>
      </c>
      <c r="J68" s="63">
        <v>78.44</v>
      </c>
      <c r="K68" s="62">
        <v>13.77</v>
      </c>
      <c r="L68" s="62">
        <v>191.52</v>
      </c>
      <c r="M68" s="61"/>
      <c r="N68" s="64" t="s">
        <v>85</v>
      </c>
      <c r="O68" s="15"/>
      <c r="R68" s="16"/>
    </row>
    <row r="69" spans="1:107" ht="15.75" customHeight="1" x14ac:dyDescent="0.25">
      <c r="A69" s="17">
        <v>58</v>
      </c>
      <c r="B69" s="34" t="s">
        <v>71</v>
      </c>
      <c r="C69" s="55" t="s">
        <v>82</v>
      </c>
      <c r="D69" s="62">
        <v>43156.88</v>
      </c>
      <c r="E69" s="62">
        <v>1874.36</v>
      </c>
      <c r="F69" s="62">
        <v>3032.9</v>
      </c>
      <c r="G69" s="62">
        <v>38144.589999999997</v>
      </c>
      <c r="H69" s="62">
        <v>39996.83</v>
      </c>
      <c r="I69" s="62">
        <v>1683.01</v>
      </c>
      <c r="J69" s="63">
        <v>152.91</v>
      </c>
      <c r="K69" s="62">
        <v>13.62</v>
      </c>
      <c r="L69" s="62">
        <v>216.15</v>
      </c>
      <c r="M69" s="61">
        <v>0.43</v>
      </c>
      <c r="N69" s="64" t="s">
        <v>85</v>
      </c>
      <c r="O69" s="15"/>
      <c r="R69" s="16"/>
    </row>
    <row r="70" spans="1:107" ht="15.75" customHeight="1" x14ac:dyDescent="0.25">
      <c r="A70" s="33">
        <v>59</v>
      </c>
      <c r="B70" s="31" t="s">
        <v>70</v>
      </c>
      <c r="C70" s="56" t="s">
        <v>82</v>
      </c>
      <c r="D70" s="62">
        <v>38636.400000000001</v>
      </c>
      <c r="E70" s="62">
        <v>4031.92</v>
      </c>
      <c r="F70" s="62">
        <v>2881.37</v>
      </c>
      <c r="G70" s="62">
        <v>31407.11</v>
      </c>
      <c r="H70" s="62">
        <v>35804.03</v>
      </c>
      <c r="I70" s="62">
        <v>1107.05</v>
      </c>
      <c r="J70" s="63">
        <v>98.53</v>
      </c>
      <c r="K70" s="62">
        <v>14.42</v>
      </c>
      <c r="L70" s="62">
        <v>165.59</v>
      </c>
      <c r="M70" s="61"/>
      <c r="N70" s="64" t="s">
        <v>85</v>
      </c>
      <c r="O70" s="15"/>
      <c r="R70" s="35"/>
    </row>
    <row r="71" spans="1:107" ht="15.75" customHeight="1" x14ac:dyDescent="0.25">
      <c r="A71" s="24"/>
      <c r="B71" s="36" t="s">
        <v>72</v>
      </c>
      <c r="C71" s="37"/>
      <c r="D71" s="38">
        <f>SUM(D67:D70)</f>
        <v>216131.12</v>
      </c>
      <c r="E71" s="38">
        <f t="shared" ref="E71:J71" si="2">SUM(E67:E70)</f>
        <v>7029.32</v>
      </c>
      <c r="F71" s="38">
        <f t="shared" si="2"/>
        <v>27686.43</v>
      </c>
      <c r="G71" s="38">
        <f t="shared" si="2"/>
        <v>174675.34999999998</v>
      </c>
      <c r="H71" s="38">
        <f t="shared" si="2"/>
        <v>194116.88999999998</v>
      </c>
      <c r="I71" s="38">
        <f t="shared" si="2"/>
        <v>10920.699999999999</v>
      </c>
      <c r="J71" s="38">
        <f t="shared" si="2"/>
        <v>567.7299999999999</v>
      </c>
      <c r="K71" s="75"/>
      <c r="L71" s="75"/>
      <c r="M71" s="75"/>
      <c r="N71" s="75"/>
      <c r="O71" s="15"/>
      <c r="R71" s="35"/>
    </row>
    <row r="72" spans="1:107" ht="15.75" customHeight="1" x14ac:dyDescent="0.25">
      <c r="A72" s="24"/>
      <c r="B72" s="25" t="s">
        <v>73</v>
      </c>
      <c r="C72" s="39"/>
      <c r="D72" s="27">
        <f t="shared" ref="D72:J72" si="3">SUM(D52,D65,D71)</f>
        <v>1106261.9499999997</v>
      </c>
      <c r="E72" s="27">
        <f t="shared" si="3"/>
        <v>15036.28</v>
      </c>
      <c r="F72" s="27">
        <f t="shared" si="3"/>
        <v>208138.09999999998</v>
      </c>
      <c r="G72" s="27">
        <f t="shared" si="3"/>
        <v>828340.75</v>
      </c>
      <c r="H72" s="27">
        <f t="shared" si="3"/>
        <v>927171.84</v>
      </c>
      <c r="I72" s="27">
        <f t="shared" si="3"/>
        <v>64350.219999999987</v>
      </c>
      <c r="J72" s="27">
        <f t="shared" si="3"/>
        <v>2772.1699999999996</v>
      </c>
      <c r="K72" s="66">
        <v>17.59</v>
      </c>
      <c r="L72" s="66">
        <v>234.27</v>
      </c>
      <c r="M72" s="76"/>
      <c r="N72" s="77"/>
      <c r="O72" s="15"/>
      <c r="R72" s="35"/>
    </row>
    <row r="73" spans="1:107" ht="15.75" customHeight="1" x14ac:dyDescent="0.25">
      <c r="A73" s="40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15"/>
      <c r="Q73" s="35"/>
      <c r="R73" s="35"/>
    </row>
    <row r="74" spans="1:107" customFormat="1" ht="15.75" customHeight="1" x14ac:dyDescent="0.25">
      <c r="A74" s="51" t="s">
        <v>74</v>
      </c>
      <c r="B74" s="73" t="s">
        <v>91</v>
      </c>
      <c r="C74" s="73"/>
      <c r="D74" s="73"/>
      <c r="E74" s="73"/>
      <c r="F74" s="73"/>
      <c r="G74" s="73"/>
      <c r="H74" s="73"/>
      <c r="I74" s="73"/>
      <c r="J74" s="73"/>
      <c r="K74" s="73"/>
      <c r="L74" s="73"/>
      <c r="M74" s="73"/>
      <c r="N74" s="73"/>
      <c r="O74" s="52"/>
      <c r="P74" s="53"/>
      <c r="Q74" s="54"/>
      <c r="R74" s="54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  <c r="AM74" s="53"/>
      <c r="AN74" s="53"/>
      <c r="AO74" s="53"/>
      <c r="AP74" s="53"/>
      <c r="AQ74" s="53"/>
      <c r="AR74" s="53"/>
      <c r="AS74" s="53"/>
      <c r="AT74" s="53"/>
      <c r="AU74" s="53"/>
      <c r="AV74" s="53"/>
      <c r="AW74" s="53"/>
      <c r="AX74" s="53"/>
      <c r="AY74" s="53"/>
      <c r="AZ74" s="53"/>
      <c r="BA74" s="53"/>
      <c r="BB74" s="53"/>
      <c r="BC74" s="53"/>
      <c r="BD74" s="53"/>
      <c r="BE74" s="53"/>
      <c r="BF74" s="53"/>
      <c r="BG74" s="53"/>
      <c r="BH74" s="53"/>
      <c r="BI74" s="53"/>
      <c r="BJ74" s="53"/>
      <c r="BK74" s="53"/>
      <c r="BL74" s="53"/>
      <c r="BM74" s="53"/>
      <c r="BN74" s="53"/>
      <c r="BO74" s="53"/>
      <c r="BP74" s="53"/>
      <c r="BQ74" s="53"/>
      <c r="BR74" s="53"/>
      <c r="BS74" s="53"/>
      <c r="BT74" s="53"/>
      <c r="BU74" s="53"/>
      <c r="BV74" s="53"/>
      <c r="BW74" s="53"/>
      <c r="BX74" s="53"/>
      <c r="BY74" s="53"/>
      <c r="BZ74" s="53"/>
      <c r="CA74" s="53"/>
      <c r="CB74" s="53"/>
      <c r="CC74" s="53"/>
      <c r="CD74" s="53"/>
      <c r="CE74" s="53"/>
      <c r="CF74" s="53"/>
      <c r="CG74" s="53"/>
      <c r="CH74" s="53"/>
      <c r="CI74" s="53"/>
      <c r="CJ74" s="53"/>
      <c r="CK74" s="53"/>
      <c r="CL74" s="53"/>
      <c r="CM74" s="53"/>
      <c r="CN74" s="53"/>
      <c r="CO74" s="53"/>
      <c r="CP74" s="53"/>
      <c r="CQ74" s="53"/>
      <c r="CR74" s="53"/>
      <c r="CS74" s="53"/>
      <c r="CT74" s="53"/>
      <c r="CU74" s="53"/>
      <c r="CV74" s="53"/>
      <c r="CW74" s="53"/>
      <c r="CX74" s="53"/>
      <c r="CY74" s="53"/>
      <c r="CZ74" s="53"/>
      <c r="DA74" s="53"/>
      <c r="DB74" s="53"/>
      <c r="DC74" s="53"/>
    </row>
    <row r="75" spans="1:107" customFormat="1" ht="15.75" customHeight="1" x14ac:dyDescent="0.25">
      <c r="A75" s="51" t="s">
        <v>75</v>
      </c>
      <c r="B75" s="73" t="s">
        <v>76</v>
      </c>
      <c r="C75" s="73"/>
      <c r="D75" s="73"/>
      <c r="E75" s="73"/>
      <c r="F75" s="73"/>
      <c r="G75" s="73"/>
      <c r="H75" s="73"/>
      <c r="I75" s="73"/>
      <c r="J75" s="73"/>
      <c r="K75" s="73"/>
      <c r="L75" s="73"/>
      <c r="M75" s="73"/>
      <c r="N75" s="73"/>
      <c r="O75" s="52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  <c r="AH75" s="53"/>
      <c r="AI75" s="53"/>
      <c r="AJ75" s="53"/>
      <c r="AK75" s="53"/>
      <c r="AL75" s="53"/>
      <c r="AM75" s="53"/>
      <c r="AN75" s="53"/>
      <c r="AO75" s="53"/>
      <c r="AP75" s="53"/>
      <c r="AQ75" s="53"/>
      <c r="AR75" s="53"/>
      <c r="AS75" s="53"/>
      <c r="AT75" s="53"/>
      <c r="AU75" s="53"/>
      <c r="AV75" s="53"/>
      <c r="AW75" s="53"/>
      <c r="AX75" s="53"/>
      <c r="AY75" s="53"/>
      <c r="AZ75" s="53"/>
      <c r="BA75" s="53"/>
      <c r="BB75" s="53"/>
      <c r="BC75" s="53"/>
      <c r="BD75" s="53"/>
      <c r="BE75" s="53"/>
      <c r="BF75" s="53"/>
      <c r="BG75" s="53"/>
      <c r="BH75" s="53"/>
      <c r="BI75" s="53"/>
      <c r="BJ75" s="53"/>
      <c r="BK75" s="53"/>
      <c r="BL75" s="53"/>
      <c r="BM75" s="53"/>
      <c r="BN75" s="53"/>
      <c r="BO75" s="53"/>
      <c r="BP75" s="53"/>
      <c r="BQ75" s="53"/>
      <c r="BR75" s="53"/>
      <c r="BS75" s="53"/>
      <c r="BT75" s="53"/>
      <c r="BU75" s="53"/>
      <c r="BV75" s="53"/>
      <c r="BW75" s="53"/>
      <c r="BX75" s="53"/>
      <c r="BY75" s="53"/>
      <c r="BZ75" s="53"/>
      <c r="CA75" s="53"/>
      <c r="CB75" s="53"/>
      <c r="CC75" s="53"/>
      <c r="CD75" s="53"/>
      <c r="CE75" s="53"/>
      <c r="CF75" s="53"/>
      <c r="CG75" s="53"/>
      <c r="CH75" s="53"/>
      <c r="CI75" s="53"/>
      <c r="CJ75" s="53"/>
      <c r="CK75" s="53"/>
      <c r="CL75" s="53"/>
      <c r="CM75" s="53"/>
      <c r="CN75" s="53"/>
      <c r="CO75" s="53"/>
      <c r="CP75" s="53"/>
      <c r="CQ75" s="53"/>
      <c r="CR75" s="53"/>
      <c r="CS75" s="53"/>
      <c r="CT75" s="53"/>
      <c r="CU75" s="53"/>
      <c r="CV75" s="53"/>
      <c r="CW75" s="53"/>
      <c r="CX75" s="53"/>
      <c r="CY75" s="53"/>
      <c r="CZ75" s="53"/>
      <c r="DA75" s="53"/>
      <c r="DB75" s="53"/>
      <c r="DC75" s="53"/>
    </row>
    <row r="76" spans="1:107" customFormat="1" x14ac:dyDescent="0.25">
      <c r="A76" s="51" t="s">
        <v>77</v>
      </c>
      <c r="B76" s="72" t="s">
        <v>78</v>
      </c>
      <c r="C76" s="72"/>
      <c r="D76" s="72"/>
      <c r="E76" s="72"/>
      <c r="F76" s="72"/>
      <c r="G76" s="72"/>
      <c r="H76" s="72"/>
      <c r="I76" s="72"/>
      <c r="J76" s="72"/>
      <c r="K76" s="72"/>
      <c r="L76" s="72"/>
      <c r="M76" s="72"/>
      <c r="N76" s="72"/>
      <c r="O76" s="52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53"/>
      <c r="AJ76" s="53"/>
      <c r="AK76" s="53"/>
      <c r="AL76" s="53"/>
      <c r="AM76" s="53"/>
      <c r="AN76" s="53"/>
      <c r="AO76" s="53"/>
      <c r="AP76" s="53"/>
      <c r="AQ76" s="53"/>
      <c r="AR76" s="53"/>
      <c r="AS76" s="53"/>
      <c r="AT76" s="53"/>
      <c r="AU76" s="53"/>
      <c r="AV76" s="53"/>
      <c r="AW76" s="53"/>
      <c r="AX76" s="53"/>
      <c r="AY76" s="53"/>
      <c r="AZ76" s="53"/>
      <c r="BA76" s="53"/>
      <c r="BB76" s="53"/>
      <c r="BC76" s="53"/>
      <c r="BD76" s="53"/>
      <c r="BE76" s="53"/>
      <c r="BF76" s="53"/>
      <c r="BG76" s="53"/>
      <c r="BH76" s="53"/>
      <c r="BI76" s="53"/>
      <c r="BJ76" s="53"/>
      <c r="BK76" s="53"/>
      <c r="BL76" s="53"/>
      <c r="BM76" s="53"/>
      <c r="BN76" s="53"/>
      <c r="BO76" s="53"/>
      <c r="BP76" s="53"/>
      <c r="BQ76" s="53"/>
      <c r="BR76" s="53"/>
      <c r="BS76" s="53"/>
      <c r="BT76" s="53"/>
      <c r="BU76" s="53"/>
      <c r="BV76" s="53"/>
      <c r="BW76" s="53"/>
      <c r="BX76" s="53"/>
      <c r="BY76" s="53"/>
      <c r="BZ76" s="53"/>
      <c r="CA76" s="53"/>
      <c r="CB76" s="53"/>
      <c r="CC76" s="53"/>
      <c r="CD76" s="53"/>
      <c r="CE76" s="53"/>
      <c r="CF76" s="53"/>
      <c r="CG76" s="53"/>
      <c r="CH76" s="53"/>
      <c r="CI76" s="53"/>
      <c r="CJ76" s="53"/>
      <c r="CK76" s="53"/>
      <c r="CL76" s="53"/>
      <c r="CM76" s="53"/>
      <c r="CN76" s="53"/>
      <c r="CO76" s="53"/>
      <c r="CP76" s="53"/>
      <c r="CQ76" s="53"/>
      <c r="CR76" s="53"/>
      <c r="CS76" s="53"/>
      <c r="CT76" s="53"/>
      <c r="CU76" s="53"/>
      <c r="CV76" s="53"/>
      <c r="CW76" s="53"/>
      <c r="CX76" s="53"/>
      <c r="CY76" s="53"/>
      <c r="CZ76" s="53"/>
      <c r="DA76" s="53"/>
      <c r="DB76" s="53"/>
      <c r="DC76" s="53"/>
    </row>
    <row r="77" spans="1:107" customFormat="1" ht="15" customHeight="1" x14ac:dyDescent="0.25">
      <c r="A77" s="51" t="s">
        <v>79</v>
      </c>
      <c r="B77" s="73" t="s">
        <v>80</v>
      </c>
      <c r="C77" s="73"/>
      <c r="D77" s="73"/>
      <c r="E77" s="73"/>
      <c r="F77" s="73"/>
      <c r="G77" s="73"/>
      <c r="H77" s="73"/>
      <c r="I77" s="73"/>
      <c r="J77" s="73"/>
      <c r="K77" s="73"/>
      <c r="L77" s="73"/>
      <c r="M77" s="73"/>
      <c r="N77" s="73"/>
      <c r="O77" s="52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53"/>
      <c r="AJ77" s="53"/>
      <c r="AK77" s="53"/>
      <c r="AL77" s="53"/>
      <c r="AM77" s="53"/>
      <c r="AN77" s="53"/>
      <c r="AO77" s="53"/>
      <c r="AP77" s="53"/>
      <c r="AQ77" s="53"/>
      <c r="AR77" s="53"/>
      <c r="AS77" s="53"/>
      <c r="AT77" s="53"/>
      <c r="AU77" s="53"/>
      <c r="AV77" s="53"/>
      <c r="AW77" s="53"/>
      <c r="AX77" s="53"/>
      <c r="AY77" s="53"/>
      <c r="AZ77" s="53"/>
      <c r="BA77" s="53"/>
      <c r="BB77" s="53"/>
      <c r="BC77" s="53"/>
      <c r="BD77" s="53"/>
      <c r="BE77" s="53"/>
      <c r="BF77" s="53"/>
      <c r="BG77" s="53"/>
      <c r="BH77" s="53"/>
      <c r="BI77" s="53"/>
      <c r="BJ77" s="53"/>
      <c r="BK77" s="53"/>
      <c r="BL77" s="53"/>
      <c r="BM77" s="53"/>
      <c r="BN77" s="53"/>
      <c r="BO77" s="53"/>
      <c r="BP77" s="53"/>
      <c r="BQ77" s="53"/>
      <c r="BR77" s="53"/>
      <c r="BS77" s="53"/>
      <c r="BT77" s="53"/>
      <c r="BU77" s="53"/>
      <c r="BV77" s="53"/>
      <c r="BW77" s="53"/>
      <c r="BX77" s="53"/>
      <c r="BY77" s="53"/>
      <c r="BZ77" s="53"/>
      <c r="CA77" s="53"/>
      <c r="CB77" s="53"/>
      <c r="CC77" s="53"/>
      <c r="CD77" s="53"/>
      <c r="CE77" s="53"/>
      <c r="CF77" s="53"/>
      <c r="CG77" s="53"/>
      <c r="CH77" s="53"/>
      <c r="CI77" s="53"/>
      <c r="CJ77" s="53"/>
      <c r="CK77" s="53"/>
      <c r="CL77" s="53"/>
      <c r="CM77" s="53"/>
      <c r="CN77" s="53"/>
      <c r="CO77" s="53"/>
      <c r="CP77" s="53"/>
      <c r="CQ77" s="53"/>
      <c r="CR77" s="53"/>
      <c r="CS77" s="53"/>
      <c r="CT77" s="53"/>
      <c r="CU77" s="53"/>
      <c r="CV77" s="53"/>
      <c r="CW77" s="53"/>
      <c r="CX77" s="53"/>
      <c r="CY77" s="53"/>
      <c r="CZ77" s="53"/>
      <c r="DA77" s="53"/>
      <c r="DB77" s="53"/>
      <c r="DC77" s="53"/>
    </row>
    <row r="78" spans="1:107" ht="15" customHeight="1" x14ac:dyDescent="0.25">
      <c r="A78" s="42"/>
      <c r="B78" s="43"/>
      <c r="C78" s="44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15"/>
    </row>
    <row r="79" spans="1:107" ht="15" customHeight="1" x14ac:dyDescent="0.3">
      <c r="A79" s="42"/>
      <c r="B79" s="43"/>
      <c r="C79" s="44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46"/>
      <c r="O79" s="47"/>
      <c r="P79" s="47"/>
      <c r="Q79" s="48"/>
      <c r="R79" s="48"/>
    </row>
    <row r="80" spans="1:107" ht="16.5" x14ac:dyDescent="0.3">
      <c r="A80" s="42"/>
      <c r="B80" s="43"/>
      <c r="C80" s="44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6"/>
      <c r="O80" s="47"/>
      <c r="P80" s="47"/>
      <c r="Q80" s="48"/>
      <c r="R80" s="48"/>
    </row>
    <row r="81" spans="1:18" ht="16.5" x14ac:dyDescent="0.3">
      <c r="A81" s="1"/>
      <c r="B81" s="43"/>
      <c r="C81" s="44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7"/>
      <c r="P81" s="47"/>
      <c r="Q81" s="48"/>
      <c r="R81" s="48"/>
    </row>
    <row r="82" spans="1:18" ht="16.5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47"/>
      <c r="P82" s="47"/>
      <c r="Q82" s="48"/>
      <c r="R82" s="48"/>
    </row>
    <row r="83" spans="1:18" ht="16.5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47"/>
      <c r="P83" s="47"/>
      <c r="Q83" s="48"/>
      <c r="R83" s="48"/>
    </row>
    <row r="84" spans="1:18" ht="16.5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47"/>
      <c r="P84" s="47"/>
      <c r="Q84" s="48"/>
      <c r="R84" s="48"/>
    </row>
    <row r="85" spans="1:18" s="1" customFormat="1" x14ac:dyDescent="0.25"/>
    <row r="86" spans="1:18" s="1" customFormat="1" x14ac:dyDescent="0.25"/>
    <row r="87" spans="1:18" s="1" customFormat="1" x14ac:dyDescent="0.25"/>
    <row r="88" spans="1:18" s="1" customFormat="1" x14ac:dyDescent="0.25">
      <c r="O88" s="49"/>
    </row>
    <row r="89" spans="1:18" s="1" customFormat="1" x14ac:dyDescent="0.25"/>
    <row r="90" spans="1:18" s="1" customFormat="1" x14ac:dyDescent="0.25"/>
    <row r="91" spans="1:18" s="1" customFormat="1" x14ac:dyDescent="0.25"/>
    <row r="92" spans="1:18" s="1" customFormat="1" x14ac:dyDescent="0.25"/>
    <row r="93" spans="1:18" s="1" customFormat="1" x14ac:dyDescent="0.25"/>
    <row r="94" spans="1:18" s="1" customFormat="1" x14ac:dyDescent="0.25"/>
    <row r="95" spans="1:18" s="1" customFormat="1" x14ac:dyDescent="0.25"/>
    <row r="96" spans="1:18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  <row r="411" s="1" customFormat="1" x14ac:dyDescent="0.25"/>
    <row r="412" s="1" customFormat="1" x14ac:dyDescent="0.25"/>
    <row r="413" s="1" customFormat="1" x14ac:dyDescent="0.25"/>
    <row r="414" s="1" customFormat="1" x14ac:dyDescent="0.25"/>
    <row r="415" s="1" customFormat="1" x14ac:dyDescent="0.25"/>
    <row r="416" s="1" customFormat="1" x14ac:dyDescent="0.25"/>
    <row r="417" s="1" customFormat="1" x14ac:dyDescent="0.25"/>
    <row r="418" s="1" customFormat="1" x14ac:dyDescent="0.25"/>
    <row r="419" s="1" customFormat="1" x14ac:dyDescent="0.25"/>
    <row r="420" s="1" customFormat="1" x14ac:dyDescent="0.25"/>
    <row r="421" s="1" customFormat="1" x14ac:dyDescent="0.25"/>
    <row r="422" s="1" customFormat="1" x14ac:dyDescent="0.25"/>
    <row r="423" s="1" customFormat="1" x14ac:dyDescent="0.25"/>
    <row r="424" s="1" customFormat="1" x14ac:dyDescent="0.25"/>
    <row r="425" s="1" customFormat="1" x14ac:dyDescent="0.25"/>
    <row r="426" s="1" customFormat="1" x14ac:dyDescent="0.25"/>
    <row r="427" s="1" customFormat="1" x14ac:dyDescent="0.25"/>
    <row r="428" s="1" customFormat="1" x14ac:dyDescent="0.25"/>
    <row r="429" s="1" customFormat="1" x14ac:dyDescent="0.25"/>
    <row r="430" s="1" customFormat="1" x14ac:dyDescent="0.25"/>
    <row r="431" s="1" customFormat="1" x14ac:dyDescent="0.25"/>
    <row r="432" s="1" customFormat="1" x14ac:dyDescent="0.25"/>
    <row r="433" s="1" customFormat="1" x14ac:dyDescent="0.25"/>
    <row r="434" s="1" customFormat="1" x14ac:dyDescent="0.25"/>
    <row r="435" s="1" customFormat="1" x14ac:dyDescent="0.25"/>
    <row r="436" s="1" customFormat="1" x14ac:dyDescent="0.25"/>
    <row r="437" s="1" customFormat="1" x14ac:dyDescent="0.25"/>
    <row r="438" s="1" customFormat="1" x14ac:dyDescent="0.25"/>
    <row r="439" s="1" customFormat="1" x14ac:dyDescent="0.25"/>
    <row r="440" s="1" customFormat="1" x14ac:dyDescent="0.25"/>
    <row r="441" s="1" customFormat="1" x14ac:dyDescent="0.25"/>
    <row r="442" s="1" customFormat="1" x14ac:dyDescent="0.25"/>
    <row r="443" s="1" customFormat="1" x14ac:dyDescent="0.25"/>
    <row r="444" s="1" customFormat="1" x14ac:dyDescent="0.25"/>
    <row r="445" s="1" customFormat="1" x14ac:dyDescent="0.25"/>
    <row r="446" s="1" customFormat="1" x14ac:dyDescent="0.25"/>
    <row r="447" s="1" customFormat="1" x14ac:dyDescent="0.25"/>
    <row r="448" s="1" customFormat="1" x14ac:dyDescent="0.25"/>
    <row r="449" s="1" customFormat="1" x14ac:dyDescent="0.25"/>
    <row r="450" s="1" customFormat="1" x14ac:dyDescent="0.25"/>
    <row r="451" s="1" customFormat="1" x14ac:dyDescent="0.25"/>
    <row r="452" s="1" customFormat="1" x14ac:dyDescent="0.25"/>
    <row r="453" s="1" customFormat="1" x14ac:dyDescent="0.25"/>
    <row r="454" s="1" customFormat="1" x14ac:dyDescent="0.25"/>
    <row r="455" s="1" customFormat="1" x14ac:dyDescent="0.25"/>
    <row r="456" s="1" customFormat="1" x14ac:dyDescent="0.25"/>
    <row r="457" s="1" customFormat="1" x14ac:dyDescent="0.25"/>
    <row r="458" s="1" customFormat="1" x14ac:dyDescent="0.25"/>
    <row r="459" s="1" customFormat="1" x14ac:dyDescent="0.25"/>
    <row r="460" s="1" customFormat="1" x14ac:dyDescent="0.25"/>
    <row r="461" s="1" customFormat="1" x14ac:dyDescent="0.25"/>
    <row r="462" s="1" customFormat="1" x14ac:dyDescent="0.25"/>
    <row r="463" s="1" customFormat="1" x14ac:dyDescent="0.25"/>
    <row r="464" s="1" customFormat="1" x14ac:dyDescent="0.25"/>
    <row r="465" s="1" customFormat="1" x14ac:dyDescent="0.25"/>
    <row r="466" s="1" customFormat="1" x14ac:dyDescent="0.25"/>
    <row r="467" s="1" customFormat="1" x14ac:dyDescent="0.25"/>
    <row r="468" s="1" customFormat="1" x14ac:dyDescent="0.25"/>
    <row r="469" s="1" customFormat="1" x14ac:dyDescent="0.25"/>
    <row r="470" s="1" customFormat="1" x14ac:dyDescent="0.25"/>
    <row r="471" s="1" customFormat="1" x14ac:dyDescent="0.25"/>
    <row r="472" s="1" customFormat="1" x14ac:dyDescent="0.25"/>
    <row r="473" s="1" customFormat="1" x14ac:dyDescent="0.25"/>
    <row r="474" s="1" customFormat="1" x14ac:dyDescent="0.25"/>
    <row r="475" s="1" customFormat="1" x14ac:dyDescent="0.25"/>
    <row r="476" s="1" customFormat="1" x14ac:dyDescent="0.25"/>
    <row r="477" s="1" customFormat="1" x14ac:dyDescent="0.25"/>
    <row r="478" s="1" customFormat="1" x14ac:dyDescent="0.25"/>
    <row r="479" s="1" customFormat="1" x14ac:dyDescent="0.25"/>
    <row r="480" s="1" customFormat="1" x14ac:dyDescent="0.25"/>
    <row r="481" s="1" customFormat="1" x14ac:dyDescent="0.25"/>
    <row r="482" s="1" customFormat="1" x14ac:dyDescent="0.25"/>
    <row r="483" s="1" customFormat="1" x14ac:dyDescent="0.25"/>
    <row r="484" s="1" customFormat="1" x14ac:dyDescent="0.25"/>
    <row r="485" s="1" customFormat="1" x14ac:dyDescent="0.25"/>
    <row r="486" s="1" customFormat="1" x14ac:dyDescent="0.25"/>
    <row r="487" s="1" customFormat="1" x14ac:dyDescent="0.25"/>
    <row r="488" s="1" customFormat="1" x14ac:dyDescent="0.25"/>
    <row r="489" s="1" customFormat="1" x14ac:dyDescent="0.25"/>
    <row r="490" s="1" customFormat="1" x14ac:dyDescent="0.25"/>
    <row r="491" s="1" customFormat="1" x14ac:dyDescent="0.25"/>
    <row r="492" s="1" customFormat="1" x14ac:dyDescent="0.25"/>
    <row r="493" s="1" customFormat="1" x14ac:dyDescent="0.25"/>
    <row r="494" s="1" customFormat="1" x14ac:dyDescent="0.25"/>
    <row r="495" s="1" customFormat="1" x14ac:dyDescent="0.25"/>
    <row r="496" s="1" customFormat="1" x14ac:dyDescent="0.25"/>
    <row r="497" s="1" customFormat="1" x14ac:dyDescent="0.25"/>
    <row r="498" s="1" customFormat="1" x14ac:dyDescent="0.25"/>
    <row r="499" s="1" customFormat="1" x14ac:dyDescent="0.25"/>
    <row r="500" s="1" customFormat="1" x14ac:dyDescent="0.25"/>
    <row r="501" s="1" customFormat="1" x14ac:dyDescent="0.25"/>
    <row r="502" s="1" customFormat="1" x14ac:dyDescent="0.25"/>
    <row r="503" s="1" customFormat="1" x14ac:dyDescent="0.25"/>
    <row r="504" s="1" customFormat="1" x14ac:dyDescent="0.25"/>
    <row r="505" s="1" customFormat="1" x14ac:dyDescent="0.25"/>
    <row r="506" s="1" customFormat="1" x14ac:dyDescent="0.25"/>
    <row r="507" s="1" customFormat="1" x14ac:dyDescent="0.25"/>
    <row r="508" s="1" customFormat="1" x14ac:dyDescent="0.25"/>
    <row r="509" s="1" customFormat="1" x14ac:dyDescent="0.25"/>
    <row r="510" s="1" customFormat="1" x14ac:dyDescent="0.25"/>
    <row r="511" s="1" customFormat="1" x14ac:dyDescent="0.25"/>
    <row r="512" s="1" customFormat="1" x14ac:dyDescent="0.25"/>
    <row r="513" s="1" customFormat="1" x14ac:dyDescent="0.25"/>
    <row r="514" s="1" customFormat="1" x14ac:dyDescent="0.25"/>
    <row r="515" s="1" customFormat="1" x14ac:dyDescent="0.25"/>
    <row r="516" s="1" customFormat="1" x14ac:dyDescent="0.25"/>
    <row r="517" s="1" customFormat="1" x14ac:dyDescent="0.25"/>
    <row r="518" s="1" customFormat="1" x14ac:dyDescent="0.25"/>
    <row r="519" s="1" customFormat="1" x14ac:dyDescent="0.25"/>
    <row r="520" s="1" customFormat="1" x14ac:dyDescent="0.25"/>
    <row r="521" s="1" customFormat="1" x14ac:dyDescent="0.25"/>
    <row r="522" s="1" customFormat="1" x14ac:dyDescent="0.25"/>
    <row r="523" s="1" customFormat="1" x14ac:dyDescent="0.25"/>
    <row r="524" s="1" customFormat="1" x14ac:dyDescent="0.25"/>
    <row r="525" s="1" customFormat="1" x14ac:dyDescent="0.25"/>
    <row r="526" s="1" customFormat="1" x14ac:dyDescent="0.25"/>
    <row r="527" s="1" customFormat="1" x14ac:dyDescent="0.25"/>
    <row r="528" s="1" customFormat="1" x14ac:dyDescent="0.25"/>
    <row r="529" s="1" customFormat="1" x14ac:dyDescent="0.25"/>
    <row r="530" s="1" customFormat="1" x14ac:dyDescent="0.25"/>
    <row r="531" s="1" customFormat="1" x14ac:dyDescent="0.25"/>
    <row r="532" s="1" customFormat="1" x14ac:dyDescent="0.25"/>
    <row r="533" s="1" customFormat="1" x14ac:dyDescent="0.25"/>
    <row r="534" s="1" customFormat="1" x14ac:dyDescent="0.25"/>
    <row r="535" s="1" customFormat="1" x14ac:dyDescent="0.25"/>
    <row r="536" s="1" customFormat="1" x14ac:dyDescent="0.25"/>
    <row r="537" s="1" customFormat="1" x14ac:dyDescent="0.25"/>
    <row r="538" s="1" customFormat="1" x14ac:dyDescent="0.25"/>
    <row r="539" s="1" customFormat="1" x14ac:dyDescent="0.25"/>
    <row r="540" s="1" customFormat="1" x14ac:dyDescent="0.25"/>
    <row r="541" s="1" customFormat="1" x14ac:dyDescent="0.25"/>
    <row r="542" s="1" customFormat="1" x14ac:dyDescent="0.25"/>
    <row r="543" s="1" customFormat="1" x14ac:dyDescent="0.25"/>
    <row r="544" s="1" customFormat="1" x14ac:dyDescent="0.25"/>
    <row r="545" s="1" customFormat="1" x14ac:dyDescent="0.25"/>
    <row r="546" s="1" customFormat="1" x14ac:dyDescent="0.25"/>
    <row r="547" s="1" customFormat="1" x14ac:dyDescent="0.25"/>
    <row r="548" s="1" customFormat="1" x14ac:dyDescent="0.25"/>
    <row r="549" s="1" customFormat="1" x14ac:dyDescent="0.25"/>
    <row r="550" s="1" customFormat="1" x14ac:dyDescent="0.25"/>
    <row r="551" s="1" customFormat="1" x14ac:dyDescent="0.25"/>
    <row r="552" s="1" customFormat="1" x14ac:dyDescent="0.25"/>
    <row r="553" s="1" customFormat="1" x14ac:dyDescent="0.25"/>
    <row r="554" s="1" customFormat="1" x14ac:dyDescent="0.25"/>
    <row r="555" s="1" customFormat="1" x14ac:dyDescent="0.25"/>
    <row r="556" s="1" customFormat="1" x14ac:dyDescent="0.25"/>
    <row r="557" s="1" customFormat="1" x14ac:dyDescent="0.25"/>
    <row r="558" s="1" customFormat="1" x14ac:dyDescent="0.25"/>
    <row r="559" s="1" customFormat="1" x14ac:dyDescent="0.25"/>
    <row r="560" s="1" customFormat="1" x14ac:dyDescent="0.25"/>
    <row r="561" s="1" customFormat="1" x14ac:dyDescent="0.25"/>
    <row r="562" s="1" customFormat="1" x14ac:dyDescent="0.25"/>
    <row r="563" s="1" customFormat="1" x14ac:dyDescent="0.25"/>
    <row r="564" s="1" customFormat="1" x14ac:dyDescent="0.25"/>
    <row r="565" s="1" customFormat="1" x14ac:dyDescent="0.25"/>
    <row r="566" s="1" customFormat="1" x14ac:dyDescent="0.25"/>
    <row r="567" s="1" customFormat="1" x14ac:dyDescent="0.25"/>
    <row r="568" s="1" customFormat="1" x14ac:dyDescent="0.25"/>
    <row r="569" s="1" customFormat="1" x14ac:dyDescent="0.25"/>
    <row r="570" s="1" customFormat="1" x14ac:dyDescent="0.25"/>
    <row r="571" s="1" customFormat="1" x14ac:dyDescent="0.25"/>
    <row r="572" s="1" customFormat="1" x14ac:dyDescent="0.25"/>
    <row r="573" s="1" customFormat="1" x14ac:dyDescent="0.25"/>
    <row r="574" s="1" customFormat="1" x14ac:dyDescent="0.25"/>
    <row r="575" s="1" customFormat="1" x14ac:dyDescent="0.25"/>
    <row r="576" s="1" customFormat="1" x14ac:dyDescent="0.25"/>
    <row r="577" s="1" customFormat="1" x14ac:dyDescent="0.25"/>
    <row r="578" s="1" customFormat="1" x14ac:dyDescent="0.25"/>
    <row r="579" s="1" customFormat="1" x14ac:dyDescent="0.25"/>
    <row r="580" s="1" customFormat="1" x14ac:dyDescent="0.25"/>
    <row r="581" s="1" customFormat="1" x14ac:dyDescent="0.25"/>
    <row r="582" s="1" customFormat="1" x14ac:dyDescent="0.25"/>
    <row r="583" s="1" customFormat="1" x14ac:dyDescent="0.25"/>
    <row r="584" s="1" customFormat="1" x14ac:dyDescent="0.25"/>
    <row r="585" s="1" customFormat="1" x14ac:dyDescent="0.25"/>
    <row r="586" s="1" customFormat="1" x14ac:dyDescent="0.25"/>
    <row r="587" s="1" customFormat="1" x14ac:dyDescent="0.25"/>
    <row r="588" s="1" customFormat="1" x14ac:dyDescent="0.25"/>
    <row r="589" s="1" customFormat="1" x14ac:dyDescent="0.25"/>
    <row r="590" s="1" customFormat="1" x14ac:dyDescent="0.25"/>
    <row r="591" s="1" customFormat="1" x14ac:dyDescent="0.25"/>
    <row r="592" s="1" customFormat="1" x14ac:dyDescent="0.25"/>
    <row r="593" s="1" customFormat="1" x14ac:dyDescent="0.25"/>
    <row r="594" s="1" customFormat="1" x14ac:dyDescent="0.25"/>
    <row r="595" s="1" customFormat="1" x14ac:dyDescent="0.25"/>
    <row r="596" s="1" customFormat="1" x14ac:dyDescent="0.25"/>
    <row r="597" s="1" customFormat="1" x14ac:dyDescent="0.25"/>
    <row r="598" s="1" customFormat="1" x14ac:dyDescent="0.25"/>
    <row r="599" s="1" customFormat="1" x14ac:dyDescent="0.25"/>
    <row r="600" s="1" customFormat="1" x14ac:dyDescent="0.25"/>
    <row r="601" s="1" customFormat="1" x14ac:dyDescent="0.25"/>
    <row r="602" s="1" customFormat="1" x14ac:dyDescent="0.25"/>
    <row r="603" s="1" customFormat="1" x14ac:dyDescent="0.25"/>
    <row r="604" s="1" customFormat="1" x14ac:dyDescent="0.25"/>
    <row r="605" s="1" customFormat="1" x14ac:dyDescent="0.25"/>
    <row r="606" s="1" customFormat="1" x14ac:dyDescent="0.25"/>
    <row r="607" s="1" customFormat="1" x14ac:dyDescent="0.25"/>
    <row r="608" s="1" customFormat="1" x14ac:dyDescent="0.25"/>
    <row r="609" s="1" customFormat="1" x14ac:dyDescent="0.25"/>
    <row r="610" s="1" customFormat="1" x14ac:dyDescent="0.25"/>
    <row r="611" s="1" customFormat="1" x14ac:dyDescent="0.25"/>
    <row r="612" s="1" customFormat="1" x14ac:dyDescent="0.25"/>
    <row r="613" s="1" customFormat="1" x14ac:dyDescent="0.25"/>
    <row r="614" s="1" customFormat="1" x14ac:dyDescent="0.25"/>
    <row r="615" s="1" customFormat="1" x14ac:dyDescent="0.25"/>
    <row r="616" s="1" customFormat="1" x14ac:dyDescent="0.25"/>
    <row r="617" s="1" customFormat="1" x14ac:dyDescent="0.25"/>
    <row r="618" s="1" customFormat="1" x14ac:dyDescent="0.25"/>
    <row r="619" s="1" customFormat="1" x14ac:dyDescent="0.25"/>
    <row r="620" s="1" customFormat="1" x14ac:dyDescent="0.25"/>
    <row r="621" s="1" customFormat="1" x14ac:dyDescent="0.25"/>
    <row r="622" s="1" customFormat="1" x14ac:dyDescent="0.25"/>
    <row r="623" s="1" customFormat="1" x14ac:dyDescent="0.25"/>
    <row r="624" s="1" customFormat="1" x14ac:dyDescent="0.25"/>
    <row r="625" s="1" customFormat="1" x14ac:dyDescent="0.25"/>
    <row r="626" s="1" customFormat="1" x14ac:dyDescent="0.25"/>
    <row r="627" s="1" customFormat="1" x14ac:dyDescent="0.25"/>
    <row r="628" s="1" customFormat="1" x14ac:dyDescent="0.25"/>
    <row r="629" s="1" customFormat="1" x14ac:dyDescent="0.25"/>
    <row r="630" s="1" customFormat="1" x14ac:dyDescent="0.25"/>
    <row r="631" s="1" customFormat="1" x14ac:dyDescent="0.25"/>
    <row r="632" s="1" customFormat="1" x14ac:dyDescent="0.25"/>
    <row r="633" s="1" customFormat="1" x14ac:dyDescent="0.25"/>
    <row r="634" s="1" customFormat="1" x14ac:dyDescent="0.25"/>
    <row r="635" s="1" customFormat="1" x14ac:dyDescent="0.25"/>
    <row r="636" s="1" customFormat="1" x14ac:dyDescent="0.25"/>
    <row r="637" s="1" customFormat="1" x14ac:dyDescent="0.25"/>
    <row r="638" s="1" customFormat="1" x14ac:dyDescent="0.25"/>
    <row r="639" s="1" customFormat="1" x14ac:dyDescent="0.25"/>
    <row r="640" s="1" customFormat="1" x14ac:dyDescent="0.25"/>
    <row r="641" s="1" customFormat="1" x14ac:dyDescent="0.25"/>
    <row r="642" s="1" customFormat="1" x14ac:dyDescent="0.25"/>
    <row r="643" s="1" customFormat="1" x14ac:dyDescent="0.25"/>
    <row r="644" s="1" customFormat="1" x14ac:dyDescent="0.25"/>
    <row r="645" s="1" customFormat="1" x14ac:dyDescent="0.25"/>
    <row r="646" s="1" customFormat="1" x14ac:dyDescent="0.25"/>
    <row r="647" s="1" customFormat="1" x14ac:dyDescent="0.25"/>
    <row r="648" s="1" customFormat="1" x14ac:dyDescent="0.25"/>
    <row r="649" s="1" customFormat="1" x14ac:dyDescent="0.25"/>
    <row r="650" s="1" customFormat="1" x14ac:dyDescent="0.25"/>
    <row r="651" s="1" customFormat="1" x14ac:dyDescent="0.25"/>
    <row r="652" s="1" customFormat="1" x14ac:dyDescent="0.25"/>
    <row r="653" s="1" customFormat="1" x14ac:dyDescent="0.25"/>
    <row r="654" s="1" customFormat="1" x14ac:dyDescent="0.25"/>
    <row r="655" s="1" customFormat="1" x14ac:dyDescent="0.25"/>
    <row r="656" s="1" customFormat="1" x14ac:dyDescent="0.25"/>
    <row r="657" s="1" customFormat="1" x14ac:dyDescent="0.25"/>
    <row r="658" s="1" customFormat="1" x14ac:dyDescent="0.25"/>
    <row r="659" s="1" customFormat="1" x14ac:dyDescent="0.25"/>
    <row r="660" s="1" customFormat="1" x14ac:dyDescent="0.25"/>
    <row r="661" s="1" customFormat="1" x14ac:dyDescent="0.25"/>
    <row r="662" s="1" customFormat="1" x14ac:dyDescent="0.25"/>
    <row r="663" s="1" customFormat="1" x14ac:dyDescent="0.25"/>
    <row r="664" s="1" customFormat="1" x14ac:dyDescent="0.25"/>
    <row r="665" s="1" customFormat="1" x14ac:dyDescent="0.25"/>
    <row r="666" s="1" customFormat="1" x14ac:dyDescent="0.25"/>
    <row r="667" s="1" customFormat="1" x14ac:dyDescent="0.25"/>
    <row r="668" s="1" customFormat="1" x14ac:dyDescent="0.25"/>
    <row r="669" s="1" customFormat="1" x14ac:dyDescent="0.25"/>
    <row r="670" s="1" customFormat="1" x14ac:dyDescent="0.25"/>
    <row r="671" s="1" customFormat="1" x14ac:dyDescent="0.25"/>
    <row r="672" s="1" customFormat="1" x14ac:dyDescent="0.25"/>
    <row r="673" s="1" customFormat="1" x14ac:dyDescent="0.25"/>
    <row r="674" s="1" customFormat="1" x14ac:dyDescent="0.25"/>
    <row r="675" s="1" customFormat="1" x14ac:dyDescent="0.25"/>
    <row r="676" s="1" customFormat="1" x14ac:dyDescent="0.25"/>
    <row r="677" s="1" customFormat="1" x14ac:dyDescent="0.25"/>
    <row r="678" s="1" customFormat="1" x14ac:dyDescent="0.25"/>
    <row r="679" s="1" customFormat="1" x14ac:dyDescent="0.25"/>
    <row r="680" s="1" customFormat="1" x14ac:dyDescent="0.25"/>
    <row r="681" s="1" customFormat="1" x14ac:dyDescent="0.25"/>
    <row r="682" s="1" customFormat="1" x14ac:dyDescent="0.25"/>
    <row r="683" s="1" customFormat="1" x14ac:dyDescent="0.25"/>
    <row r="684" s="1" customFormat="1" x14ac:dyDescent="0.25"/>
    <row r="685" s="1" customFormat="1" x14ac:dyDescent="0.25"/>
    <row r="686" s="1" customFormat="1" x14ac:dyDescent="0.25"/>
    <row r="687" s="1" customFormat="1" x14ac:dyDescent="0.25"/>
    <row r="688" s="1" customFormat="1" x14ac:dyDescent="0.25"/>
    <row r="689" s="1" customFormat="1" x14ac:dyDescent="0.25"/>
    <row r="690" s="1" customFormat="1" x14ac:dyDescent="0.25"/>
    <row r="691" s="1" customFormat="1" x14ac:dyDescent="0.25"/>
    <row r="692" s="1" customFormat="1" x14ac:dyDescent="0.25"/>
    <row r="693" s="1" customFormat="1" x14ac:dyDescent="0.25"/>
    <row r="694" s="1" customFormat="1" x14ac:dyDescent="0.25"/>
    <row r="695" s="1" customFormat="1" x14ac:dyDescent="0.25"/>
    <row r="696" s="1" customFormat="1" x14ac:dyDescent="0.25"/>
    <row r="697" s="1" customFormat="1" x14ac:dyDescent="0.25"/>
    <row r="698" s="1" customFormat="1" x14ac:dyDescent="0.25"/>
    <row r="699" s="1" customFormat="1" x14ac:dyDescent="0.25"/>
    <row r="700" s="1" customFormat="1" x14ac:dyDescent="0.25"/>
    <row r="701" s="1" customFormat="1" x14ac:dyDescent="0.25"/>
    <row r="702" s="1" customFormat="1" x14ac:dyDescent="0.25"/>
    <row r="703" s="1" customFormat="1" x14ac:dyDescent="0.25"/>
    <row r="704" s="1" customFormat="1" x14ac:dyDescent="0.25"/>
    <row r="705" s="1" customFormat="1" x14ac:dyDescent="0.25"/>
    <row r="706" s="1" customFormat="1" x14ac:dyDescent="0.25"/>
    <row r="707" s="1" customFormat="1" x14ac:dyDescent="0.25"/>
    <row r="708" s="1" customFormat="1" x14ac:dyDescent="0.25"/>
    <row r="709" s="1" customFormat="1" x14ac:dyDescent="0.25"/>
    <row r="710" s="1" customFormat="1" x14ac:dyDescent="0.25"/>
    <row r="711" s="1" customFormat="1" x14ac:dyDescent="0.25"/>
    <row r="712" s="1" customFormat="1" x14ac:dyDescent="0.25"/>
    <row r="713" s="1" customFormat="1" x14ac:dyDescent="0.25"/>
    <row r="714" s="1" customFormat="1" x14ac:dyDescent="0.25"/>
    <row r="715" s="1" customFormat="1" x14ac:dyDescent="0.25"/>
    <row r="716" s="1" customFormat="1" x14ac:dyDescent="0.25"/>
    <row r="717" s="1" customFormat="1" x14ac:dyDescent="0.25"/>
    <row r="718" s="1" customFormat="1" x14ac:dyDescent="0.25"/>
    <row r="719" s="1" customFormat="1" x14ac:dyDescent="0.25"/>
    <row r="720" s="1" customFormat="1" x14ac:dyDescent="0.25"/>
    <row r="721" s="1" customFormat="1" x14ac:dyDescent="0.25"/>
    <row r="722" s="1" customFormat="1" x14ac:dyDescent="0.25"/>
    <row r="723" s="1" customFormat="1" x14ac:dyDescent="0.25"/>
    <row r="724" s="1" customFormat="1" x14ac:dyDescent="0.25"/>
    <row r="725" s="1" customFormat="1" x14ac:dyDescent="0.25"/>
    <row r="726" s="1" customFormat="1" x14ac:dyDescent="0.25"/>
    <row r="727" s="1" customFormat="1" x14ac:dyDescent="0.25"/>
    <row r="728" s="1" customFormat="1" x14ac:dyDescent="0.25"/>
    <row r="729" s="1" customFormat="1" x14ac:dyDescent="0.25"/>
    <row r="730" s="1" customFormat="1" x14ac:dyDescent="0.25"/>
    <row r="731" s="1" customFormat="1" x14ac:dyDescent="0.25"/>
    <row r="732" s="1" customFormat="1" x14ac:dyDescent="0.25"/>
    <row r="733" s="1" customFormat="1" x14ac:dyDescent="0.25"/>
    <row r="734" s="1" customFormat="1" x14ac:dyDescent="0.25"/>
    <row r="735" s="1" customFormat="1" x14ac:dyDescent="0.25"/>
    <row r="736" s="1" customFormat="1" x14ac:dyDescent="0.25"/>
    <row r="737" s="1" customFormat="1" x14ac:dyDescent="0.25"/>
    <row r="738" s="1" customFormat="1" x14ac:dyDescent="0.25"/>
    <row r="739" s="1" customFormat="1" x14ac:dyDescent="0.25"/>
    <row r="740" s="1" customFormat="1" x14ac:dyDescent="0.25"/>
    <row r="741" s="1" customFormat="1" x14ac:dyDescent="0.25"/>
    <row r="742" s="1" customFormat="1" x14ac:dyDescent="0.25"/>
    <row r="743" s="1" customFormat="1" x14ac:dyDescent="0.25"/>
    <row r="744" s="1" customFormat="1" x14ac:dyDescent="0.25"/>
    <row r="745" s="1" customFormat="1" x14ac:dyDescent="0.25"/>
    <row r="746" s="1" customFormat="1" x14ac:dyDescent="0.25"/>
    <row r="747" s="1" customFormat="1" x14ac:dyDescent="0.25"/>
    <row r="748" s="1" customFormat="1" x14ac:dyDescent="0.25"/>
    <row r="749" s="1" customFormat="1" x14ac:dyDescent="0.25"/>
    <row r="750" s="1" customFormat="1" x14ac:dyDescent="0.25"/>
    <row r="751" s="1" customFormat="1" x14ac:dyDescent="0.25"/>
    <row r="752" s="1" customFormat="1" x14ac:dyDescent="0.25"/>
    <row r="753" s="1" customFormat="1" x14ac:dyDescent="0.25"/>
    <row r="754" s="1" customFormat="1" x14ac:dyDescent="0.25"/>
    <row r="755" s="1" customFormat="1" x14ac:dyDescent="0.25"/>
    <row r="756" s="1" customFormat="1" x14ac:dyDescent="0.25"/>
    <row r="757" s="1" customFormat="1" x14ac:dyDescent="0.25"/>
    <row r="758" s="1" customFormat="1" x14ac:dyDescent="0.25"/>
    <row r="759" s="1" customFormat="1" x14ac:dyDescent="0.25"/>
    <row r="760" s="1" customFormat="1" x14ac:dyDescent="0.25"/>
    <row r="761" s="1" customFormat="1" x14ac:dyDescent="0.25"/>
    <row r="762" s="1" customFormat="1" x14ac:dyDescent="0.25"/>
    <row r="763" s="1" customFormat="1" x14ac:dyDescent="0.25"/>
    <row r="764" s="1" customFormat="1" x14ac:dyDescent="0.25"/>
    <row r="765" s="1" customFormat="1" x14ac:dyDescent="0.25"/>
    <row r="766" s="1" customFormat="1" x14ac:dyDescent="0.25"/>
    <row r="767" s="1" customFormat="1" x14ac:dyDescent="0.25"/>
    <row r="768" s="1" customFormat="1" x14ac:dyDescent="0.25"/>
    <row r="769" s="1" customFormat="1" x14ac:dyDescent="0.25"/>
    <row r="770" s="1" customFormat="1" x14ac:dyDescent="0.25"/>
    <row r="771" s="1" customFormat="1" x14ac:dyDescent="0.25"/>
    <row r="772" s="1" customFormat="1" x14ac:dyDescent="0.25"/>
    <row r="773" s="1" customFormat="1" x14ac:dyDescent="0.25"/>
    <row r="774" s="1" customFormat="1" x14ac:dyDescent="0.25"/>
    <row r="775" s="1" customFormat="1" x14ac:dyDescent="0.25"/>
    <row r="776" s="1" customFormat="1" x14ac:dyDescent="0.25"/>
    <row r="777" s="1" customFormat="1" x14ac:dyDescent="0.25"/>
    <row r="778" s="1" customFormat="1" x14ac:dyDescent="0.25"/>
    <row r="779" s="1" customFormat="1" x14ac:dyDescent="0.25"/>
    <row r="780" s="1" customFormat="1" x14ac:dyDescent="0.25"/>
    <row r="781" s="1" customFormat="1" x14ac:dyDescent="0.25"/>
    <row r="782" s="1" customFormat="1" x14ac:dyDescent="0.25"/>
    <row r="783" s="1" customFormat="1" x14ac:dyDescent="0.25"/>
    <row r="784" s="1" customFormat="1" x14ac:dyDescent="0.25"/>
    <row r="785" s="1" customFormat="1" x14ac:dyDescent="0.25"/>
    <row r="786" s="1" customFormat="1" x14ac:dyDescent="0.25"/>
    <row r="787" s="1" customFormat="1" x14ac:dyDescent="0.25"/>
    <row r="788" s="1" customFormat="1" x14ac:dyDescent="0.25"/>
    <row r="789" s="1" customFormat="1" x14ac:dyDescent="0.25"/>
    <row r="790" s="1" customFormat="1" x14ac:dyDescent="0.25"/>
    <row r="791" s="1" customFormat="1" x14ac:dyDescent="0.25"/>
    <row r="792" s="1" customFormat="1" x14ac:dyDescent="0.25"/>
    <row r="793" s="1" customFormat="1" x14ac:dyDescent="0.25"/>
    <row r="794" s="1" customFormat="1" x14ac:dyDescent="0.25"/>
    <row r="795" s="1" customFormat="1" x14ac:dyDescent="0.25"/>
    <row r="796" s="1" customFormat="1" x14ac:dyDescent="0.25"/>
    <row r="797" s="1" customFormat="1" x14ac:dyDescent="0.25"/>
    <row r="798" s="1" customFormat="1" x14ac:dyDescent="0.25"/>
    <row r="799" s="1" customFormat="1" x14ac:dyDescent="0.25"/>
    <row r="800" s="1" customFormat="1" x14ac:dyDescent="0.25"/>
    <row r="801" s="1" customFormat="1" x14ac:dyDescent="0.25"/>
    <row r="802" s="1" customFormat="1" x14ac:dyDescent="0.25"/>
    <row r="803" s="1" customFormat="1" x14ac:dyDescent="0.25"/>
    <row r="804" s="1" customFormat="1" x14ac:dyDescent="0.25"/>
    <row r="805" s="1" customFormat="1" x14ac:dyDescent="0.25"/>
    <row r="806" s="1" customFormat="1" x14ac:dyDescent="0.25"/>
    <row r="807" s="1" customFormat="1" x14ac:dyDescent="0.25"/>
    <row r="808" s="1" customFormat="1" x14ac:dyDescent="0.25"/>
    <row r="809" s="1" customFormat="1" x14ac:dyDescent="0.25"/>
    <row r="810" s="1" customFormat="1" x14ac:dyDescent="0.25"/>
    <row r="811" s="1" customFormat="1" x14ac:dyDescent="0.25"/>
    <row r="812" s="1" customFormat="1" x14ac:dyDescent="0.25"/>
    <row r="813" s="1" customFormat="1" x14ac:dyDescent="0.25"/>
    <row r="814" s="1" customFormat="1" x14ac:dyDescent="0.25"/>
    <row r="815" s="1" customFormat="1" x14ac:dyDescent="0.25"/>
    <row r="816" s="1" customFormat="1" x14ac:dyDescent="0.25"/>
    <row r="817" s="1" customFormat="1" x14ac:dyDescent="0.25"/>
    <row r="818" s="1" customFormat="1" x14ac:dyDescent="0.25"/>
    <row r="819" s="1" customFormat="1" x14ac:dyDescent="0.25"/>
    <row r="820" s="1" customFormat="1" x14ac:dyDescent="0.25"/>
    <row r="821" s="1" customFormat="1" x14ac:dyDescent="0.25"/>
    <row r="822" s="1" customFormat="1" x14ac:dyDescent="0.25"/>
    <row r="823" s="1" customFormat="1" x14ac:dyDescent="0.25"/>
    <row r="824" s="1" customFormat="1" x14ac:dyDescent="0.25"/>
    <row r="825" s="1" customFormat="1" x14ac:dyDescent="0.25"/>
    <row r="826" s="1" customFormat="1" x14ac:dyDescent="0.25"/>
    <row r="827" s="1" customFormat="1" x14ac:dyDescent="0.25"/>
    <row r="828" s="1" customFormat="1" x14ac:dyDescent="0.25"/>
    <row r="829" s="1" customFormat="1" x14ac:dyDescent="0.25"/>
    <row r="830" s="1" customFormat="1" x14ac:dyDescent="0.25"/>
    <row r="831" s="1" customFormat="1" x14ac:dyDescent="0.25"/>
    <row r="832" s="1" customFormat="1" x14ac:dyDescent="0.25"/>
    <row r="833" s="1" customFormat="1" x14ac:dyDescent="0.25"/>
    <row r="834" s="1" customFormat="1" x14ac:dyDescent="0.25"/>
    <row r="835" s="1" customFormat="1" x14ac:dyDescent="0.25"/>
    <row r="836" s="1" customFormat="1" x14ac:dyDescent="0.25"/>
    <row r="837" s="1" customFormat="1" x14ac:dyDescent="0.25"/>
    <row r="838" s="1" customFormat="1" x14ac:dyDescent="0.25"/>
    <row r="839" s="1" customFormat="1" x14ac:dyDescent="0.25"/>
    <row r="840" s="1" customFormat="1" x14ac:dyDescent="0.25"/>
    <row r="841" s="1" customFormat="1" x14ac:dyDescent="0.25"/>
    <row r="842" s="1" customFormat="1" x14ac:dyDescent="0.25"/>
    <row r="843" s="1" customFormat="1" x14ac:dyDescent="0.25"/>
    <row r="844" s="1" customFormat="1" x14ac:dyDescent="0.25"/>
    <row r="845" s="1" customFormat="1" x14ac:dyDescent="0.25"/>
    <row r="846" s="1" customFormat="1" x14ac:dyDescent="0.25"/>
    <row r="847" s="1" customFormat="1" x14ac:dyDescent="0.25"/>
    <row r="848" s="1" customFormat="1" x14ac:dyDescent="0.25"/>
    <row r="849" s="1" customFormat="1" x14ac:dyDescent="0.25"/>
    <row r="850" s="1" customFormat="1" x14ac:dyDescent="0.25"/>
    <row r="851" s="1" customFormat="1" x14ac:dyDescent="0.25"/>
    <row r="852" s="1" customFormat="1" x14ac:dyDescent="0.25"/>
    <row r="853" s="1" customFormat="1" x14ac:dyDescent="0.25"/>
    <row r="854" s="1" customFormat="1" x14ac:dyDescent="0.25"/>
    <row r="855" s="1" customFormat="1" x14ac:dyDescent="0.25"/>
    <row r="856" s="1" customFormat="1" x14ac:dyDescent="0.25"/>
    <row r="857" s="1" customFormat="1" x14ac:dyDescent="0.25"/>
    <row r="858" s="1" customFormat="1" x14ac:dyDescent="0.25"/>
    <row r="859" s="1" customFormat="1" x14ac:dyDescent="0.25"/>
    <row r="860" s="1" customFormat="1" x14ac:dyDescent="0.25"/>
    <row r="861" s="1" customFormat="1" x14ac:dyDescent="0.25"/>
    <row r="862" s="1" customFormat="1" x14ac:dyDescent="0.25"/>
    <row r="863" s="1" customFormat="1" x14ac:dyDescent="0.25"/>
    <row r="864" s="1" customFormat="1" x14ac:dyDescent="0.25"/>
    <row r="865" s="1" customFormat="1" x14ac:dyDescent="0.25"/>
    <row r="866" s="1" customFormat="1" x14ac:dyDescent="0.25"/>
    <row r="867" s="1" customFormat="1" x14ac:dyDescent="0.25"/>
    <row r="868" s="1" customFormat="1" x14ac:dyDescent="0.25"/>
    <row r="869" s="1" customFormat="1" x14ac:dyDescent="0.25"/>
    <row r="870" s="1" customFormat="1" x14ac:dyDescent="0.25"/>
    <row r="871" s="1" customFormat="1" x14ac:dyDescent="0.25"/>
    <row r="872" s="1" customFormat="1" x14ac:dyDescent="0.25"/>
    <row r="873" s="1" customFormat="1" x14ac:dyDescent="0.25"/>
    <row r="874" s="1" customFormat="1" x14ac:dyDescent="0.25"/>
    <row r="875" s="1" customFormat="1" x14ac:dyDescent="0.25"/>
    <row r="876" s="1" customFormat="1" x14ac:dyDescent="0.25"/>
    <row r="877" s="1" customFormat="1" x14ac:dyDescent="0.25"/>
    <row r="878" s="1" customFormat="1" x14ac:dyDescent="0.25"/>
    <row r="879" s="1" customFormat="1" x14ac:dyDescent="0.25"/>
    <row r="880" s="1" customFormat="1" x14ac:dyDescent="0.25"/>
    <row r="881" s="1" customFormat="1" x14ac:dyDescent="0.25"/>
    <row r="882" s="1" customFormat="1" x14ac:dyDescent="0.25"/>
    <row r="883" s="1" customFormat="1" x14ac:dyDescent="0.25"/>
    <row r="884" s="1" customFormat="1" x14ac:dyDescent="0.25"/>
    <row r="885" s="1" customFormat="1" x14ac:dyDescent="0.25"/>
    <row r="886" s="1" customFormat="1" x14ac:dyDescent="0.25"/>
    <row r="887" s="1" customFormat="1" x14ac:dyDescent="0.25"/>
    <row r="888" s="1" customFormat="1" x14ac:dyDescent="0.25"/>
    <row r="889" s="1" customFormat="1" x14ac:dyDescent="0.25"/>
    <row r="890" s="1" customFormat="1" x14ac:dyDescent="0.25"/>
    <row r="891" s="1" customFormat="1" x14ac:dyDescent="0.25"/>
    <row r="892" s="1" customFormat="1" x14ac:dyDescent="0.25"/>
    <row r="893" s="1" customFormat="1" x14ac:dyDescent="0.25"/>
    <row r="894" s="1" customFormat="1" x14ac:dyDescent="0.25"/>
    <row r="895" s="1" customFormat="1" x14ac:dyDescent="0.25"/>
    <row r="896" s="1" customFormat="1" x14ac:dyDescent="0.25"/>
    <row r="897" s="1" customFormat="1" x14ac:dyDescent="0.25"/>
    <row r="898" s="1" customFormat="1" x14ac:dyDescent="0.25"/>
    <row r="899" s="1" customFormat="1" x14ac:dyDescent="0.25"/>
    <row r="900" s="1" customFormat="1" x14ac:dyDescent="0.25"/>
    <row r="901" s="1" customFormat="1" x14ac:dyDescent="0.25"/>
    <row r="902" s="1" customFormat="1" x14ac:dyDescent="0.25"/>
    <row r="903" s="1" customFormat="1" x14ac:dyDescent="0.25"/>
    <row r="904" s="1" customFormat="1" x14ac:dyDescent="0.25"/>
    <row r="905" s="1" customFormat="1" x14ac:dyDescent="0.25"/>
    <row r="906" s="1" customFormat="1" x14ac:dyDescent="0.25"/>
    <row r="907" s="1" customFormat="1" x14ac:dyDescent="0.25"/>
    <row r="908" s="1" customFormat="1" x14ac:dyDescent="0.25"/>
    <row r="909" s="1" customFormat="1" x14ac:dyDescent="0.25"/>
    <row r="910" s="1" customFormat="1" x14ac:dyDescent="0.25"/>
    <row r="911" s="1" customFormat="1" x14ac:dyDescent="0.25"/>
    <row r="912" s="1" customFormat="1" x14ac:dyDescent="0.25"/>
    <row r="913" s="1" customFormat="1" x14ac:dyDescent="0.25"/>
    <row r="914" s="1" customFormat="1" x14ac:dyDescent="0.25"/>
    <row r="915" s="1" customFormat="1" x14ac:dyDescent="0.25"/>
    <row r="916" s="1" customFormat="1" x14ac:dyDescent="0.25"/>
    <row r="917" s="1" customFormat="1" x14ac:dyDescent="0.25"/>
    <row r="918" s="1" customFormat="1" x14ac:dyDescent="0.25"/>
    <row r="919" s="1" customFormat="1" x14ac:dyDescent="0.25"/>
    <row r="920" s="1" customFormat="1" x14ac:dyDescent="0.25"/>
    <row r="921" s="1" customFormat="1" x14ac:dyDescent="0.25"/>
    <row r="922" s="1" customFormat="1" x14ac:dyDescent="0.25"/>
    <row r="923" s="1" customFormat="1" x14ac:dyDescent="0.25"/>
    <row r="924" s="1" customFormat="1" x14ac:dyDescent="0.25"/>
    <row r="925" s="1" customFormat="1" x14ac:dyDescent="0.25"/>
    <row r="926" s="1" customFormat="1" x14ac:dyDescent="0.25"/>
    <row r="927" s="1" customFormat="1" x14ac:dyDescent="0.25"/>
    <row r="928" s="1" customFormat="1" x14ac:dyDescent="0.25"/>
    <row r="929" s="1" customFormat="1" x14ac:dyDescent="0.25"/>
    <row r="930" s="1" customFormat="1" x14ac:dyDescent="0.25"/>
    <row r="931" s="1" customFormat="1" x14ac:dyDescent="0.25"/>
    <row r="932" s="1" customFormat="1" x14ac:dyDescent="0.25"/>
    <row r="933" s="1" customFormat="1" x14ac:dyDescent="0.25"/>
    <row r="934" s="1" customFormat="1" x14ac:dyDescent="0.25"/>
    <row r="935" s="1" customFormat="1" x14ac:dyDescent="0.25"/>
    <row r="936" s="1" customFormat="1" x14ac:dyDescent="0.25"/>
    <row r="937" s="1" customFormat="1" x14ac:dyDescent="0.25"/>
    <row r="938" s="1" customFormat="1" x14ac:dyDescent="0.25"/>
    <row r="939" s="1" customFormat="1" x14ac:dyDescent="0.25"/>
    <row r="940" s="1" customFormat="1" x14ac:dyDescent="0.25"/>
    <row r="941" s="1" customFormat="1" x14ac:dyDescent="0.25"/>
    <row r="942" s="1" customFormat="1" x14ac:dyDescent="0.25"/>
    <row r="943" s="1" customFormat="1" x14ac:dyDescent="0.25"/>
    <row r="944" s="1" customFormat="1" x14ac:dyDescent="0.25"/>
    <row r="945" s="1" customFormat="1" x14ac:dyDescent="0.25"/>
    <row r="946" s="1" customFormat="1" x14ac:dyDescent="0.25"/>
    <row r="947" s="1" customFormat="1" x14ac:dyDescent="0.25"/>
    <row r="948" s="1" customFormat="1" x14ac:dyDescent="0.25"/>
    <row r="949" s="1" customFormat="1" x14ac:dyDescent="0.25"/>
    <row r="950" s="1" customFormat="1" x14ac:dyDescent="0.25"/>
    <row r="951" s="1" customFormat="1" x14ac:dyDescent="0.25"/>
    <row r="952" s="1" customFormat="1" x14ac:dyDescent="0.25"/>
    <row r="953" s="1" customFormat="1" x14ac:dyDescent="0.25"/>
    <row r="954" s="1" customFormat="1" x14ac:dyDescent="0.25"/>
    <row r="955" s="1" customFormat="1" x14ac:dyDescent="0.25"/>
    <row r="956" s="1" customFormat="1" x14ac:dyDescent="0.25"/>
    <row r="957" s="1" customFormat="1" x14ac:dyDescent="0.25"/>
    <row r="958" s="1" customFormat="1" x14ac:dyDescent="0.25"/>
    <row r="959" s="1" customFormat="1" x14ac:dyDescent="0.25"/>
    <row r="960" s="1" customFormat="1" x14ac:dyDescent="0.25"/>
    <row r="961" s="1" customFormat="1" x14ac:dyDescent="0.25"/>
    <row r="962" s="1" customFormat="1" x14ac:dyDescent="0.25"/>
    <row r="963" s="1" customFormat="1" x14ac:dyDescent="0.25"/>
    <row r="964" s="1" customFormat="1" x14ac:dyDescent="0.25"/>
    <row r="965" s="1" customFormat="1" x14ac:dyDescent="0.25"/>
    <row r="966" s="1" customFormat="1" x14ac:dyDescent="0.25"/>
    <row r="967" s="1" customFormat="1" x14ac:dyDescent="0.25"/>
    <row r="968" s="1" customFormat="1" x14ac:dyDescent="0.25"/>
    <row r="969" s="1" customFormat="1" x14ac:dyDescent="0.25"/>
    <row r="970" s="1" customFormat="1" x14ac:dyDescent="0.25"/>
    <row r="971" s="1" customFormat="1" x14ac:dyDescent="0.25"/>
    <row r="972" s="1" customFormat="1" x14ac:dyDescent="0.25"/>
    <row r="973" s="1" customFormat="1" x14ac:dyDescent="0.25"/>
    <row r="974" s="1" customFormat="1" x14ac:dyDescent="0.25"/>
    <row r="975" s="1" customFormat="1" x14ac:dyDescent="0.25"/>
    <row r="976" s="1" customFormat="1" x14ac:dyDescent="0.25"/>
    <row r="977" s="1" customFormat="1" x14ac:dyDescent="0.25"/>
    <row r="978" s="1" customFormat="1" x14ac:dyDescent="0.25"/>
    <row r="979" s="1" customFormat="1" x14ac:dyDescent="0.25"/>
    <row r="980" s="1" customFormat="1" x14ac:dyDescent="0.25"/>
    <row r="981" s="1" customFormat="1" x14ac:dyDescent="0.25"/>
    <row r="982" s="1" customFormat="1" x14ac:dyDescent="0.25"/>
    <row r="983" s="1" customFormat="1" x14ac:dyDescent="0.25"/>
    <row r="984" s="1" customFormat="1" x14ac:dyDescent="0.25"/>
    <row r="985" s="1" customFormat="1" x14ac:dyDescent="0.25"/>
    <row r="986" s="1" customFormat="1" x14ac:dyDescent="0.25"/>
    <row r="987" s="1" customFormat="1" x14ac:dyDescent="0.25"/>
    <row r="988" s="1" customFormat="1" x14ac:dyDescent="0.25"/>
    <row r="989" s="1" customFormat="1" x14ac:dyDescent="0.25"/>
    <row r="990" s="1" customFormat="1" x14ac:dyDescent="0.25"/>
    <row r="991" s="1" customFormat="1" x14ac:dyDescent="0.25"/>
    <row r="992" s="1" customFormat="1" x14ac:dyDescent="0.25"/>
    <row r="993" s="1" customFormat="1" x14ac:dyDescent="0.25"/>
    <row r="994" s="1" customFormat="1" x14ac:dyDescent="0.25"/>
    <row r="995" s="1" customFormat="1" x14ac:dyDescent="0.25"/>
    <row r="996" s="1" customFormat="1" x14ac:dyDescent="0.25"/>
    <row r="997" s="1" customFormat="1" x14ac:dyDescent="0.25"/>
    <row r="998" s="1" customFormat="1" x14ac:dyDescent="0.25"/>
    <row r="999" s="1" customFormat="1" x14ac:dyDescent="0.25"/>
    <row r="1000" s="1" customFormat="1" x14ac:dyDescent="0.25"/>
    <row r="1001" s="1" customFormat="1" x14ac:dyDescent="0.25"/>
    <row r="1002" s="1" customFormat="1" x14ac:dyDescent="0.25"/>
    <row r="1003" s="1" customFormat="1" x14ac:dyDescent="0.25"/>
    <row r="1004" s="1" customFormat="1" x14ac:dyDescent="0.25"/>
    <row r="1005" s="1" customFormat="1" x14ac:dyDescent="0.25"/>
    <row r="1006" s="1" customFormat="1" x14ac:dyDescent="0.25"/>
    <row r="1007" s="1" customFormat="1" x14ac:dyDescent="0.25"/>
    <row r="1008" s="1" customFormat="1" x14ac:dyDescent="0.25"/>
    <row r="1009" s="1" customFormat="1" x14ac:dyDescent="0.25"/>
    <row r="1010" s="1" customFormat="1" x14ac:dyDescent="0.25"/>
    <row r="1011" s="1" customFormat="1" x14ac:dyDescent="0.25"/>
    <row r="1012" s="1" customFormat="1" x14ac:dyDescent="0.25"/>
    <row r="1013" s="1" customFormat="1" x14ac:dyDescent="0.25"/>
    <row r="1014" s="1" customFormat="1" x14ac:dyDescent="0.25"/>
    <row r="1015" s="1" customFormat="1" x14ac:dyDescent="0.25"/>
    <row r="1016" s="1" customFormat="1" x14ac:dyDescent="0.25"/>
    <row r="1017" s="1" customFormat="1" x14ac:dyDescent="0.25"/>
    <row r="1018" s="1" customFormat="1" x14ac:dyDescent="0.25"/>
    <row r="1019" s="1" customFormat="1" x14ac:dyDescent="0.25"/>
    <row r="1020" s="1" customFormat="1" x14ac:dyDescent="0.25"/>
    <row r="1021" s="1" customFormat="1" x14ac:dyDescent="0.25"/>
    <row r="1022" s="1" customFormat="1" x14ac:dyDescent="0.25"/>
    <row r="1023" s="1" customFormat="1" x14ac:dyDescent="0.25"/>
    <row r="1024" s="1" customFormat="1" x14ac:dyDescent="0.25"/>
    <row r="1025" s="1" customFormat="1" x14ac:dyDescent="0.25"/>
    <row r="1026" s="1" customFormat="1" x14ac:dyDescent="0.25"/>
    <row r="1027" s="1" customFormat="1" x14ac:dyDescent="0.25"/>
    <row r="1028" s="1" customFormat="1" x14ac:dyDescent="0.25"/>
    <row r="1029" s="1" customFormat="1" x14ac:dyDescent="0.25"/>
    <row r="1030" s="1" customFormat="1" x14ac:dyDescent="0.25"/>
    <row r="1031" s="1" customFormat="1" x14ac:dyDescent="0.25"/>
    <row r="1032" s="1" customFormat="1" x14ac:dyDescent="0.25"/>
    <row r="1033" s="1" customFormat="1" x14ac:dyDescent="0.25"/>
    <row r="1034" s="1" customFormat="1" x14ac:dyDescent="0.25"/>
    <row r="1035" s="1" customFormat="1" x14ac:dyDescent="0.25"/>
    <row r="1036" s="1" customFormat="1" x14ac:dyDescent="0.25"/>
    <row r="1037" s="1" customFormat="1" x14ac:dyDescent="0.25"/>
    <row r="1038" s="1" customFormat="1" x14ac:dyDescent="0.25"/>
    <row r="1039" s="1" customFormat="1" x14ac:dyDescent="0.25"/>
    <row r="1040" s="1" customFormat="1" x14ac:dyDescent="0.25"/>
    <row r="1041" s="1" customFormat="1" x14ac:dyDescent="0.25"/>
    <row r="1042" s="1" customFormat="1" x14ac:dyDescent="0.25"/>
    <row r="1043" s="1" customFormat="1" x14ac:dyDescent="0.25"/>
    <row r="1044" s="1" customFormat="1" x14ac:dyDescent="0.25"/>
    <row r="1045" s="1" customFormat="1" x14ac:dyDescent="0.25"/>
    <row r="1046" s="1" customFormat="1" x14ac:dyDescent="0.25"/>
    <row r="1047" s="1" customFormat="1" x14ac:dyDescent="0.25"/>
    <row r="1048" s="1" customFormat="1" x14ac:dyDescent="0.25"/>
    <row r="1049" s="1" customFormat="1" x14ac:dyDescent="0.25"/>
    <row r="1050" s="1" customFormat="1" x14ac:dyDescent="0.25"/>
    <row r="1051" s="1" customFormat="1" x14ac:dyDescent="0.25"/>
    <row r="1052" s="1" customFormat="1" x14ac:dyDescent="0.25"/>
    <row r="1053" s="1" customFormat="1" x14ac:dyDescent="0.25"/>
    <row r="1054" s="1" customFormat="1" x14ac:dyDescent="0.25"/>
    <row r="1055" s="1" customFormat="1" x14ac:dyDescent="0.25"/>
    <row r="1056" s="1" customFormat="1" x14ac:dyDescent="0.25"/>
    <row r="1057" s="1" customFormat="1" x14ac:dyDescent="0.25"/>
    <row r="1058" s="1" customFormat="1" x14ac:dyDescent="0.25"/>
    <row r="1059" s="1" customFormat="1" x14ac:dyDescent="0.25"/>
    <row r="1060" s="1" customFormat="1" x14ac:dyDescent="0.25"/>
    <row r="1061" s="1" customFormat="1" x14ac:dyDescent="0.25"/>
    <row r="1062" s="1" customFormat="1" x14ac:dyDescent="0.25"/>
    <row r="1063" s="1" customFormat="1" x14ac:dyDescent="0.25"/>
    <row r="1064" s="1" customFormat="1" x14ac:dyDescent="0.25"/>
    <row r="1065" s="1" customFormat="1" x14ac:dyDescent="0.25"/>
    <row r="1066" s="1" customFormat="1" x14ac:dyDescent="0.25"/>
    <row r="1067" s="1" customFormat="1" x14ac:dyDescent="0.25"/>
    <row r="1068" s="1" customFormat="1" x14ac:dyDescent="0.25"/>
    <row r="1069" s="1" customFormat="1" x14ac:dyDescent="0.25"/>
    <row r="1070" s="1" customFormat="1" x14ac:dyDescent="0.25"/>
    <row r="1071" s="1" customFormat="1" x14ac:dyDescent="0.25"/>
    <row r="1072" s="1" customFormat="1" x14ac:dyDescent="0.25"/>
    <row r="1073" s="1" customFormat="1" x14ac:dyDescent="0.25"/>
    <row r="1074" s="1" customFormat="1" x14ac:dyDescent="0.25"/>
    <row r="1075" s="1" customFormat="1" x14ac:dyDescent="0.25"/>
    <row r="1076" s="1" customFormat="1" x14ac:dyDescent="0.25"/>
    <row r="1077" s="1" customFormat="1" x14ac:dyDescent="0.25"/>
    <row r="1078" s="1" customFormat="1" x14ac:dyDescent="0.25"/>
    <row r="1079" s="1" customFormat="1" x14ac:dyDescent="0.25"/>
    <row r="1080" s="1" customFormat="1" x14ac:dyDescent="0.25"/>
    <row r="1081" s="1" customFormat="1" x14ac:dyDescent="0.25"/>
    <row r="1082" s="1" customFormat="1" x14ac:dyDescent="0.25"/>
    <row r="1083" s="1" customFormat="1" x14ac:dyDescent="0.25"/>
    <row r="1084" s="1" customFormat="1" x14ac:dyDescent="0.25"/>
    <row r="1085" s="1" customFormat="1" x14ac:dyDescent="0.25"/>
    <row r="1086" s="1" customFormat="1" x14ac:dyDescent="0.25"/>
    <row r="1087" s="1" customFormat="1" x14ac:dyDescent="0.25"/>
    <row r="1088" s="1" customFormat="1" x14ac:dyDescent="0.25"/>
    <row r="1089" s="1" customFormat="1" x14ac:dyDescent="0.25"/>
    <row r="1090" s="1" customFormat="1" x14ac:dyDescent="0.25"/>
    <row r="1091" s="1" customFormat="1" x14ac:dyDescent="0.25"/>
    <row r="1092" s="1" customFormat="1" x14ac:dyDescent="0.25"/>
    <row r="1093" s="1" customFormat="1" x14ac:dyDescent="0.25"/>
    <row r="1094" s="1" customFormat="1" x14ac:dyDescent="0.25"/>
    <row r="1095" s="1" customFormat="1" x14ac:dyDescent="0.25"/>
    <row r="1096" s="1" customFormat="1" x14ac:dyDescent="0.25"/>
    <row r="1097" s="1" customFormat="1" x14ac:dyDescent="0.25"/>
    <row r="1098" s="1" customFormat="1" x14ac:dyDescent="0.25"/>
    <row r="1099" s="1" customFormat="1" x14ac:dyDescent="0.25"/>
    <row r="1100" s="1" customFormat="1" x14ac:dyDescent="0.25"/>
    <row r="1101" s="1" customFormat="1" x14ac:dyDescent="0.25"/>
    <row r="1102" s="1" customFormat="1" x14ac:dyDescent="0.25"/>
    <row r="1103" s="1" customFormat="1" x14ac:dyDescent="0.25"/>
    <row r="1104" s="1" customFormat="1" x14ac:dyDescent="0.25"/>
    <row r="1105" s="1" customFormat="1" x14ac:dyDescent="0.25"/>
    <row r="1106" s="1" customFormat="1" x14ac:dyDescent="0.25"/>
    <row r="1107" s="1" customFormat="1" x14ac:dyDescent="0.25"/>
    <row r="1108" s="1" customFormat="1" x14ac:dyDescent="0.25"/>
    <row r="1109" s="1" customFormat="1" x14ac:dyDescent="0.25"/>
    <row r="1110" s="1" customFormat="1" x14ac:dyDescent="0.25"/>
    <row r="1111" s="1" customFormat="1" x14ac:dyDescent="0.25"/>
    <row r="1112" s="1" customFormat="1" x14ac:dyDescent="0.25"/>
    <row r="1113" s="1" customFormat="1" x14ac:dyDescent="0.25"/>
    <row r="1114" s="1" customFormat="1" x14ac:dyDescent="0.25"/>
    <row r="1115" s="1" customFormat="1" x14ac:dyDescent="0.25"/>
    <row r="1116" s="1" customFormat="1" x14ac:dyDescent="0.25"/>
    <row r="1117" s="1" customFormat="1" x14ac:dyDescent="0.25"/>
    <row r="1118" s="1" customFormat="1" x14ac:dyDescent="0.25"/>
    <row r="1119" s="1" customFormat="1" x14ac:dyDescent="0.25"/>
    <row r="1120" s="1" customFormat="1" x14ac:dyDescent="0.25"/>
    <row r="1121" s="1" customFormat="1" x14ac:dyDescent="0.25"/>
    <row r="1122" s="1" customFormat="1" x14ac:dyDescent="0.25"/>
    <row r="1123" s="1" customFormat="1" x14ac:dyDescent="0.25"/>
    <row r="1124" s="1" customFormat="1" x14ac:dyDescent="0.25"/>
    <row r="1125" s="1" customFormat="1" x14ac:dyDescent="0.25"/>
    <row r="1126" s="1" customFormat="1" x14ac:dyDescent="0.25"/>
    <row r="1127" s="1" customFormat="1" x14ac:dyDescent="0.25"/>
    <row r="1128" s="1" customFormat="1" x14ac:dyDescent="0.25"/>
    <row r="1129" s="1" customFormat="1" x14ac:dyDescent="0.25"/>
    <row r="1130" s="1" customFormat="1" x14ac:dyDescent="0.25"/>
    <row r="1131" s="1" customFormat="1" x14ac:dyDescent="0.25"/>
    <row r="1132" s="1" customFormat="1" x14ac:dyDescent="0.25"/>
    <row r="1133" s="1" customFormat="1" x14ac:dyDescent="0.25"/>
    <row r="1134" s="1" customFormat="1" x14ac:dyDescent="0.25"/>
    <row r="1135" s="1" customFormat="1" x14ac:dyDescent="0.25"/>
    <row r="1136" s="1" customFormat="1" x14ac:dyDescent="0.25"/>
    <row r="1137" s="1" customFormat="1" x14ac:dyDescent="0.25"/>
    <row r="1138" s="1" customFormat="1" x14ac:dyDescent="0.25"/>
    <row r="1139" s="1" customFormat="1" x14ac:dyDescent="0.25"/>
    <row r="1140" s="1" customFormat="1" x14ac:dyDescent="0.25"/>
    <row r="1141" s="1" customFormat="1" x14ac:dyDescent="0.25"/>
    <row r="1142" s="1" customFormat="1" x14ac:dyDescent="0.25"/>
    <row r="1143" s="1" customFormat="1" x14ac:dyDescent="0.25"/>
    <row r="1144" s="1" customFormat="1" x14ac:dyDescent="0.25"/>
    <row r="1145" s="1" customFormat="1" x14ac:dyDescent="0.25"/>
    <row r="1146" s="1" customFormat="1" x14ac:dyDescent="0.25"/>
    <row r="1147" s="1" customFormat="1" x14ac:dyDescent="0.25"/>
    <row r="1148" s="1" customFormat="1" x14ac:dyDescent="0.25"/>
    <row r="1149" s="1" customFormat="1" x14ac:dyDescent="0.25"/>
    <row r="1150" s="1" customFormat="1" x14ac:dyDescent="0.25"/>
    <row r="1151" s="1" customFormat="1" x14ac:dyDescent="0.25"/>
    <row r="1152" s="1" customFormat="1" x14ac:dyDescent="0.25"/>
    <row r="1153" s="1" customFormat="1" x14ac:dyDescent="0.25"/>
    <row r="1154" s="1" customFormat="1" x14ac:dyDescent="0.25"/>
    <row r="1155" s="1" customFormat="1" x14ac:dyDescent="0.25"/>
    <row r="1156" s="1" customFormat="1" x14ac:dyDescent="0.25"/>
    <row r="1157" s="1" customFormat="1" x14ac:dyDescent="0.25"/>
    <row r="1158" s="1" customFormat="1" x14ac:dyDescent="0.25"/>
    <row r="1159" s="1" customFormat="1" x14ac:dyDescent="0.25"/>
    <row r="1160" s="1" customFormat="1" x14ac:dyDescent="0.25"/>
    <row r="1161" s="1" customFormat="1" x14ac:dyDescent="0.25"/>
    <row r="1162" s="1" customFormat="1" x14ac:dyDescent="0.25"/>
    <row r="1163" s="1" customFormat="1" x14ac:dyDescent="0.25"/>
    <row r="1164" s="1" customFormat="1" x14ac:dyDescent="0.25"/>
    <row r="1165" s="1" customFormat="1" x14ac:dyDescent="0.25"/>
    <row r="1166" s="1" customFormat="1" x14ac:dyDescent="0.25"/>
    <row r="1167" s="1" customFormat="1" x14ac:dyDescent="0.25"/>
    <row r="1168" s="1" customFormat="1" x14ac:dyDescent="0.25"/>
    <row r="1169" s="1" customFormat="1" x14ac:dyDescent="0.25"/>
    <row r="1170" s="1" customFormat="1" x14ac:dyDescent="0.25"/>
    <row r="1171" s="1" customFormat="1" x14ac:dyDescent="0.25"/>
    <row r="1172" s="1" customFormat="1" x14ac:dyDescent="0.25"/>
    <row r="1173" s="1" customFormat="1" x14ac:dyDescent="0.25"/>
    <row r="1174" s="1" customFormat="1" x14ac:dyDescent="0.25"/>
    <row r="1175" s="1" customFormat="1" x14ac:dyDescent="0.25"/>
    <row r="1176" s="1" customFormat="1" x14ac:dyDescent="0.25"/>
    <row r="1177" s="1" customFormat="1" x14ac:dyDescent="0.25"/>
    <row r="1178" s="1" customFormat="1" x14ac:dyDescent="0.25"/>
    <row r="1179" s="1" customFormat="1" x14ac:dyDescent="0.25"/>
    <row r="1180" s="1" customFormat="1" x14ac:dyDescent="0.25"/>
    <row r="1181" s="1" customFormat="1" x14ac:dyDescent="0.25"/>
    <row r="1182" s="1" customFormat="1" x14ac:dyDescent="0.25"/>
    <row r="1183" s="1" customFormat="1" x14ac:dyDescent="0.25"/>
    <row r="1184" s="1" customFormat="1" x14ac:dyDescent="0.25"/>
    <row r="1185" s="1" customFormat="1" x14ac:dyDescent="0.25"/>
    <row r="1186" s="1" customFormat="1" x14ac:dyDescent="0.25"/>
    <row r="1187" s="1" customFormat="1" x14ac:dyDescent="0.25"/>
    <row r="1188" s="1" customFormat="1" x14ac:dyDescent="0.25"/>
    <row r="1189" s="1" customFormat="1" x14ac:dyDescent="0.25"/>
    <row r="1190" s="1" customFormat="1" x14ac:dyDescent="0.25"/>
    <row r="1191" s="1" customFormat="1" x14ac:dyDescent="0.25"/>
    <row r="1192" s="1" customFormat="1" x14ac:dyDescent="0.25"/>
    <row r="1193" s="1" customFormat="1" x14ac:dyDescent="0.25"/>
    <row r="1194" s="1" customFormat="1" x14ac:dyDescent="0.25"/>
    <row r="1195" s="1" customFormat="1" x14ac:dyDescent="0.25"/>
    <row r="1196" s="1" customFormat="1" x14ac:dyDescent="0.25"/>
    <row r="1197" s="1" customFormat="1" x14ac:dyDescent="0.25"/>
    <row r="1198" s="1" customFormat="1" x14ac:dyDescent="0.25"/>
    <row r="1199" s="1" customFormat="1" x14ac:dyDescent="0.25"/>
    <row r="1200" s="1" customFormat="1" x14ac:dyDescent="0.25"/>
    <row r="1201" s="1" customFormat="1" x14ac:dyDescent="0.25"/>
    <row r="1202" s="1" customFormat="1" x14ac:dyDescent="0.25"/>
    <row r="1203" s="1" customFormat="1" x14ac:dyDescent="0.25"/>
    <row r="1204" s="1" customFormat="1" x14ac:dyDescent="0.25"/>
    <row r="1205" s="1" customFormat="1" x14ac:dyDescent="0.25"/>
    <row r="1206" s="1" customFormat="1" x14ac:dyDescent="0.25"/>
    <row r="1207" s="1" customFormat="1" x14ac:dyDescent="0.25"/>
    <row r="1208" s="1" customFormat="1" x14ac:dyDescent="0.25"/>
    <row r="1209" s="1" customFormat="1" x14ac:dyDescent="0.25"/>
    <row r="1210" s="1" customFormat="1" x14ac:dyDescent="0.25"/>
    <row r="1211" s="1" customFormat="1" x14ac:dyDescent="0.25"/>
    <row r="1212" s="1" customFormat="1" x14ac:dyDescent="0.25"/>
    <row r="1213" s="1" customFormat="1" x14ac:dyDescent="0.25"/>
    <row r="1214" s="1" customFormat="1" x14ac:dyDescent="0.25"/>
    <row r="1215" s="1" customFormat="1" x14ac:dyDescent="0.25"/>
    <row r="1216" s="1" customFormat="1" x14ac:dyDescent="0.25"/>
    <row r="1217" s="1" customFormat="1" x14ac:dyDescent="0.25"/>
    <row r="1218" s="1" customFormat="1" x14ac:dyDescent="0.25"/>
    <row r="1219" s="1" customFormat="1" x14ac:dyDescent="0.25"/>
    <row r="1220" s="1" customFormat="1" x14ac:dyDescent="0.25"/>
    <row r="1221" s="1" customFormat="1" x14ac:dyDescent="0.25"/>
    <row r="1222" s="1" customFormat="1" x14ac:dyDescent="0.25"/>
    <row r="1223" s="1" customFormat="1" x14ac:dyDescent="0.25"/>
    <row r="1224" s="1" customFormat="1" x14ac:dyDescent="0.25"/>
    <row r="1225" s="1" customFormat="1" x14ac:dyDescent="0.25"/>
    <row r="1226" s="1" customFormat="1" x14ac:dyDescent="0.25"/>
    <row r="1227" s="1" customFormat="1" x14ac:dyDescent="0.25"/>
    <row r="1228" s="1" customFormat="1" x14ac:dyDescent="0.25"/>
    <row r="1229" s="1" customFormat="1" x14ac:dyDescent="0.25"/>
    <row r="1230" s="1" customFormat="1" x14ac:dyDescent="0.25"/>
    <row r="1231" s="1" customFormat="1" x14ac:dyDescent="0.25"/>
    <row r="1232" s="1" customFormat="1" x14ac:dyDescent="0.25"/>
    <row r="1233" s="1" customFormat="1" x14ac:dyDescent="0.25"/>
    <row r="1234" s="1" customFormat="1" x14ac:dyDescent="0.25"/>
    <row r="1235" s="1" customFormat="1" x14ac:dyDescent="0.25"/>
    <row r="1236" s="1" customFormat="1" x14ac:dyDescent="0.25"/>
    <row r="1237" s="1" customFormat="1" x14ac:dyDescent="0.25"/>
    <row r="1238" s="1" customFormat="1" x14ac:dyDescent="0.25"/>
    <row r="1239" s="1" customFormat="1" x14ac:dyDescent="0.25"/>
    <row r="1240" s="1" customFormat="1" x14ac:dyDescent="0.25"/>
    <row r="1241" s="1" customFormat="1" x14ac:dyDescent="0.25"/>
    <row r="1242" s="1" customFormat="1" x14ac:dyDescent="0.25"/>
    <row r="1243" s="1" customFormat="1" x14ac:dyDescent="0.25"/>
    <row r="1244" s="1" customFormat="1" x14ac:dyDescent="0.25"/>
    <row r="1245" s="1" customFormat="1" x14ac:dyDescent="0.25"/>
    <row r="1246" s="1" customFormat="1" x14ac:dyDescent="0.25"/>
    <row r="1247" s="1" customFormat="1" x14ac:dyDescent="0.25"/>
    <row r="1248" s="1" customFormat="1" x14ac:dyDescent="0.25"/>
    <row r="1249" s="1" customFormat="1" x14ac:dyDescent="0.25"/>
    <row r="1250" s="1" customFormat="1" x14ac:dyDescent="0.25"/>
    <row r="1251" s="1" customFormat="1" x14ac:dyDescent="0.25"/>
    <row r="1252" s="1" customFormat="1" x14ac:dyDescent="0.25"/>
    <row r="1253" s="1" customFormat="1" x14ac:dyDescent="0.25"/>
    <row r="1254" s="1" customFormat="1" x14ac:dyDescent="0.25"/>
    <row r="1255" s="1" customFormat="1" x14ac:dyDescent="0.25"/>
    <row r="1256" s="1" customFormat="1" x14ac:dyDescent="0.25"/>
    <row r="1257" s="1" customFormat="1" x14ac:dyDescent="0.25"/>
    <row r="1258" s="1" customFormat="1" x14ac:dyDescent="0.25"/>
    <row r="1259" s="1" customFormat="1" x14ac:dyDescent="0.25"/>
    <row r="1260" s="1" customFormat="1" x14ac:dyDescent="0.25"/>
    <row r="1261" s="1" customFormat="1" x14ac:dyDescent="0.25"/>
    <row r="1262" s="1" customFormat="1" x14ac:dyDescent="0.25"/>
    <row r="1263" s="1" customFormat="1" x14ac:dyDescent="0.25"/>
    <row r="1264" s="1" customFormat="1" x14ac:dyDescent="0.25"/>
    <row r="1265" s="1" customFormat="1" x14ac:dyDescent="0.25"/>
    <row r="1266" s="1" customFormat="1" x14ac:dyDescent="0.25"/>
    <row r="1267" s="1" customFormat="1" x14ac:dyDescent="0.25"/>
    <row r="1268" s="1" customFormat="1" x14ac:dyDescent="0.25"/>
    <row r="1269" s="1" customFormat="1" x14ac:dyDescent="0.25"/>
    <row r="1270" s="1" customFormat="1" x14ac:dyDescent="0.25"/>
    <row r="1271" s="1" customFormat="1" x14ac:dyDescent="0.25"/>
    <row r="1272" s="1" customFormat="1" x14ac:dyDescent="0.25"/>
    <row r="1273" s="1" customFormat="1" x14ac:dyDescent="0.25"/>
    <row r="1274" s="1" customFormat="1" x14ac:dyDescent="0.25"/>
    <row r="1275" s="1" customFormat="1" x14ac:dyDescent="0.25"/>
    <row r="1276" s="1" customFormat="1" x14ac:dyDescent="0.25"/>
    <row r="1277" s="1" customFormat="1" x14ac:dyDescent="0.25"/>
    <row r="1278" s="1" customFormat="1" x14ac:dyDescent="0.25"/>
    <row r="1279" s="1" customFormat="1" x14ac:dyDescent="0.25"/>
    <row r="1280" s="1" customFormat="1" x14ac:dyDescent="0.25"/>
    <row r="1281" s="1" customFormat="1" x14ac:dyDescent="0.25"/>
    <row r="1282" s="1" customFormat="1" x14ac:dyDescent="0.25"/>
    <row r="1283" s="1" customFormat="1" x14ac:dyDescent="0.25"/>
    <row r="1284" s="1" customFormat="1" x14ac:dyDescent="0.25"/>
    <row r="1285" s="1" customFormat="1" x14ac:dyDescent="0.25"/>
    <row r="1286" s="1" customFormat="1" x14ac:dyDescent="0.25"/>
    <row r="1287" s="1" customFormat="1" x14ac:dyDescent="0.25"/>
    <row r="1288" s="1" customFormat="1" x14ac:dyDescent="0.25"/>
    <row r="1289" s="1" customFormat="1" x14ac:dyDescent="0.25"/>
    <row r="1290" s="1" customFormat="1" x14ac:dyDescent="0.25"/>
    <row r="1291" s="1" customFormat="1" x14ac:dyDescent="0.25"/>
    <row r="1292" s="1" customFormat="1" x14ac:dyDescent="0.25"/>
    <row r="1293" s="1" customFormat="1" x14ac:dyDescent="0.25"/>
    <row r="1294" s="1" customFormat="1" x14ac:dyDescent="0.25"/>
    <row r="1295" s="1" customFormat="1" x14ac:dyDescent="0.25"/>
    <row r="1296" s="1" customFormat="1" x14ac:dyDescent="0.25"/>
    <row r="1297" s="1" customFormat="1" x14ac:dyDescent="0.25"/>
    <row r="1298" s="1" customFormat="1" x14ac:dyDescent="0.25"/>
    <row r="1299" s="1" customFormat="1" x14ac:dyDescent="0.25"/>
    <row r="1300" s="1" customFormat="1" x14ac:dyDescent="0.25"/>
    <row r="1301" s="1" customFormat="1" x14ac:dyDescent="0.25"/>
    <row r="1302" s="1" customFormat="1" x14ac:dyDescent="0.25"/>
    <row r="1303" s="1" customFormat="1" x14ac:dyDescent="0.25"/>
    <row r="1304" s="1" customFormat="1" x14ac:dyDescent="0.25"/>
    <row r="1305" s="1" customFormat="1" x14ac:dyDescent="0.25"/>
    <row r="1306" s="1" customFormat="1" x14ac:dyDescent="0.25"/>
    <row r="1307" s="1" customFormat="1" x14ac:dyDescent="0.25"/>
    <row r="1308" s="1" customFormat="1" x14ac:dyDescent="0.25"/>
    <row r="1309" s="1" customFormat="1" x14ac:dyDescent="0.25"/>
    <row r="1310" s="1" customFormat="1" x14ac:dyDescent="0.25"/>
    <row r="1311" s="1" customFormat="1" x14ac:dyDescent="0.25"/>
    <row r="1312" s="1" customFormat="1" x14ac:dyDescent="0.25"/>
    <row r="1313" spans="1:14" s="1" customFormat="1" x14ac:dyDescent="0.25"/>
    <row r="1314" spans="1:14" s="1" customFormat="1" x14ac:dyDescent="0.25"/>
    <row r="1315" spans="1:14" s="1" customFormat="1" x14ac:dyDescent="0.25"/>
    <row r="1316" spans="1:14" s="1" customFormat="1" x14ac:dyDescent="0.25"/>
    <row r="1317" spans="1:14" s="1" customFormat="1" x14ac:dyDescent="0.25"/>
    <row r="1318" spans="1:14" s="1" customFormat="1" x14ac:dyDescent="0.25"/>
    <row r="1319" spans="1:14" s="1" customFormat="1" x14ac:dyDescent="0.25"/>
    <row r="1320" spans="1:14" s="1" customFormat="1" x14ac:dyDescent="0.25"/>
    <row r="1321" spans="1:14" s="1" customFormat="1" x14ac:dyDescent="0.25"/>
    <row r="1322" spans="1:14" s="1" customFormat="1" x14ac:dyDescent="0.25"/>
    <row r="1323" spans="1:14" s="1" customFormat="1" x14ac:dyDescent="0.25"/>
    <row r="1324" spans="1:14" s="1" customFormat="1" x14ac:dyDescent="0.25"/>
    <row r="1325" spans="1:14" s="1" customFormat="1" x14ac:dyDescent="0.25"/>
    <row r="1326" spans="1:14" s="1" customFormat="1" x14ac:dyDescent="0.25"/>
    <row r="1327" spans="1:14" s="1" customFormat="1" x14ac:dyDescent="0.25">
      <c r="A1327" s="22"/>
    </row>
    <row r="1328" spans="1:14" s="1" customFormat="1" x14ac:dyDescent="0.25">
      <c r="A1328" s="22"/>
      <c r="B1328" s="22"/>
      <c r="C1328" s="22"/>
      <c r="D1328" s="22"/>
      <c r="E1328" s="22"/>
      <c r="F1328" s="22"/>
      <c r="G1328" s="22"/>
      <c r="H1328" s="22"/>
      <c r="I1328" s="22"/>
      <c r="J1328" s="22"/>
      <c r="K1328" s="22"/>
      <c r="L1328" s="22"/>
      <c r="M1328" s="22"/>
      <c r="N1328" s="22"/>
    </row>
    <row r="1329" spans="1:14" s="1" customFormat="1" x14ac:dyDescent="0.25">
      <c r="A1329" s="22"/>
      <c r="B1329" s="22"/>
      <c r="C1329" s="22"/>
      <c r="D1329" s="22"/>
      <c r="E1329" s="22"/>
      <c r="F1329" s="22"/>
      <c r="G1329" s="22"/>
      <c r="H1329" s="22"/>
      <c r="I1329" s="22"/>
      <c r="J1329" s="22"/>
      <c r="K1329" s="22"/>
      <c r="L1329" s="22"/>
      <c r="M1329" s="22"/>
      <c r="N1329" s="22"/>
    </row>
    <row r="1330" spans="1:14" s="1" customFormat="1" x14ac:dyDescent="0.25">
      <c r="A1330" s="22"/>
      <c r="B1330" s="22"/>
      <c r="C1330" s="22"/>
      <c r="D1330" s="22"/>
      <c r="E1330" s="22"/>
      <c r="F1330" s="22"/>
      <c r="G1330" s="22"/>
      <c r="H1330" s="22"/>
      <c r="I1330" s="22"/>
      <c r="J1330" s="22"/>
      <c r="K1330" s="22"/>
      <c r="L1330" s="22"/>
      <c r="M1330" s="22"/>
      <c r="N1330" s="22"/>
    </row>
  </sheetData>
  <mergeCells count="15">
    <mergeCell ref="D3:J3"/>
    <mergeCell ref="A7:N7"/>
    <mergeCell ref="A1:N1"/>
    <mergeCell ref="A3:A4"/>
    <mergeCell ref="B3:B4"/>
    <mergeCell ref="K3:N3"/>
    <mergeCell ref="C3:C4"/>
    <mergeCell ref="B76:N76"/>
    <mergeCell ref="B77:N77"/>
    <mergeCell ref="A53:N53"/>
    <mergeCell ref="A66:N66"/>
    <mergeCell ref="K71:N71"/>
    <mergeCell ref="M72:N72"/>
    <mergeCell ref="B74:N74"/>
    <mergeCell ref="B75:N75"/>
  </mergeCells>
  <hyperlinks>
    <hyperlink ref="C9" r:id="rId1" display="Licencija" xr:uid="{37F54A21-246D-47B7-8454-2E3637103371}"/>
    <hyperlink ref="C11" r:id="rId2" display="Licencija" xr:uid="{BCD957D3-B0DB-49C6-B0A2-E5E0477CB555}"/>
    <hyperlink ref="C8" r:id="rId3" display="Licencija" xr:uid="{DD12B8A6-BBEC-471D-8171-D59CBF170164}"/>
    <hyperlink ref="C12" r:id="rId4" display="Licencija" xr:uid="{01E570D9-BFAB-4C89-9F47-5BFC9BA4870E}"/>
    <hyperlink ref="C10" r:id="rId5" display="Licencija" xr:uid="{AF7844F6-B22C-48DD-9B59-672B4551DC28}"/>
    <hyperlink ref="C14" r:id="rId6" display="Licencija" xr:uid="{FBBB9340-143F-436A-B07F-B40257CC75D2}"/>
    <hyperlink ref="C13" r:id="rId7" display="Licencija" xr:uid="{92E06B66-DF39-4065-845D-E9CE9F4D014F}"/>
    <hyperlink ref="C16" r:id="rId8" display="Licencija" xr:uid="{FF3592C3-F2BB-4696-9C2F-5C200ADBCC2F}"/>
    <hyperlink ref="C18" r:id="rId9" display="Licencija" xr:uid="{2B48D36A-8C78-4373-A2EF-657B0D7F1BFA}"/>
    <hyperlink ref="C20" r:id="rId10" display="Licencija" xr:uid="{833DE637-9F13-4E2E-8F14-7E5C359FBB1B}"/>
    <hyperlink ref="C19" r:id="rId11" display="Licencija" xr:uid="{3C490F47-C5A5-45BB-BFB3-B314850945B6}"/>
    <hyperlink ref="C22" r:id="rId12" display="Licencija" xr:uid="{D40727BE-109F-47EC-B1A8-AB2625629C9B}"/>
    <hyperlink ref="C15" r:id="rId13" display="Licencija" xr:uid="{FC809F98-B2A2-4D05-B0A2-AD7DED06B15F}"/>
    <hyperlink ref="C24" r:id="rId14" display="Licencija" xr:uid="{FDACEEFC-7B3F-4E19-A3FA-5D095DE4C912}"/>
    <hyperlink ref="C23" r:id="rId15" display="Licencija" xr:uid="{02589FED-8470-4133-98DA-F83A4E63CE5D}"/>
    <hyperlink ref="C28" r:id="rId16" display="Licencija" xr:uid="{F8CC00BA-905E-4131-BEE2-841FAB286E5E}"/>
    <hyperlink ref="C26" r:id="rId17" display="Licencija" xr:uid="{3B83ED2D-05AB-4986-9090-B7C0A7F8369C}"/>
    <hyperlink ref="C32" r:id="rId18" display="Licencija" xr:uid="{808A36DC-06E0-411B-954C-1D6E9CCF3FD9}"/>
    <hyperlink ref="C25" r:id="rId19" display="Licencija" xr:uid="{1A26F0FE-6386-46F6-9F4D-FC843F1F733E}"/>
    <hyperlink ref="C29" r:id="rId20" display="Licencija" xr:uid="{645EBEEE-FA8A-418B-B584-70785EFE0340}"/>
    <hyperlink ref="C31" r:id="rId21" display="Licencija" xr:uid="{550E3943-3BC5-4E17-A665-ECD3C222C67B}"/>
    <hyperlink ref="C30" r:id="rId22" display="Licencija" xr:uid="{7C3936A6-FC38-49DA-B7E2-55D77854AD79}"/>
    <hyperlink ref="C21" r:id="rId23" display="Licencija" xr:uid="{DA88185A-93B0-42F1-8781-5CA24C8011B9}"/>
    <hyperlink ref="C34" r:id="rId24" display="Licencija" xr:uid="{35FF6239-BDF1-4B4C-A586-C6CFBF8E46A4}"/>
    <hyperlink ref="C37" r:id="rId25" display="Licencija" xr:uid="{F258BB6C-5C30-4CAD-A9DC-1B7047FA9FA5}"/>
    <hyperlink ref="C41" r:id="rId26" display="Licencija" xr:uid="{E6A2920C-8523-41A1-9FEB-F0BAB2B0483B}"/>
    <hyperlink ref="C43" r:id="rId27" display="Licencija" xr:uid="{5B9D6F19-1786-4B4C-9DDC-D37B096090A4}"/>
    <hyperlink ref="C38" r:id="rId28" display="Licencija" xr:uid="{204CD725-8518-441A-A2E8-75C6D9E56878}"/>
    <hyperlink ref="C27" r:id="rId29" display="Licencija" xr:uid="{AA9AD886-C7BB-49D8-9006-D8C9BB84AF8C}"/>
    <hyperlink ref="C39" r:id="rId30" display="Licencija" xr:uid="{6ED46268-02CC-4AF4-A22A-DBC2D6870670}"/>
    <hyperlink ref="C40" r:id="rId31" display="Licencija" xr:uid="{85356C1A-B47A-499A-87ED-F70D52E5829D}"/>
    <hyperlink ref="C45" r:id="rId32" display="Licencija" xr:uid="{1C2802C2-958B-4510-9598-59C4030E9617}"/>
    <hyperlink ref="C42" r:id="rId33" display="Licencija" xr:uid="{029D0181-4AC1-45AF-952D-4DB0D9F5D695}"/>
    <hyperlink ref="C44" r:id="rId34" display="Licencija" xr:uid="{6C16D861-C38C-4A81-BA00-DA8BD9F79815}"/>
    <hyperlink ref="C33" r:id="rId35" display="Licencija" xr:uid="{266B7937-A3AB-45B5-8F25-9F939F8F6B5E}"/>
    <hyperlink ref="C36" r:id="rId36" display="Licencija" xr:uid="{DE3C714D-8F82-4B51-8EF2-869613846F01}"/>
    <hyperlink ref="C46" r:id="rId37" display="Licencija" xr:uid="{D0ABB37E-DBE0-46EF-ADFC-B22A4AE1FEBD}"/>
    <hyperlink ref="C47" r:id="rId38" display="Licencija" xr:uid="{923E9EFA-A281-4AE4-B331-3BEA7FBD56CC}"/>
    <hyperlink ref="C49" r:id="rId39" display="Licencija" xr:uid="{2FB00102-78CE-41FD-9A47-8929E6393A7B}"/>
    <hyperlink ref="C51" r:id="rId40" display="Licencija" xr:uid="{89B991CF-51A7-4042-95BE-C3E6E39D5DCA}"/>
    <hyperlink ref="C50" r:id="rId41" display="Licencija" xr:uid="{F0F2DA95-5E6F-441A-AD85-3242C229C55A}"/>
    <hyperlink ref="C48" r:id="rId42" display="Licencija" xr:uid="{7F9961D9-91E3-400B-89FF-D5284B7FF834}"/>
    <hyperlink ref="C35" r:id="rId43" display="Licencija" xr:uid="{02B2A1B8-F2C7-4205-9A68-0718069E6C35}"/>
    <hyperlink ref="C54" r:id="rId44" display="Licencija" xr:uid="{A76A5907-897F-434F-A612-9237F50CF0F5}"/>
    <hyperlink ref="C55" r:id="rId45" display="Licencija" xr:uid="{CCFD1671-8DB7-4415-8968-101B44C1F8BB}"/>
    <hyperlink ref="C56" r:id="rId46" display="Licencija" xr:uid="{1CC55A05-ACC4-4344-A1E0-432CA87206F6}"/>
    <hyperlink ref="C57" r:id="rId47" display="Licencija" xr:uid="{64D3BA6F-5944-406B-B822-3CF13095A06A}"/>
    <hyperlink ref="C58" r:id="rId48" display="Licencija" xr:uid="{4DC251FB-1F79-4FC9-AE8E-81A64708DA16}"/>
    <hyperlink ref="C59" r:id="rId49" display="Licencija" xr:uid="{51848EF4-D14C-4D41-94FB-7399C747B68C}"/>
    <hyperlink ref="C60" r:id="rId50" display="Licencija" xr:uid="{06B682BA-657E-4A62-8AAC-B1298DA1E2C7}"/>
    <hyperlink ref="C62" r:id="rId51" display="Licencija" xr:uid="{FC915E25-A321-4AA8-8BC5-BD63874CC061}"/>
    <hyperlink ref="C61" r:id="rId52" display="Licencija" xr:uid="{15F6DECF-30E6-4828-A804-F66B8149708A}"/>
    <hyperlink ref="C63" r:id="rId53" display="Licencija" xr:uid="{5D5D9CF5-295C-4D64-A0D9-1D229E059E13}"/>
    <hyperlink ref="C64" r:id="rId54" display="Licencija" xr:uid="{25382F8F-3347-4B67-B9F5-E75624949116}"/>
    <hyperlink ref="C68" r:id="rId55" display="Licencija" xr:uid="{F3C988F6-3D70-4BA8-8B61-32B10A6FA1A9}"/>
    <hyperlink ref="C70" r:id="rId56" display="Licencija" xr:uid="{6656E63B-FB01-4AD3-88C3-62BCF7DEF803}"/>
    <hyperlink ref="C69" r:id="rId57" display="Licencija" xr:uid="{FE27AE7C-BB31-4D3E-A789-A072526959FE}"/>
    <hyperlink ref="C67" r:id="rId58" display="Licencija" xr:uid="{8FE73512-AD59-4AFB-96AF-757AA365CC47}"/>
    <hyperlink ref="C17" r:id="rId59" display="Licencija" xr:uid="{F61A7B24-A8D7-4BB5-9C82-1790EBC72C70}"/>
  </hyperlinks>
  <pageMargins left="0.7" right="0.7" top="0.75" bottom="0.75" header="0.3" footer="0.3"/>
  <pageSetup paperSize="9" orientation="landscape" r:id="rId6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20220331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Aušrinė Zakarkaitė</dc:creator>
  <cp:lastModifiedBy>Aušrinė Zakarkaitė</cp:lastModifiedBy>
  <dcterms:created xsi:type="dcterms:W3CDTF">2020-07-27T06:09:50Z</dcterms:created>
  <dcterms:modified xsi:type="dcterms:W3CDTF">2022-07-21T07:17:28Z</dcterms:modified>
</cp:coreProperties>
</file>