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5" windowWidth="15270" windowHeight="12795"/>
  </bookViews>
  <sheets>
    <sheet name="KU_2019_12_31" sheetId="2" r:id="rId1"/>
  </sheets>
  <definedNames>
    <definedName name="_xlnm.Print_Area" localSheetId="0">KU_2019_12_31!$A$1:$N$83</definedName>
    <definedName name="_xlnm.Print_Titles" localSheetId="0">KU_2019_12_31!$3:$5</definedName>
  </definedNames>
  <calcPr calcId="145621"/>
</workbook>
</file>

<file path=xl/calcChain.xml><?xml version="1.0" encoding="utf-8"?>
<calcChain xmlns="http://schemas.openxmlformats.org/spreadsheetml/2006/main">
  <c r="E75" i="2" l="1"/>
  <c r="F75" i="2"/>
  <c r="G75" i="2"/>
  <c r="H75" i="2"/>
  <c r="I75" i="2"/>
  <c r="J75" i="2"/>
  <c r="E55" i="2"/>
  <c r="F55" i="2"/>
  <c r="G55" i="2"/>
  <c r="H55" i="2"/>
  <c r="I55" i="2"/>
  <c r="J55" i="2"/>
  <c r="E74" i="2"/>
  <c r="F74" i="2"/>
  <c r="G74" i="2"/>
  <c r="H74" i="2"/>
  <c r="I74" i="2"/>
  <c r="J74" i="2"/>
  <c r="E68" i="2"/>
  <c r="F68" i="2"/>
  <c r="G68" i="2"/>
  <c r="H68" i="2"/>
  <c r="I68" i="2"/>
  <c r="J68" i="2"/>
  <c r="D74" i="2" l="1"/>
  <c r="D68" i="2"/>
  <c r="D55" i="2"/>
  <c r="D75" i="2" l="1"/>
</calcChain>
</file>

<file path=xl/sharedStrings.xml><?xml version="1.0" encoding="utf-8"?>
<sst xmlns="http://schemas.openxmlformats.org/spreadsheetml/2006/main" count="220" uniqueCount="150">
  <si>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</si>
  <si>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</si>
  <si>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</si>
  <si>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</si>
  <si>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</si>
  <si>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</si>
  <si>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</si>
  <si>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</si>
  <si>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</si>
  <si>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 xml:space="preserve"> Capital adequacy</t>
    </r>
  </si>
  <si>
    <r>
      <rPr>
        <b/>
        <sz val="8"/>
        <color theme="0"/>
        <rFont val="Verdana"/>
        <family val="2"/>
      </rPr>
      <t>Liquidity</t>
    </r>
  </si>
  <si>
    <r>
      <rPr>
        <b/>
        <sz val="8"/>
        <color theme="0"/>
        <rFont val="Verdana"/>
        <family val="2"/>
      </rPr>
      <t>Maximum exposure to a single borrower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</si>
  <si>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</si>
  <si>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</si>
  <si>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</si>
  <si>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</si>
  <si>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</si>
  <si>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</si>
  <si>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</si>
  <si>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</si>
  <si>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</si>
  <si>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</si>
  <si>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</si>
  <si>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</si>
  <si>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</si>
  <si>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</si>
  <si>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</si>
  <si>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</si>
  <si>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</si>
  <si>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</si>
  <si>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</si>
  <si>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Pakruojo ūkininkų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</si>
  <si>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</si>
  <si>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</si>
  <si>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</si>
  <si>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</si>
  <si>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</si>
  <si>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Kaišiadorys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</si>
  <si>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</si>
  <si>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</si>
  <si>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</si>
  <si>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</si>
  <si>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</si>
  <si>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</si>
  <si>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</si>
  <si>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</si>
  <si>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</si>
  <si>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Žemdirbio gerovė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</si>
  <si>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</si>
  <si>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Magnus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</si>
  <si>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</si>
  <si>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</si>
  <si>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</si>
  <si>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</si>
  <si>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</si>
  <si>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</si>
  <si>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</si>
  <si>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</si>
  <si>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</si>
  <si>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Grigiškės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</si>
  <si>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</si>
  <si>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Skuodo bankelis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</si>
  <si>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</si>
  <si>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</si>
  <si>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</si>
  <si>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Jonavos žemė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</si>
  <si>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</si>
  <si>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</si>
  <si>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</si>
  <si>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</si>
  <si>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</si>
  <si>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</si>
  <si>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</si>
  <si>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Vievio taupa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</si>
  <si>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</si>
  <si>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Širvintos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</si>
  <si>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</si>
  <si>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</si>
  <si>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</si>
  <si>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</si>
  <si>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</si>
  <si>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</si>
  <si>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</si>
  <si>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</si>
  <si>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</si>
  <si>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</si>
  <si>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</si>
  <si>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</si>
  <si>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Seda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</si>
  <si>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</si>
  <si>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Radviliškis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</si>
  <si>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</si>
  <si>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</si>
  <si>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</si>
  <si>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Moterų taupa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</si>
  <si>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</si>
  <si>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</si>
  <si>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</si>
  <si>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Trakai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</si>
  <si>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</si>
  <si>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Naftininkų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</si>
  <si>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</si>
  <si>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</si>
  <si>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</si>
  <si>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Neris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</si>
  <si>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</si>
  <si>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</si>
  <si>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</si>
  <si>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</si>
  <si>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</si>
  <si>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</si>
  <si>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</si>
  <si>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</si>
  <si>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</si>
  <si>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</si>
  <si>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</si>
  <si>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</si>
  <si>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</si>
  <si>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</si>
  <si>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Cooperative society Litas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</si>
  <si>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</si>
  <si>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Pareigūnų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</si>
  <si>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</si>
  <si>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Aukštaitija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</si>
  <si>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</si>
  <si>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Joniškis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</si>
  <si>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</si>
  <si>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rFont val="Verdana"/>
        <family val="2"/>
      </rPr>
      <t>Ratas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</si>
  <si>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</si>
  <si>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</si>
  <si>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Compliant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</si>
  <si>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</si>
  <si>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Saulėgrąža credit union</t>
    </r>
  </si>
  <si>
    <r>
      <rPr>
        <sz val="8"/>
        <color rgb="FF000000"/>
        <rFont val="Verdana"/>
        <family val="2"/>
      </rPr>
      <t>Compliant</t>
    </r>
  </si>
  <si>
    <t>The maximum exposure to a single borrower ratio must be ≤ 25%.</t>
  </si>
  <si>
    <t>Kaunas region credit union</t>
  </si>
  <si>
    <t>Total</t>
  </si>
  <si>
    <t>Credit unions under restructuring</t>
  </si>
  <si>
    <t>Licence</t>
  </si>
  <si>
    <t>→</t>
  </si>
  <si>
    <t>Total on a system scale:</t>
  </si>
  <si>
    <t>The liquidity ratio must be ≥ 100%.</t>
  </si>
  <si>
    <t>Key performance indicators of the credit union sector (data as at 31 December 2019, EUR thousands)</t>
  </si>
  <si>
    <t>No.</t>
  </si>
  <si>
    <t>Authorisation</t>
  </si>
  <si>
    <t>Members of the LCCU</t>
  </si>
  <si>
    <t>Members of the UCCU</t>
  </si>
  <si>
    <t>The capital adequacy ratio must be: for CCU member credit unions: ≥ 10.5% (in 2019 – 5.78%), for credit unions under restructuring into a specialised bank: ≥ 14.5% (in 2019 – 8.70%).</t>
  </si>
  <si>
    <t>The maximum open position in foreign currency ratio must be ≤ 25%.</t>
  </si>
  <si>
    <t>Maximum open position in foreign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</si>
</sst>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.00;\–#\ ##0.00"/>
    <numFmt numFmtId="165" formatCode="#\ ##0.00"/>
    <numFmt numFmtId="166" formatCode="0.0"/>
    <numFmt numFmtId="167" formatCode="#\ ##0.00;\–###0.00"/>
  </numFmts>
  <fonts count="39" x14ac:knownFonts="1">
    <font>
      <sz val="11"/>
      <color theme="1"/>
      <name val="Calibri"/>
      <family val="2"/>
      <charset val="186"/>
      <scheme val="minor"/>
    </font>
    <font>
      <b/>
      <sz val="8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sz val="7"/>
      <color rgb="FF000000"/>
      <name val="Verdana"/>
      <family val="2"/>
    </font>
    <font>
      <b/>
      <sz val="9"/>
      <color rgb="FF000000"/>
      <name val="Times New Roman"/>
      <family val="1"/>
      <charset val="186"/>
    </font>
    <font>
      <sz val="11"/>
      <color theme="1"/>
      <name val="Arial Narrow"/>
      <family val="2"/>
      <charset val="186"/>
    </font>
    <font>
      <sz val="8"/>
      <color rgb="FF000000"/>
      <name val="Times New Roman"/>
      <family val="1"/>
      <charset val="186"/>
    </font>
    <font>
      <u/>
      <sz val="10"/>
      <color theme="10"/>
      <name val="Arial Narrow"/>
      <family val="2"/>
      <charset val="186"/>
    </font>
    <font>
      <b/>
      <sz val="8"/>
      <color rgb="FF00B07D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u/>
      <sz val="8"/>
      <color rgb="FF00B07D"/>
      <name val="Verdana"/>
      <family val="2"/>
    </font>
    <font>
      <b/>
      <sz val="9"/>
      <color rgb="FF00B07D"/>
      <name val="Verdana"/>
      <family val="2"/>
    </font>
    <font>
      <b/>
      <sz val="10"/>
      <name val="Verdan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0B07D"/>
        <bgColor indexed="64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1" applyNumberFormat="0" applyAlignment="0" applyProtection="0"/>
    <xf numFmtId="0" fontId="8" fillId="28" borderId="2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4" fillId="32" borderId="7" applyNumberFormat="0" applyFont="0" applyAlignment="0" applyProtection="0"/>
    <xf numFmtId="0" fontId="18" fillId="2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78">
    <xf numFmtId="0" fontId="0" fillId="0" borderId="0" xfId="0"/>
    <xf numFmtId="0" fontId="0" fillId="34" borderId="0" xfId="0" applyFill="1"/>
    <xf numFmtId="0" fontId="26" fillId="33" borderId="0" xfId="0" applyFont="1" applyFill="1" applyAlignment="1">
      <alignment horizontal="center" wrapText="1" readingOrder="1"/>
    </xf>
    <xf numFmtId="0" fontId="26" fillId="33" borderId="0" xfId="0" applyFont="1" applyFill="1" applyAlignment="1">
      <alignment horizontal="left" vertical="center" wrapText="1" readingOrder="1"/>
    </xf>
    <xf numFmtId="0" fontId="26" fillId="33" borderId="0" xfId="0" applyFont="1" applyFill="1" applyAlignment="1">
      <alignment horizontal="left" wrapText="1" readingOrder="1"/>
    </xf>
    <xf numFmtId="0" fontId="26" fillId="33" borderId="0" xfId="0" applyFont="1" applyFill="1" applyAlignment="1">
      <alignment horizontal="center" vertical="center" wrapText="1" readingOrder="1"/>
    </xf>
    <xf numFmtId="0" fontId="27" fillId="34" borderId="0" xfId="0" applyFont="1" applyFill="1" applyAlignment="1">
      <alignment horizontal="center"/>
    </xf>
    <xf numFmtId="0" fontId="27" fillId="34" borderId="0" xfId="0" applyFont="1" applyFill="1" applyBorder="1" applyAlignment="1">
      <alignment horizontal="center"/>
    </xf>
    <xf numFmtId="0" fontId="24" fillId="36" borderId="16" xfId="0" applyFont="1" applyFill="1" applyBorder="1" applyAlignment="1">
      <alignment horizontal="center" vertical="center" wrapText="1" readingOrder="1"/>
    </xf>
    <xf numFmtId="0" fontId="24" fillId="36" borderId="17" xfId="0" applyFont="1" applyFill="1" applyBorder="1" applyAlignment="1">
      <alignment horizontal="center" vertical="center" wrapText="1" readingOrder="1"/>
    </xf>
    <xf numFmtId="0" fontId="23" fillId="33" borderId="18" xfId="0" applyFont="1" applyFill="1" applyBorder="1" applyAlignment="1">
      <alignment horizontal="center" vertical="center" wrapText="1" readingOrder="1"/>
    </xf>
    <xf numFmtId="0" fontId="23" fillId="34" borderId="18" xfId="0" applyFont="1" applyFill="1" applyBorder="1" applyAlignment="1">
      <alignment horizontal="center" vertical="center" wrapText="1"/>
    </xf>
    <xf numFmtId="0" fontId="23" fillId="34" borderId="18" xfId="0" applyFont="1" applyFill="1" applyBorder="1" applyAlignment="1">
      <alignment horizontal="center" vertical="center"/>
    </xf>
    <xf numFmtId="0" fontId="23" fillId="34" borderId="19" xfId="0" applyFont="1" applyFill="1" applyBorder="1" applyAlignment="1">
      <alignment horizontal="center" vertical="center" wrapText="1" readingOrder="1"/>
    </xf>
    <xf numFmtId="0" fontId="22" fillId="0" borderId="20" xfId="0" applyFont="1" applyFill="1" applyBorder="1" applyAlignment="1">
      <alignment horizontal="left" vertical="center" wrapText="1" readingOrder="1"/>
    </xf>
    <xf numFmtId="164" fontId="22" fillId="33" borderId="21" xfId="0" applyNumberFormat="1" applyFont="1" applyFill="1" applyBorder="1" applyAlignment="1">
      <alignment horizontal="center" vertical="center" wrapText="1" readingOrder="1"/>
    </xf>
    <xf numFmtId="4" fontId="0" fillId="34" borderId="0" xfId="0" applyNumberFormat="1" applyFill="1"/>
    <xf numFmtId="0" fontId="28" fillId="34" borderId="0" xfId="0" applyFont="1" applyFill="1" applyBorder="1" applyAlignment="1">
      <alignment horizontal="left" wrapText="1" readingOrder="1"/>
    </xf>
    <xf numFmtId="0" fontId="29" fillId="34" borderId="0" xfId="35" applyFont="1" applyFill="1" applyBorder="1" applyAlignment="1">
      <alignment horizontal="center" vertical="center"/>
    </xf>
    <xf numFmtId="0" fontId="23" fillId="34" borderId="22" xfId="0" applyFont="1" applyFill="1" applyBorder="1" applyAlignment="1">
      <alignment horizontal="center" vertical="center" wrapText="1" readingOrder="1"/>
    </xf>
    <xf numFmtId="0" fontId="22" fillId="0" borderId="23" xfId="0" applyFont="1" applyFill="1" applyBorder="1" applyAlignment="1">
      <alignment horizontal="left" vertical="center" wrapText="1" readingOrder="1"/>
    </xf>
    <xf numFmtId="164" fontId="22" fillId="33" borderId="25" xfId="0" applyNumberFormat="1" applyFont="1" applyFill="1" applyBorder="1" applyAlignment="1">
      <alignment horizontal="center" vertical="center" wrapText="1" readingOrder="1"/>
    </xf>
    <xf numFmtId="0" fontId="2" fillId="34" borderId="18" xfId="0" applyFont="1" applyFill="1" applyBorder="1" applyAlignment="1">
      <alignment horizontal="center" vertical="center" wrapText="1" readingOrder="1"/>
    </xf>
    <xf numFmtId="0" fontId="30" fillId="34" borderId="18" xfId="0" applyFont="1" applyFill="1" applyBorder="1" applyAlignment="1">
      <alignment horizontal="left" vertical="center" wrapText="1" readingOrder="1"/>
    </xf>
    <xf numFmtId="165" fontId="30" fillId="34" borderId="18" xfId="0" applyNumberFormat="1" applyFont="1" applyFill="1" applyBorder="1" applyAlignment="1">
      <alignment horizontal="center" vertical="center" wrapText="1" readingOrder="1"/>
    </xf>
    <xf numFmtId="0" fontId="22" fillId="0" borderId="29" xfId="0" applyFont="1" applyFill="1" applyBorder="1" applyAlignment="1">
      <alignment horizontal="left" vertical="center" wrapText="1" readingOrder="1"/>
    </xf>
    <xf numFmtId="164" fontId="22" fillId="33" borderId="31" xfId="0" applyNumberFormat="1" applyFont="1" applyFill="1" applyBorder="1" applyAlignment="1">
      <alignment horizontal="center" vertical="center" wrapText="1" readingOrder="1"/>
    </xf>
    <xf numFmtId="0" fontId="31" fillId="34" borderId="0" xfId="0" applyFont="1" applyFill="1" applyBorder="1" applyAlignment="1">
      <alignment horizontal="center" vertical="center" wrapText="1" readingOrder="1"/>
    </xf>
    <xf numFmtId="4" fontId="23" fillId="0" borderId="18" xfId="0" applyNumberFormat="1" applyFont="1" applyFill="1" applyBorder="1" applyAlignment="1">
      <alignment horizontal="center" vertical="center" wrapText="1" readingOrder="1"/>
    </xf>
    <xf numFmtId="165" fontId="30" fillId="0" borderId="18" xfId="0" applyNumberFormat="1" applyFont="1" applyFill="1" applyBorder="1" applyAlignment="1">
      <alignment horizontal="center" vertical="center" wrapText="1" readingOrder="1"/>
    </xf>
    <xf numFmtId="4" fontId="1" fillId="34" borderId="27" xfId="0" applyNumberFormat="1" applyFont="1" applyFill="1" applyBorder="1" applyAlignment="1">
      <alignment horizontal="center" vertical="center" wrapText="1"/>
    </xf>
    <xf numFmtId="0" fontId="33" fillId="34" borderId="0" xfId="0" applyFont="1" applyFill="1" applyAlignment="1">
      <alignment horizontal="right" vertical="center"/>
    </xf>
    <xf numFmtId="0" fontId="33" fillId="33" borderId="0" xfId="0" applyFont="1" applyFill="1" applyAlignment="1">
      <alignment horizontal="center"/>
    </xf>
    <xf numFmtId="0" fontId="34" fillId="33" borderId="0" xfId="0" applyFont="1" applyFill="1" applyAlignment="1">
      <alignment horizontal="left" wrapText="1" readingOrder="1"/>
    </xf>
    <xf numFmtId="0" fontId="33" fillId="33" borderId="0" xfId="0" applyFont="1" applyFill="1" applyAlignment="1">
      <alignment vertical="center"/>
    </xf>
    <xf numFmtId="0" fontId="33" fillId="33" borderId="0" xfId="0" applyFont="1" applyFill="1"/>
    <xf numFmtId="4" fontId="33" fillId="33" borderId="0" xfId="0" applyNumberFormat="1" applyFont="1" applyFill="1" applyAlignment="1">
      <alignment horizontal="center" vertical="center"/>
    </xf>
    <xf numFmtId="0" fontId="27" fillId="34" borderId="0" xfId="0" applyFont="1" applyFill="1"/>
    <xf numFmtId="0" fontId="27" fillId="34" borderId="0" xfId="0" applyFont="1" applyFill="1" applyBorder="1"/>
    <xf numFmtId="0" fontId="33" fillId="33" borderId="0" xfId="0" applyFont="1" applyFill="1" applyAlignment="1">
      <alignment horizontal="center" vertical="center"/>
    </xf>
    <xf numFmtId="4" fontId="0" fillId="34" borderId="0" xfId="0" applyNumberFormat="1" applyFill="1" applyAlignment="1">
      <alignment horizontal="center" vertical="center"/>
    </xf>
    <xf numFmtId="164" fontId="22" fillId="34" borderId="28" xfId="0" applyNumberFormat="1" applyFont="1" applyFill="1" applyBorder="1" applyAlignment="1">
      <alignment horizontal="center" vertical="center" wrapText="1" readingOrder="1"/>
    </xf>
    <xf numFmtId="164" fontId="22" fillId="34" borderId="24" xfId="0" applyNumberFormat="1" applyFont="1" applyFill="1" applyBorder="1" applyAlignment="1">
      <alignment horizontal="center" vertical="center" wrapText="1" readingOrder="1"/>
    </xf>
    <xf numFmtId="0" fontId="36" fillId="0" borderId="24" xfId="34" applyFont="1" applyBorder="1" applyAlignment="1">
      <alignment horizontal="center" vertical="center"/>
    </xf>
    <xf numFmtId="0" fontId="36" fillId="0" borderId="28" xfId="34" applyFont="1" applyBorder="1" applyAlignment="1">
      <alignment horizontal="center" vertical="center"/>
    </xf>
    <xf numFmtId="0" fontId="36" fillId="0" borderId="30" xfId="34" applyFont="1" applyBorder="1" applyAlignment="1">
      <alignment horizontal="center" vertical="center"/>
    </xf>
    <xf numFmtId="0" fontId="32" fillId="34" borderId="18" xfId="0" applyFont="1" applyFill="1" applyBorder="1" applyAlignment="1">
      <alignment horizontal="center" vertical="center" wrapText="1" readingOrder="1"/>
    </xf>
    <xf numFmtId="4" fontId="30" fillId="34" borderId="18" xfId="0" applyNumberFormat="1" applyFont="1" applyFill="1" applyBorder="1" applyAlignment="1">
      <alignment horizontal="center" vertical="center" wrapText="1"/>
    </xf>
    <xf numFmtId="4" fontId="32" fillId="35" borderId="26" xfId="0" applyNumberFormat="1" applyFont="1" applyFill="1" applyBorder="1" applyAlignment="1">
      <alignment horizontal="center" vertical="center" wrapText="1" readingOrder="1"/>
    </xf>
    <xf numFmtId="164" fontId="32" fillId="33" borderId="27" xfId="0" applyNumberFormat="1" applyFont="1" applyFill="1" applyBorder="1" applyAlignment="1">
      <alignment horizontal="center" vertical="center" wrapText="1" readingOrder="1"/>
    </xf>
    <xf numFmtId="0" fontId="33" fillId="34" borderId="0" xfId="0" applyFont="1" applyFill="1" applyAlignment="1">
      <alignment vertical="center"/>
    </xf>
    <xf numFmtId="0" fontId="33" fillId="34" borderId="0" xfId="0" applyFont="1" applyFill="1"/>
    <xf numFmtId="4" fontId="33" fillId="34" borderId="0" xfId="0" applyNumberFormat="1" applyFont="1" applyFill="1" applyAlignment="1">
      <alignment horizontal="center" vertical="center"/>
    </xf>
    <xf numFmtId="0" fontId="33" fillId="34" borderId="0" xfId="0" applyFont="1" applyFill="1" applyAlignment="1">
      <alignment horizontal="center" vertical="center"/>
    </xf>
    <xf numFmtId="0" fontId="0" fillId="34" borderId="0" xfId="0" applyFill="1" applyBorder="1"/>
    <xf numFmtId="0" fontId="22" fillId="34" borderId="0" xfId="0" applyFont="1" applyFill="1" applyBorder="1" applyAlignment="1">
      <alignment horizontal="left" vertical="center" wrapText="1" readingOrder="1"/>
    </xf>
    <xf numFmtId="0" fontId="28" fillId="33" borderId="0" xfId="0" applyFont="1" applyFill="1" applyAlignment="1">
      <alignment horizontal="right" wrapText="1" readingOrder="1"/>
    </xf>
    <xf numFmtId="166" fontId="30" fillId="34" borderId="18" xfId="0" applyNumberFormat="1" applyFont="1" applyFill="1" applyBorder="1" applyAlignment="1">
      <alignment horizontal="center" vertical="center" wrapText="1" readingOrder="1"/>
    </xf>
    <xf numFmtId="167" fontId="22" fillId="34" borderId="28" xfId="0" applyNumberFormat="1" applyFont="1" applyFill="1" applyBorder="1" applyAlignment="1">
      <alignment horizontal="center" vertical="center" wrapText="1" readingOrder="1"/>
    </xf>
    <xf numFmtId="167" fontId="22" fillId="34" borderId="24" xfId="0" applyNumberFormat="1" applyFont="1" applyFill="1" applyBorder="1" applyAlignment="1">
      <alignment horizontal="center" vertical="center" wrapText="1" readingOrder="1"/>
    </xf>
    <xf numFmtId="0" fontId="22" fillId="34" borderId="0" xfId="0" applyFont="1" applyFill="1" applyBorder="1" applyAlignment="1">
      <alignment horizontal="center" vertical="center" wrapText="1" readingOrder="1"/>
    </xf>
    <xf numFmtId="0" fontId="34" fillId="33" borderId="0" xfId="0" applyFont="1" applyFill="1" applyAlignment="1">
      <alignment horizontal="left" wrapText="1" readingOrder="1"/>
    </xf>
    <xf numFmtId="4" fontId="32" fillId="0" borderId="18" xfId="0" applyNumberFormat="1" applyFont="1" applyFill="1" applyBorder="1" applyAlignment="1">
      <alignment horizontal="center" vertical="center" wrapText="1"/>
    </xf>
    <xf numFmtId="165" fontId="30" fillId="34" borderId="32" xfId="0" applyNumberFormat="1" applyFont="1" applyFill="1" applyBorder="1" applyAlignment="1">
      <alignment horizontal="center" vertical="center" wrapText="1" readingOrder="1"/>
    </xf>
    <xf numFmtId="165" fontId="30" fillId="34" borderId="27" xfId="0" applyNumberFormat="1" applyFont="1" applyFill="1" applyBorder="1" applyAlignment="1">
      <alignment horizontal="center" vertical="center" wrapText="1" readingOrder="1"/>
    </xf>
    <xf numFmtId="0" fontId="3" fillId="33" borderId="0" xfId="0" applyFont="1" applyFill="1" applyAlignment="1">
      <alignment horizontal="left" wrapText="1" readingOrder="1"/>
    </xf>
    <xf numFmtId="0" fontId="35" fillId="33" borderId="0" xfId="0" applyFont="1" applyFill="1" applyAlignment="1">
      <alignment horizontal="left" wrapText="1" readingOrder="1"/>
    </xf>
    <xf numFmtId="0" fontId="25" fillId="33" borderId="0" xfId="0" applyFont="1" applyFill="1" applyAlignment="1">
      <alignment horizontal="left" wrapText="1" readingOrder="1"/>
    </xf>
    <xf numFmtId="0" fontId="37" fillId="34" borderId="26" xfId="0" applyFont="1" applyFill="1" applyBorder="1" applyAlignment="1">
      <alignment horizontal="left" vertical="center" wrapText="1" readingOrder="1"/>
    </xf>
    <xf numFmtId="0" fontId="38" fillId="34" borderId="0" xfId="0" applyFont="1" applyFill="1" applyAlignment="1">
      <alignment horizontal="center" wrapText="1" readingOrder="1"/>
    </xf>
    <xf numFmtId="0" fontId="24" fillId="36" borderId="12" xfId="0" applyFont="1" applyFill="1" applyBorder="1" applyAlignment="1">
      <alignment horizontal="center" vertical="center" wrapText="1"/>
    </xf>
    <xf numFmtId="0" fontId="24" fillId="36" borderId="14" xfId="0" applyFont="1" applyFill="1" applyBorder="1" applyAlignment="1">
      <alignment horizontal="center" vertical="center" wrapText="1"/>
    </xf>
    <xf numFmtId="0" fontId="24" fillId="36" borderId="10" xfId="0" applyFont="1" applyFill="1" applyBorder="1" applyAlignment="1">
      <alignment horizontal="center" vertical="center" wrapText="1"/>
    </xf>
    <xf numFmtId="0" fontId="24" fillId="36" borderId="15" xfId="0" applyFont="1" applyFill="1" applyBorder="1" applyAlignment="1">
      <alignment horizontal="center" vertical="center" wrapText="1"/>
    </xf>
    <xf numFmtId="0" fontId="24" fillId="36" borderId="10" xfId="0" applyFont="1" applyFill="1" applyBorder="1" applyAlignment="1">
      <alignment horizontal="center" vertical="center" wrapText="1" readingOrder="1"/>
    </xf>
    <xf numFmtId="0" fontId="24" fillId="36" borderId="15" xfId="0" applyFont="1" applyFill="1" applyBorder="1" applyAlignment="1">
      <alignment horizontal="center" vertical="center" wrapText="1" readingOrder="1"/>
    </xf>
    <xf numFmtId="0" fontId="24" fillId="36" borderId="11" xfId="0" applyFont="1" applyFill="1" applyBorder="1" applyAlignment="1">
      <alignment horizontal="center" vertical="center" wrapText="1" readingOrder="1"/>
    </xf>
    <xf numFmtId="0" fontId="24" fillId="36" borderId="13" xfId="0" applyFont="1" applyFill="1" applyBorder="1" applyAlignment="1">
      <alignment horizontal="center" vertical="center" wrapText="1" readingOrder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Hyperlink 2" xfId="35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mruColors>
      <color rgb="FF00B0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317" TargetMode="External"/><Relationship Id="rId18" Type="http://schemas.openxmlformats.org/officeDocument/2006/relationships/hyperlink" Target="http://www.lb.lt/lt/frd-licencijos/view_license?id=293" TargetMode="External"/><Relationship Id="rId26" Type="http://schemas.openxmlformats.org/officeDocument/2006/relationships/hyperlink" Target="http://www.lb.lt/lt/frd-licencijos/view_license?id=271" TargetMode="External"/><Relationship Id="rId39" Type="http://schemas.openxmlformats.org/officeDocument/2006/relationships/hyperlink" Target="http://www.lb.lt/lt/frd-licencijos/view_license?id=288" TargetMode="External"/><Relationship Id="rId21" Type="http://schemas.openxmlformats.org/officeDocument/2006/relationships/hyperlink" Target="http://www.lb.lt/lt/frd-licencijos/view_license?id=311" TargetMode="External"/><Relationship Id="rId34" Type="http://schemas.openxmlformats.org/officeDocument/2006/relationships/hyperlink" Target="http://www.lb.lt/lt/frd-licencijos/view_license?id=262" TargetMode="External"/><Relationship Id="rId42" Type="http://schemas.openxmlformats.org/officeDocument/2006/relationships/hyperlink" Target="http://www.lb.lt/lt/frd-licencijos/view_license?id=284" TargetMode="External"/><Relationship Id="rId47" Type="http://schemas.openxmlformats.org/officeDocument/2006/relationships/hyperlink" Target="http://www.lb.lt/lt/frd-licencijos/view_license?id=443" TargetMode="External"/><Relationship Id="rId50" Type="http://schemas.openxmlformats.org/officeDocument/2006/relationships/hyperlink" Target="http://www.lb.lt/lt/frd-licencijos/view_license?id=325" TargetMode="External"/><Relationship Id="rId55" Type="http://schemas.openxmlformats.org/officeDocument/2006/relationships/hyperlink" Target="http://www.lb.lt/lt/frd-licencijos/view_license?id=275" TargetMode="External"/><Relationship Id="rId63" Type="http://schemas.openxmlformats.org/officeDocument/2006/relationships/hyperlink" Target="http://www.lb.lt/lt/frd-licencijos/view_license?id=278" TargetMode="External"/><Relationship Id="rId7" Type="http://schemas.openxmlformats.org/officeDocument/2006/relationships/hyperlink" Target="http://www.lb.lt/lt/frd-licencijos/view_license?id=273" TargetMode="External"/><Relationship Id="rId2" Type="http://schemas.openxmlformats.org/officeDocument/2006/relationships/hyperlink" Target="http://www.lb.lt/lt/frd-licencijos/view_license?id=318" TargetMode="External"/><Relationship Id="rId16" Type="http://schemas.openxmlformats.org/officeDocument/2006/relationships/hyperlink" Target="http://www.lb.lt/lt/frd-licencijos/view_license?id=287" TargetMode="External"/><Relationship Id="rId29" Type="http://schemas.openxmlformats.org/officeDocument/2006/relationships/hyperlink" Target="http://www.lb.lt/lt/frd-licencijos/view_license?id=333" TargetMode="External"/><Relationship Id="rId11" Type="http://schemas.openxmlformats.org/officeDocument/2006/relationships/hyperlink" Target="http://www.lb.lt/lt/frd-licencijos/view_license?id=336" TargetMode="External"/><Relationship Id="rId24" Type="http://schemas.openxmlformats.org/officeDocument/2006/relationships/hyperlink" Target="http://www.lb.lt/lt/frd-licencijos/view_license?id=300" TargetMode="External"/><Relationship Id="rId32" Type="http://schemas.openxmlformats.org/officeDocument/2006/relationships/hyperlink" Target="http://www.lb.lt/lt/frd-licencijos/view_license?id=272" TargetMode="External"/><Relationship Id="rId37" Type="http://schemas.openxmlformats.org/officeDocument/2006/relationships/hyperlink" Target="http://www.lb.lt/lt/frd-licencijos/view_license?id=328" TargetMode="External"/><Relationship Id="rId40" Type="http://schemas.openxmlformats.org/officeDocument/2006/relationships/hyperlink" Target="http://www.lb.lt/lt/frd-licencijos/view_license?id=279" TargetMode="External"/><Relationship Id="rId45" Type="http://schemas.openxmlformats.org/officeDocument/2006/relationships/hyperlink" Target="http://www.lb.lt/lt/frd-licencijos/view_license?id=312" TargetMode="External"/><Relationship Id="rId53" Type="http://schemas.openxmlformats.org/officeDocument/2006/relationships/hyperlink" Target="http://www.lb.lt/lt/frd-licencijos/view_license?id=332" TargetMode="External"/><Relationship Id="rId58" Type="http://schemas.openxmlformats.org/officeDocument/2006/relationships/hyperlink" Target="http://www.lb.lt/lt/frd-licencijos/view_license?id=335" TargetMode="External"/><Relationship Id="rId5" Type="http://schemas.openxmlformats.org/officeDocument/2006/relationships/hyperlink" Target="http://www.lb.lt/lt/frd-licencijos/view_license?id=295" TargetMode="External"/><Relationship Id="rId61" Type="http://schemas.openxmlformats.org/officeDocument/2006/relationships/hyperlink" Target="http://www.lb.lt/lt/frd-licencijos/view_license?id=270" TargetMode="External"/><Relationship Id="rId19" Type="http://schemas.openxmlformats.org/officeDocument/2006/relationships/hyperlink" Target="http://www.lb.lt/lt/frd-licencijos/view_license?id=290" TargetMode="External"/><Relationship Id="rId14" Type="http://schemas.openxmlformats.org/officeDocument/2006/relationships/hyperlink" Target="http://www.lb.lt/lt/frd-licencijos/view_license?id=274" TargetMode="External"/><Relationship Id="rId22" Type="http://schemas.openxmlformats.org/officeDocument/2006/relationships/hyperlink" Target="http://www.lb.lt/lt/frd-licencijos/view_license?id=286" TargetMode="External"/><Relationship Id="rId27" Type="http://schemas.openxmlformats.org/officeDocument/2006/relationships/hyperlink" Target="http://www.lb.lt/lt/frd-licencijos/view_license?id=306" TargetMode="External"/><Relationship Id="rId30" Type="http://schemas.openxmlformats.org/officeDocument/2006/relationships/hyperlink" Target="http://www.lb.lt/lt/frd-licencijos/view_license?id=266" TargetMode="External"/><Relationship Id="rId35" Type="http://schemas.openxmlformats.org/officeDocument/2006/relationships/hyperlink" Target="http://www.lb.lt/lt/frd-licencijos/view_license?id=324" TargetMode="External"/><Relationship Id="rId43" Type="http://schemas.openxmlformats.org/officeDocument/2006/relationships/hyperlink" Target="http://www.lb.lt/lt/frd-licencijos/view_license?id=321" TargetMode="External"/><Relationship Id="rId48" Type="http://schemas.openxmlformats.org/officeDocument/2006/relationships/hyperlink" Target="http://www.lb.lt/lt/frd-licencijos/view_license?id=322" TargetMode="External"/><Relationship Id="rId56" Type="http://schemas.openxmlformats.org/officeDocument/2006/relationships/hyperlink" Target="http://www.lb.lt/lt/frd-licencijos/view_license?id=331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://www.lb.lt/lt/frd-licencijos/view_license?id=307" TargetMode="External"/><Relationship Id="rId51" Type="http://schemas.openxmlformats.org/officeDocument/2006/relationships/hyperlink" Target="http://www.lb.lt/lt/frd-licencijos/view_license?id=313" TargetMode="External"/><Relationship Id="rId3" Type="http://schemas.openxmlformats.org/officeDocument/2006/relationships/hyperlink" Target="http://www.lb.lt/lt/frd-licencijos/view_license?id=309" TargetMode="External"/><Relationship Id="rId12" Type="http://schemas.openxmlformats.org/officeDocument/2006/relationships/hyperlink" Target="http://www.lb.lt/lt/frd-licencijos/view_license?id=267" TargetMode="External"/><Relationship Id="rId17" Type="http://schemas.openxmlformats.org/officeDocument/2006/relationships/hyperlink" Target="http://www.lb.lt/lt/frd-licencijos/view_license?id=289" TargetMode="External"/><Relationship Id="rId25" Type="http://schemas.openxmlformats.org/officeDocument/2006/relationships/hyperlink" Target="http://www.lb.lt/lt/frd-licencijos/view_license?id=308" TargetMode="External"/><Relationship Id="rId33" Type="http://schemas.openxmlformats.org/officeDocument/2006/relationships/hyperlink" Target="http://www.lb.lt/lt/frd-licencijos/view_license?id=296" TargetMode="External"/><Relationship Id="rId38" Type="http://schemas.openxmlformats.org/officeDocument/2006/relationships/hyperlink" Target="http://www.lb.lt/lt/frd-licencijos/view_license?id=337" TargetMode="External"/><Relationship Id="rId46" Type="http://schemas.openxmlformats.org/officeDocument/2006/relationships/hyperlink" Target="http://www.lb.lt/lt/frd-licencijos/view_license?id=327" TargetMode="External"/><Relationship Id="rId59" Type="http://schemas.openxmlformats.org/officeDocument/2006/relationships/hyperlink" Target="http://www.lb.lt/lt/frd-licencijos/view_license?id=310" TargetMode="External"/><Relationship Id="rId20" Type="http://schemas.openxmlformats.org/officeDocument/2006/relationships/hyperlink" Target="http://www.lb.lt/lt/frd-licencijos/view_license?id=320" TargetMode="External"/><Relationship Id="rId41" Type="http://schemas.openxmlformats.org/officeDocument/2006/relationships/hyperlink" Target="http://www.lb.lt/lt/frd-licencijos/view_license?id=265" TargetMode="External"/><Relationship Id="rId54" Type="http://schemas.openxmlformats.org/officeDocument/2006/relationships/hyperlink" Target="http://www.lb.lt/lt/frd-licencijos/view_license?id=305" TargetMode="External"/><Relationship Id="rId62" Type="http://schemas.openxmlformats.org/officeDocument/2006/relationships/hyperlink" Target="http://www.lb.lt/lt/frd-licencijos/view_license?id=315" TargetMode="External"/><Relationship Id="rId1" Type="http://schemas.openxmlformats.org/officeDocument/2006/relationships/hyperlink" Target="http://www.lb.lt/lt/frd-licencijos/view_license?id=314" TargetMode="External"/><Relationship Id="rId6" Type="http://schemas.openxmlformats.org/officeDocument/2006/relationships/hyperlink" Target="http://www.lb.lt/lt/frd-licencijos/view_license?id=268" TargetMode="External"/><Relationship Id="rId15" Type="http://schemas.openxmlformats.org/officeDocument/2006/relationships/hyperlink" Target="http://www.lb.lt/lt/frd-licencijos/view_license?id=330" TargetMode="External"/><Relationship Id="rId23" Type="http://schemas.openxmlformats.org/officeDocument/2006/relationships/hyperlink" Target="http://www.lb.lt/lt/frd-licencijos/view_license?id=259" TargetMode="External"/><Relationship Id="rId28" Type="http://schemas.openxmlformats.org/officeDocument/2006/relationships/hyperlink" Target="http://www.lb.lt/lt/frd-licencijos/view_license?id=260" TargetMode="External"/><Relationship Id="rId36" Type="http://schemas.openxmlformats.org/officeDocument/2006/relationships/hyperlink" Target="http://www.lb.lt/lt/frd-licencijos/view_license?id=264" TargetMode="External"/><Relationship Id="rId49" Type="http://schemas.openxmlformats.org/officeDocument/2006/relationships/hyperlink" Target="http://www.lb.lt/lt/frd-licencijos/view_license?id=285" TargetMode="External"/><Relationship Id="rId57" Type="http://schemas.openxmlformats.org/officeDocument/2006/relationships/hyperlink" Target="http://www.lb.lt/lt/frd-licencijos/view_license?id=263" TargetMode="External"/><Relationship Id="rId10" Type="http://schemas.openxmlformats.org/officeDocument/2006/relationships/hyperlink" Target="http://www.lb.lt/lt/frd-licencijos/view_license?id=316" TargetMode="External"/><Relationship Id="rId31" Type="http://schemas.openxmlformats.org/officeDocument/2006/relationships/hyperlink" Target="http://www.lb.lt/lt/frd-licencijos/view_license?id=294" TargetMode="External"/><Relationship Id="rId44" Type="http://schemas.openxmlformats.org/officeDocument/2006/relationships/hyperlink" Target="http://www.lb.lt/lt/frd-licencijos/view_license?id=303" TargetMode="External"/><Relationship Id="rId52" Type="http://schemas.openxmlformats.org/officeDocument/2006/relationships/hyperlink" Target="http://www.lb.lt/lt/frd-licencijos/view_license?id=282" TargetMode="External"/><Relationship Id="rId60" Type="http://schemas.openxmlformats.org/officeDocument/2006/relationships/hyperlink" Target="http://www.lb.lt/lt/frd-licencijos/view_license?id=283" TargetMode="External"/><Relationship Id="rId4" Type="http://schemas.openxmlformats.org/officeDocument/2006/relationships/hyperlink" Target="http://www.lb.lt/lt/frd-licencijos/view_license?id=261" TargetMode="External"/><Relationship Id="rId9" Type="http://schemas.openxmlformats.org/officeDocument/2006/relationships/hyperlink" Target="http://www.lb.lt/lt/frd-licencijos/view_license?id=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W1338"/>
  <sheetViews>
    <sheetView tabSelected="1" zoomScaleNormal="100" workbookViewId="0">
      <pane ySplit="5" topLeftCell="A6" activePane="bottomLeft" state="frozen"/>
      <selection pane="bottomLeft" sqref="A1:N1"/>
    </sheetView>
  </sheetViews>
  <sheetFormatPr defaultRowHeight="15" x14ac:dyDescent="0.25"/>
  <cols>
    <col min="1" max="1" width="4.42578125" customWidth="1"/>
    <col min="2" max="2" width="38.85546875" customWidth="1"/>
    <col min="3" max="3" width="13.42578125" customWidth="1"/>
    <col min="4" max="14" width="11.5703125" customWidth="1"/>
    <col min="15" max="15" width="9.140625" style="1"/>
    <col min="16" max="16" width="23.42578125" style="54" customWidth="1"/>
    <col min="17" max="179" width="9.140625" style="1"/>
  </cols>
  <sheetData>
    <row r="1" spans="1:18" s="1" customFormat="1" ht="15.75" customHeight="1" x14ac:dyDescent="0.25">
      <c r="A1" s="69" t="s">
        <v>142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P1" s="54"/>
    </row>
    <row r="2" spans="1:18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0" t="s">
        <v>143</v>
      </c>
      <c r="B3" s="72" t="s">
        <v>0</v>
      </c>
      <c r="C3" s="74" t="s">
        <v>144</v>
      </c>
      <c r="D3" s="74" t="s">
        <v>1</v>
      </c>
      <c r="E3" s="74" t="s">
        <v>2</v>
      </c>
      <c r="F3" s="74" t="s">
        <v>3</v>
      </c>
      <c r="G3" s="74" t="s">
        <v>4</v>
      </c>
      <c r="H3" s="74" t="s">
        <v>5</v>
      </c>
      <c r="I3" s="74" t="s">
        <v>6</v>
      </c>
      <c r="J3" s="74" t="s">
        <v>7</v>
      </c>
      <c r="K3" s="76" t="s">
        <v>8</v>
      </c>
      <c r="L3" s="76"/>
      <c r="M3" s="76"/>
      <c r="N3" s="77"/>
      <c r="O3" s="6"/>
      <c r="P3" s="7"/>
      <c r="Q3" s="7"/>
      <c r="R3" s="7"/>
    </row>
    <row r="4" spans="1:18" ht="52.5" x14ac:dyDescent="0.3">
      <c r="A4" s="71"/>
      <c r="B4" s="73"/>
      <c r="C4" s="75"/>
      <c r="D4" s="75"/>
      <c r="E4" s="75"/>
      <c r="F4" s="75"/>
      <c r="G4" s="75"/>
      <c r="H4" s="75"/>
      <c r="I4" s="75"/>
      <c r="J4" s="75"/>
      <c r="K4" s="8" t="s">
        <v>9</v>
      </c>
      <c r="L4" s="8" t="s">
        <v>10</v>
      </c>
      <c r="M4" s="8" t="s">
        <v>149</v>
      </c>
      <c r="N4" s="9" t="s">
        <v>11</v>
      </c>
      <c r="O4" s="6"/>
      <c r="P4" s="7"/>
      <c r="Q4" s="7"/>
      <c r="R4" s="7"/>
    </row>
    <row r="5" spans="1:18" ht="16.5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2">
        <v>14</v>
      </c>
      <c r="O5" s="6"/>
      <c r="P5" s="7"/>
      <c r="Q5" s="7"/>
      <c r="R5" s="7"/>
    </row>
    <row r="6" spans="1:18" ht="15" customHeight="1" x14ac:dyDescent="0.3">
      <c r="A6" s="68" t="s">
        <v>145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"/>
      <c r="P6" s="7"/>
      <c r="Q6" s="7"/>
      <c r="R6" s="7"/>
    </row>
    <row r="7" spans="1:18" ht="15.75" customHeight="1" x14ac:dyDescent="0.25">
      <c r="A7" s="13">
        <v>1</v>
      </c>
      <c r="B7" s="14" t="s">
        <v>12</v>
      </c>
      <c r="C7" s="43" t="s">
        <v>138</v>
      </c>
      <c r="D7" s="41">
        <v>32495.55</v>
      </c>
      <c r="E7" s="41">
        <v>927.76</v>
      </c>
      <c r="F7" s="41">
        <v>5183.3499999999995</v>
      </c>
      <c r="G7" s="41">
        <v>21435.34</v>
      </c>
      <c r="H7" s="41">
        <v>30498.89</v>
      </c>
      <c r="I7" s="41">
        <v>2258.0500000000002</v>
      </c>
      <c r="J7" s="58">
        <v>17.489999999999998</v>
      </c>
      <c r="K7" s="41">
        <v>11.91</v>
      </c>
      <c r="L7" s="41">
        <v>219.66</v>
      </c>
      <c r="M7" s="59">
        <v>2.19</v>
      </c>
      <c r="N7" s="15" t="s">
        <v>14</v>
      </c>
      <c r="O7" s="16"/>
      <c r="P7" s="55"/>
      <c r="Q7" s="17"/>
      <c r="R7" s="18"/>
    </row>
    <row r="8" spans="1:18" ht="15.75" customHeight="1" x14ac:dyDescent="0.25">
      <c r="A8" s="19">
        <v>2</v>
      </c>
      <c r="B8" s="20" t="s">
        <v>13</v>
      </c>
      <c r="C8" s="43" t="s">
        <v>138</v>
      </c>
      <c r="D8" s="41">
        <v>31087.439999999999</v>
      </c>
      <c r="E8" s="41">
        <v>1516.52</v>
      </c>
      <c r="F8" s="41">
        <v>4898.4400000000005</v>
      </c>
      <c r="G8" s="41">
        <v>23194.62</v>
      </c>
      <c r="H8" s="41">
        <v>28412.84</v>
      </c>
      <c r="I8" s="41">
        <v>1369.03</v>
      </c>
      <c r="J8" s="58">
        <v>210.65</v>
      </c>
      <c r="K8" s="41">
        <v>14.83</v>
      </c>
      <c r="L8" s="41">
        <v>197.94</v>
      </c>
      <c r="M8" s="59">
        <v>0.96</v>
      </c>
      <c r="N8" s="21" t="s">
        <v>14</v>
      </c>
      <c r="O8" s="16"/>
      <c r="P8" s="55"/>
      <c r="Q8" s="17"/>
      <c r="R8" s="18"/>
    </row>
    <row r="9" spans="1:18" ht="15.75" customHeight="1" x14ac:dyDescent="0.25">
      <c r="A9" s="19">
        <v>3</v>
      </c>
      <c r="B9" s="20" t="s">
        <v>21</v>
      </c>
      <c r="C9" s="43" t="s">
        <v>138</v>
      </c>
      <c r="D9" s="41">
        <v>28260.54</v>
      </c>
      <c r="E9" s="41">
        <v>2906.99</v>
      </c>
      <c r="F9" s="41">
        <v>2666.8900000000003</v>
      </c>
      <c r="G9" s="41">
        <v>22192.28</v>
      </c>
      <c r="H9" s="41">
        <v>23685.09</v>
      </c>
      <c r="I9" s="41">
        <v>1842.72</v>
      </c>
      <c r="J9" s="58">
        <v>71.41</v>
      </c>
      <c r="K9" s="41">
        <v>16.2</v>
      </c>
      <c r="L9" s="41">
        <v>177.51</v>
      </c>
      <c r="M9" s="59"/>
      <c r="N9" s="21" t="s">
        <v>16</v>
      </c>
      <c r="O9" s="16"/>
      <c r="P9" s="55"/>
      <c r="Q9" s="17"/>
    </row>
    <row r="10" spans="1:18" ht="15.75" customHeight="1" x14ac:dyDescent="0.25">
      <c r="A10" s="19">
        <v>4</v>
      </c>
      <c r="B10" s="20" t="s">
        <v>15</v>
      </c>
      <c r="C10" s="43" t="s">
        <v>138</v>
      </c>
      <c r="D10" s="41">
        <v>27469.52</v>
      </c>
      <c r="E10" s="41"/>
      <c r="F10" s="41">
        <v>5853.39</v>
      </c>
      <c r="G10" s="41">
        <v>20579.89</v>
      </c>
      <c r="H10" s="41">
        <v>24418.61</v>
      </c>
      <c r="I10" s="41">
        <v>1790.93</v>
      </c>
      <c r="J10" s="58">
        <v>128.6</v>
      </c>
      <c r="K10" s="41">
        <v>16.07</v>
      </c>
      <c r="L10" s="41">
        <v>240.07</v>
      </c>
      <c r="M10" s="59"/>
      <c r="N10" s="21" t="s">
        <v>18</v>
      </c>
      <c r="O10" s="16"/>
      <c r="P10" s="55"/>
      <c r="Q10" s="17"/>
      <c r="R10" s="18"/>
    </row>
    <row r="11" spans="1:18" ht="15.75" customHeight="1" x14ac:dyDescent="0.25">
      <c r="A11" s="19">
        <v>5</v>
      </c>
      <c r="B11" s="20" t="s">
        <v>19</v>
      </c>
      <c r="C11" s="43" t="s">
        <v>138</v>
      </c>
      <c r="D11" s="41">
        <v>23527.97</v>
      </c>
      <c r="E11" s="41">
        <v>1656.65</v>
      </c>
      <c r="F11" s="41">
        <v>5746.19</v>
      </c>
      <c r="G11" s="41">
        <v>15234.72</v>
      </c>
      <c r="H11" s="41">
        <v>20945.88</v>
      </c>
      <c r="I11" s="41">
        <v>2883.93</v>
      </c>
      <c r="J11" s="58">
        <v>442.09</v>
      </c>
      <c r="K11" s="41">
        <v>16.68</v>
      </c>
      <c r="L11" s="41">
        <v>205.11</v>
      </c>
      <c r="M11" s="59">
        <v>0.3</v>
      </c>
      <c r="N11" s="21" t="s">
        <v>22</v>
      </c>
      <c r="O11" s="16"/>
      <c r="P11" s="55"/>
    </row>
    <row r="12" spans="1:18" ht="15.75" customHeight="1" x14ac:dyDescent="0.25">
      <c r="A12" s="19">
        <v>6</v>
      </c>
      <c r="B12" s="20" t="s">
        <v>17</v>
      </c>
      <c r="C12" s="43" t="s">
        <v>138</v>
      </c>
      <c r="D12" s="41">
        <v>20992.49</v>
      </c>
      <c r="E12" s="41"/>
      <c r="F12" s="41">
        <v>3016.78</v>
      </c>
      <c r="G12" s="41">
        <v>16797.349999999999</v>
      </c>
      <c r="H12" s="41">
        <v>19855.189999999999</v>
      </c>
      <c r="I12" s="41">
        <v>1427.33</v>
      </c>
      <c r="J12" s="58">
        <v>-458.7</v>
      </c>
      <c r="K12" s="41">
        <v>8.4700000000000006</v>
      </c>
      <c r="L12" s="41">
        <v>179.55</v>
      </c>
      <c r="M12" s="59"/>
      <c r="N12" s="21" t="s">
        <v>20</v>
      </c>
      <c r="O12" s="16"/>
      <c r="P12" s="55"/>
    </row>
    <row r="13" spans="1:18" ht="15.75" customHeight="1" x14ac:dyDescent="0.25">
      <c r="A13" s="19">
        <v>7</v>
      </c>
      <c r="B13" s="20" t="s">
        <v>33</v>
      </c>
      <c r="C13" s="43" t="s">
        <v>138</v>
      </c>
      <c r="D13" s="41">
        <v>18801.28</v>
      </c>
      <c r="E13" s="41"/>
      <c r="F13" s="41">
        <v>2310.17</v>
      </c>
      <c r="G13" s="41">
        <v>15837.98</v>
      </c>
      <c r="H13" s="41">
        <v>14207.85</v>
      </c>
      <c r="I13" s="41">
        <v>822.77</v>
      </c>
      <c r="J13" s="58">
        <v>56.08</v>
      </c>
      <c r="K13" s="41">
        <v>7.27</v>
      </c>
      <c r="L13" s="41">
        <v>241.12</v>
      </c>
      <c r="M13" s="59">
        <v>2.68</v>
      </c>
      <c r="N13" s="21" t="s">
        <v>24</v>
      </c>
      <c r="O13" s="16"/>
      <c r="P13" s="55"/>
      <c r="Q13" s="17"/>
      <c r="R13" s="18"/>
    </row>
    <row r="14" spans="1:18" ht="15.75" customHeight="1" x14ac:dyDescent="0.25">
      <c r="A14" s="19">
        <v>8</v>
      </c>
      <c r="B14" s="20" t="s">
        <v>23</v>
      </c>
      <c r="C14" s="43" t="s">
        <v>138</v>
      </c>
      <c r="D14" s="41">
        <v>18417.68</v>
      </c>
      <c r="E14" s="41"/>
      <c r="F14" s="41">
        <v>2214.16</v>
      </c>
      <c r="G14" s="41">
        <v>15677.71</v>
      </c>
      <c r="H14" s="41">
        <v>16913.169999999998</v>
      </c>
      <c r="I14" s="41">
        <v>1500.89</v>
      </c>
      <c r="J14" s="58">
        <v>4.62</v>
      </c>
      <c r="K14" s="41">
        <v>7.23</v>
      </c>
      <c r="L14" s="41">
        <v>169.08</v>
      </c>
      <c r="M14" s="59"/>
      <c r="N14" s="21" t="s">
        <v>26</v>
      </c>
      <c r="O14" s="16"/>
      <c r="R14" s="18"/>
    </row>
    <row r="15" spans="1:18" ht="15.75" customHeight="1" x14ac:dyDescent="0.25">
      <c r="A15" s="19">
        <v>9</v>
      </c>
      <c r="B15" s="20" t="s">
        <v>25</v>
      </c>
      <c r="C15" s="43" t="s">
        <v>138</v>
      </c>
      <c r="D15" s="41">
        <v>16182.78</v>
      </c>
      <c r="E15" s="41">
        <v>371.76</v>
      </c>
      <c r="F15" s="41">
        <v>3790.6</v>
      </c>
      <c r="G15" s="41">
        <v>11009.84</v>
      </c>
      <c r="H15" s="41">
        <v>14586.22</v>
      </c>
      <c r="I15" s="41">
        <v>1049.08</v>
      </c>
      <c r="J15" s="58">
        <v>89.63</v>
      </c>
      <c r="K15" s="41">
        <v>19.989999999999998</v>
      </c>
      <c r="L15" s="41">
        <v>169.25</v>
      </c>
      <c r="M15" s="59"/>
      <c r="N15" s="21" t="s">
        <v>34</v>
      </c>
      <c r="O15" s="16"/>
      <c r="P15" s="55"/>
      <c r="Q15" s="17"/>
    </row>
    <row r="16" spans="1:18" ht="15.75" customHeight="1" x14ac:dyDescent="0.25">
      <c r="A16" s="19">
        <v>10</v>
      </c>
      <c r="B16" s="20" t="s">
        <v>27</v>
      </c>
      <c r="C16" s="43" t="s">
        <v>138</v>
      </c>
      <c r="D16" s="41">
        <v>15154.84</v>
      </c>
      <c r="E16" s="41">
        <v>607.11</v>
      </c>
      <c r="F16" s="41">
        <v>3550.9700000000003</v>
      </c>
      <c r="G16" s="41">
        <v>10527.95</v>
      </c>
      <c r="H16" s="41">
        <v>13599.5</v>
      </c>
      <c r="I16" s="41">
        <v>677.48</v>
      </c>
      <c r="J16" s="58">
        <v>47.94</v>
      </c>
      <c r="K16" s="41">
        <v>17.46</v>
      </c>
      <c r="L16" s="41">
        <v>428.67</v>
      </c>
      <c r="M16" s="59"/>
      <c r="N16" s="21" t="s">
        <v>28</v>
      </c>
      <c r="O16" s="16"/>
      <c r="P16" s="55"/>
      <c r="Q16" s="17"/>
      <c r="R16" s="18"/>
    </row>
    <row r="17" spans="1:18" ht="15.75" customHeight="1" x14ac:dyDescent="0.25">
      <c r="A17" s="19">
        <v>11</v>
      </c>
      <c r="B17" s="20" t="s">
        <v>31</v>
      </c>
      <c r="C17" s="43" t="s">
        <v>138</v>
      </c>
      <c r="D17" s="41">
        <v>12781.3</v>
      </c>
      <c r="E17" s="41">
        <v>793.08</v>
      </c>
      <c r="F17" s="41">
        <v>3597.94</v>
      </c>
      <c r="G17" s="41">
        <v>8016.85</v>
      </c>
      <c r="H17" s="41">
        <v>11639.24</v>
      </c>
      <c r="I17" s="41">
        <v>852.16</v>
      </c>
      <c r="J17" s="58">
        <v>140.63999999999999</v>
      </c>
      <c r="K17" s="41">
        <v>19.100000000000001</v>
      </c>
      <c r="L17" s="41">
        <v>238.62</v>
      </c>
      <c r="M17" s="59"/>
      <c r="N17" s="21" t="s">
        <v>30</v>
      </c>
      <c r="O17" s="16"/>
      <c r="P17" s="55"/>
    </row>
    <row r="18" spans="1:18" ht="15.75" customHeight="1" x14ac:dyDescent="0.25">
      <c r="A18" s="19">
        <v>12</v>
      </c>
      <c r="B18" s="20" t="s">
        <v>29</v>
      </c>
      <c r="C18" s="43" t="s">
        <v>138</v>
      </c>
      <c r="D18" s="41">
        <v>11788.24</v>
      </c>
      <c r="E18" s="41"/>
      <c r="F18" s="41">
        <v>2074.96</v>
      </c>
      <c r="G18" s="41">
        <v>9060.42</v>
      </c>
      <c r="H18" s="41">
        <v>11035.62</v>
      </c>
      <c r="I18" s="41">
        <v>695.15</v>
      </c>
      <c r="J18" s="58">
        <v>38.81</v>
      </c>
      <c r="K18" s="41">
        <v>11.31</v>
      </c>
      <c r="L18" s="41">
        <v>323.75</v>
      </c>
      <c r="M18" s="59">
        <v>0.73</v>
      </c>
      <c r="N18" s="21" t="s">
        <v>32</v>
      </c>
      <c r="O18" s="16"/>
      <c r="P18" s="55"/>
      <c r="Q18" s="17"/>
      <c r="R18" s="18"/>
    </row>
    <row r="19" spans="1:18" ht="15.75" customHeight="1" x14ac:dyDescent="0.25">
      <c r="A19" s="19">
        <v>13</v>
      </c>
      <c r="B19" s="20" t="s">
        <v>35</v>
      </c>
      <c r="C19" s="43" t="s">
        <v>138</v>
      </c>
      <c r="D19" s="41">
        <v>11422.38</v>
      </c>
      <c r="E19" s="41">
        <v>647.4</v>
      </c>
      <c r="F19" s="41">
        <v>1846.15</v>
      </c>
      <c r="G19" s="41">
        <v>8593.1299999999992</v>
      </c>
      <c r="H19" s="41">
        <v>10168.879999999999</v>
      </c>
      <c r="I19" s="41">
        <v>479.67</v>
      </c>
      <c r="J19" s="58">
        <v>114.97</v>
      </c>
      <c r="K19" s="41">
        <v>14.53</v>
      </c>
      <c r="L19" s="41">
        <v>267.19</v>
      </c>
      <c r="M19" s="59"/>
      <c r="N19" s="21" t="s">
        <v>36</v>
      </c>
      <c r="O19" s="16"/>
    </row>
    <row r="20" spans="1:18" ht="15.75" customHeight="1" x14ac:dyDescent="0.25">
      <c r="A20" s="19">
        <v>14</v>
      </c>
      <c r="B20" s="20" t="s">
        <v>37</v>
      </c>
      <c r="C20" s="43" t="s">
        <v>138</v>
      </c>
      <c r="D20" s="41">
        <v>10349.34</v>
      </c>
      <c r="E20" s="41">
        <v>361.13</v>
      </c>
      <c r="F20" s="41">
        <v>3228.25</v>
      </c>
      <c r="G20" s="41">
        <v>6428.31</v>
      </c>
      <c r="H20" s="41">
        <v>9167.14</v>
      </c>
      <c r="I20" s="41">
        <v>759.62</v>
      </c>
      <c r="J20" s="58">
        <v>42.26</v>
      </c>
      <c r="K20" s="41">
        <v>21.92</v>
      </c>
      <c r="L20" s="41">
        <v>248.48</v>
      </c>
      <c r="M20" s="59"/>
      <c r="N20" s="21" t="s">
        <v>38</v>
      </c>
      <c r="O20" s="16"/>
      <c r="P20" s="55"/>
      <c r="Q20" s="17"/>
      <c r="R20" s="18"/>
    </row>
    <row r="21" spans="1:18" ht="15.75" customHeight="1" x14ac:dyDescent="0.25">
      <c r="A21" s="19">
        <v>15</v>
      </c>
      <c r="B21" s="20" t="s">
        <v>39</v>
      </c>
      <c r="C21" s="43" t="s">
        <v>138</v>
      </c>
      <c r="D21" s="41">
        <v>10026.370000000001</v>
      </c>
      <c r="E21" s="41">
        <v>417.31</v>
      </c>
      <c r="F21" s="41">
        <v>1468.26</v>
      </c>
      <c r="G21" s="41">
        <v>7878.81</v>
      </c>
      <c r="H21" s="41">
        <v>5909.1</v>
      </c>
      <c r="I21" s="41">
        <v>534.85</v>
      </c>
      <c r="J21" s="58">
        <v>52.99</v>
      </c>
      <c r="K21" s="41">
        <v>17.11</v>
      </c>
      <c r="L21" s="41">
        <v>153.03</v>
      </c>
      <c r="M21" s="59"/>
      <c r="N21" s="21" t="s">
        <v>40</v>
      </c>
      <c r="O21" s="16"/>
      <c r="P21" s="55"/>
      <c r="Q21" s="17"/>
      <c r="R21" s="18"/>
    </row>
    <row r="22" spans="1:18" ht="15.75" customHeight="1" x14ac:dyDescent="0.25">
      <c r="A22" s="19">
        <v>16</v>
      </c>
      <c r="B22" s="20" t="s">
        <v>49</v>
      </c>
      <c r="C22" s="43" t="s">
        <v>138</v>
      </c>
      <c r="D22" s="41">
        <v>9910.24</v>
      </c>
      <c r="E22" s="41">
        <v>280.18</v>
      </c>
      <c r="F22" s="41">
        <v>2038.57</v>
      </c>
      <c r="G22" s="41">
        <v>7227.94</v>
      </c>
      <c r="H22" s="41">
        <v>8266.59</v>
      </c>
      <c r="I22" s="41">
        <v>888.57</v>
      </c>
      <c r="J22" s="58">
        <v>77.23</v>
      </c>
      <c r="K22" s="41">
        <v>17.399999999999999</v>
      </c>
      <c r="L22" s="41">
        <v>136.75</v>
      </c>
      <c r="M22" s="59">
        <v>8.09</v>
      </c>
      <c r="N22" s="21" t="s">
        <v>42</v>
      </c>
      <c r="O22" s="16"/>
      <c r="P22" s="55"/>
      <c r="R22" s="18"/>
    </row>
    <row r="23" spans="1:18" ht="15.75" customHeight="1" x14ac:dyDescent="0.25">
      <c r="A23" s="19">
        <v>17</v>
      </c>
      <c r="B23" s="20" t="s">
        <v>41</v>
      </c>
      <c r="C23" s="43" t="s">
        <v>138</v>
      </c>
      <c r="D23" s="41">
        <v>8951.43</v>
      </c>
      <c r="E23" s="41">
        <v>352.38</v>
      </c>
      <c r="F23" s="41">
        <v>1761.5900000000001</v>
      </c>
      <c r="G23" s="41">
        <v>6514.78</v>
      </c>
      <c r="H23" s="41">
        <v>7974.67</v>
      </c>
      <c r="I23" s="41">
        <v>652.95000000000005</v>
      </c>
      <c r="J23" s="58">
        <v>97.46</v>
      </c>
      <c r="K23" s="41">
        <v>17.22</v>
      </c>
      <c r="L23" s="41">
        <v>214.62</v>
      </c>
      <c r="M23" s="59"/>
      <c r="N23" s="21" t="s">
        <v>44</v>
      </c>
      <c r="O23" s="16"/>
      <c r="P23" s="55"/>
    </row>
    <row r="24" spans="1:18" ht="15.75" customHeight="1" x14ac:dyDescent="0.25">
      <c r="A24" s="19">
        <v>18</v>
      </c>
      <c r="B24" s="20" t="s">
        <v>51</v>
      </c>
      <c r="C24" s="43" t="s">
        <v>138</v>
      </c>
      <c r="D24" s="41">
        <v>8476.14</v>
      </c>
      <c r="E24" s="41"/>
      <c r="F24" s="41">
        <v>3139.08</v>
      </c>
      <c r="G24" s="41">
        <v>4606.2299999999996</v>
      </c>
      <c r="H24" s="41">
        <v>7984.69</v>
      </c>
      <c r="I24" s="41">
        <v>285.83999999999997</v>
      </c>
      <c r="J24" s="58">
        <v>51.4</v>
      </c>
      <c r="K24" s="41">
        <v>12.66</v>
      </c>
      <c r="L24" s="41">
        <v>433.09</v>
      </c>
      <c r="M24" s="59"/>
      <c r="N24" s="21" t="s">
        <v>50</v>
      </c>
      <c r="Q24" s="17"/>
      <c r="R24" s="18"/>
    </row>
    <row r="25" spans="1:18" ht="15.75" customHeight="1" x14ac:dyDescent="0.25">
      <c r="A25" s="19">
        <v>19</v>
      </c>
      <c r="B25" s="20" t="s">
        <v>43</v>
      </c>
      <c r="C25" s="43" t="s">
        <v>138</v>
      </c>
      <c r="D25" s="41">
        <v>8252.5</v>
      </c>
      <c r="E25" s="41">
        <v>239.02</v>
      </c>
      <c r="F25" s="41">
        <v>1364.92</v>
      </c>
      <c r="G25" s="41">
        <v>4786.13</v>
      </c>
      <c r="H25" s="41">
        <v>7323</v>
      </c>
      <c r="I25" s="41">
        <v>932.79</v>
      </c>
      <c r="J25" s="58">
        <v>2.15</v>
      </c>
      <c r="K25" s="41">
        <v>11.08</v>
      </c>
      <c r="L25" s="41">
        <v>945.27</v>
      </c>
      <c r="M25" s="59">
        <v>13.18</v>
      </c>
      <c r="N25" s="21" t="s">
        <v>46</v>
      </c>
      <c r="O25" s="16"/>
      <c r="P25" s="55"/>
      <c r="Q25" s="17"/>
    </row>
    <row r="26" spans="1:18" ht="15.75" customHeight="1" x14ac:dyDescent="0.25">
      <c r="A26" s="19">
        <v>20</v>
      </c>
      <c r="B26" s="20" t="s">
        <v>53</v>
      </c>
      <c r="C26" s="43" t="s">
        <v>138</v>
      </c>
      <c r="D26" s="41">
        <v>8005.36</v>
      </c>
      <c r="E26" s="41"/>
      <c r="F26" s="41">
        <v>1891.79</v>
      </c>
      <c r="G26" s="41">
        <v>5560.09</v>
      </c>
      <c r="H26" s="41">
        <v>6987.6</v>
      </c>
      <c r="I26" s="41">
        <v>455.47</v>
      </c>
      <c r="J26" s="58">
        <v>11.22</v>
      </c>
      <c r="K26" s="41">
        <v>9.73</v>
      </c>
      <c r="L26" s="41">
        <v>273.91000000000003</v>
      </c>
      <c r="M26" s="59"/>
      <c r="N26" s="21" t="s">
        <v>52</v>
      </c>
      <c r="O26" s="16"/>
      <c r="P26" s="55"/>
      <c r="Q26" s="17"/>
      <c r="R26" s="18"/>
    </row>
    <row r="27" spans="1:18" ht="15.75" customHeight="1" x14ac:dyDescent="0.25">
      <c r="A27" s="19">
        <v>21</v>
      </c>
      <c r="B27" s="20" t="s">
        <v>47</v>
      </c>
      <c r="C27" s="43" t="s">
        <v>138</v>
      </c>
      <c r="D27" s="41">
        <v>7894.26</v>
      </c>
      <c r="E27" s="41"/>
      <c r="F27" s="41">
        <v>953.51</v>
      </c>
      <c r="G27" s="41">
        <v>6549.67</v>
      </c>
      <c r="H27" s="41">
        <v>6511.15</v>
      </c>
      <c r="I27" s="41">
        <v>768.74</v>
      </c>
      <c r="J27" s="58">
        <v>107.34</v>
      </c>
      <c r="K27" s="41">
        <v>19.2</v>
      </c>
      <c r="L27" s="41">
        <v>132.35</v>
      </c>
      <c r="M27" s="59"/>
      <c r="N27" s="21" t="s">
        <v>48</v>
      </c>
      <c r="O27" s="16"/>
      <c r="P27" s="55"/>
      <c r="R27" s="18"/>
    </row>
    <row r="28" spans="1:18" ht="15.75" customHeight="1" x14ac:dyDescent="0.25">
      <c r="A28" s="19">
        <v>22</v>
      </c>
      <c r="B28" s="20" t="s">
        <v>55</v>
      </c>
      <c r="C28" s="43" t="s">
        <v>138</v>
      </c>
      <c r="D28" s="41">
        <v>7428.9</v>
      </c>
      <c r="E28" s="41"/>
      <c r="F28" s="41">
        <v>799.08</v>
      </c>
      <c r="G28" s="41">
        <v>6378.77</v>
      </c>
      <c r="H28" s="41">
        <v>5129.09</v>
      </c>
      <c r="I28" s="41">
        <v>373.05</v>
      </c>
      <c r="J28" s="58">
        <v>85.98</v>
      </c>
      <c r="K28" s="41">
        <v>14.12</v>
      </c>
      <c r="L28" s="41">
        <v>152.57</v>
      </c>
      <c r="M28" s="59"/>
      <c r="N28" s="21" t="s">
        <v>54</v>
      </c>
      <c r="O28" s="16"/>
      <c r="P28" s="55"/>
      <c r="Q28" s="17"/>
      <c r="R28" s="18"/>
    </row>
    <row r="29" spans="1:18" ht="15.75" customHeight="1" x14ac:dyDescent="0.25">
      <c r="A29" s="19">
        <v>23</v>
      </c>
      <c r="B29" s="20" t="s">
        <v>45</v>
      </c>
      <c r="C29" s="43" t="s">
        <v>138</v>
      </c>
      <c r="D29" s="41">
        <v>6927.59</v>
      </c>
      <c r="E29" s="41"/>
      <c r="F29" s="41">
        <v>1256.9100000000001</v>
      </c>
      <c r="G29" s="41">
        <v>5417.33</v>
      </c>
      <c r="H29" s="41">
        <v>5652.26</v>
      </c>
      <c r="I29" s="41">
        <v>366.06</v>
      </c>
      <c r="J29" s="58">
        <v>77.13</v>
      </c>
      <c r="K29" s="41">
        <v>19.89</v>
      </c>
      <c r="L29" s="41">
        <v>511.51</v>
      </c>
      <c r="M29" s="59"/>
      <c r="N29" s="21" t="s">
        <v>56</v>
      </c>
      <c r="O29" s="16"/>
      <c r="P29" s="55"/>
      <c r="Q29" s="17"/>
      <c r="R29" s="18"/>
    </row>
    <row r="30" spans="1:18" ht="15.75" customHeight="1" x14ac:dyDescent="0.25">
      <c r="A30" s="19">
        <v>24</v>
      </c>
      <c r="B30" s="20" t="s">
        <v>57</v>
      </c>
      <c r="C30" s="43" t="s">
        <v>138</v>
      </c>
      <c r="D30" s="41">
        <v>6140.77</v>
      </c>
      <c r="E30" s="41">
        <v>138.43</v>
      </c>
      <c r="F30" s="41">
        <v>867.17</v>
      </c>
      <c r="G30" s="41">
        <v>4971.05</v>
      </c>
      <c r="H30" s="41">
        <v>5482.33</v>
      </c>
      <c r="I30" s="41">
        <v>348.97</v>
      </c>
      <c r="J30" s="58">
        <v>35.380000000000003</v>
      </c>
      <c r="K30" s="41">
        <v>13.97</v>
      </c>
      <c r="L30" s="41">
        <v>253.14</v>
      </c>
      <c r="M30" s="59"/>
      <c r="N30" s="21" t="s">
        <v>58</v>
      </c>
      <c r="O30" s="16"/>
      <c r="P30" s="55"/>
      <c r="Q30" s="17"/>
      <c r="R30" s="18"/>
    </row>
    <row r="31" spans="1:18" ht="15.75" customHeight="1" x14ac:dyDescent="0.25">
      <c r="A31" s="19">
        <v>25</v>
      </c>
      <c r="B31" s="20" t="s">
        <v>61</v>
      </c>
      <c r="C31" s="43" t="s">
        <v>138</v>
      </c>
      <c r="D31" s="41">
        <v>5922.35</v>
      </c>
      <c r="E31" s="41"/>
      <c r="F31" s="41">
        <v>3370.6</v>
      </c>
      <c r="G31" s="41">
        <v>2379.61</v>
      </c>
      <c r="H31" s="41">
        <v>5623.78</v>
      </c>
      <c r="I31" s="41">
        <v>181.67</v>
      </c>
      <c r="J31" s="58">
        <v>32.25</v>
      </c>
      <c r="K31" s="41">
        <v>16.420000000000002</v>
      </c>
      <c r="L31" s="41">
        <v>394.07</v>
      </c>
      <c r="M31" s="59"/>
      <c r="N31" s="21" t="s">
        <v>60</v>
      </c>
      <c r="Q31" s="17"/>
      <c r="R31" s="18"/>
    </row>
    <row r="32" spans="1:18" ht="15.75" customHeight="1" x14ac:dyDescent="0.25">
      <c r="A32" s="19">
        <v>26</v>
      </c>
      <c r="B32" s="20" t="s">
        <v>84</v>
      </c>
      <c r="C32" s="43" t="s">
        <v>138</v>
      </c>
      <c r="D32" s="41">
        <v>5642.61</v>
      </c>
      <c r="E32" s="41"/>
      <c r="F32" s="41">
        <v>859.82</v>
      </c>
      <c r="G32" s="41">
        <v>4703.45</v>
      </c>
      <c r="H32" s="41">
        <v>3175.04</v>
      </c>
      <c r="I32" s="41">
        <v>620.54999999999995</v>
      </c>
      <c r="J32" s="58">
        <v>-94.05</v>
      </c>
      <c r="K32" s="41">
        <v>10.93</v>
      </c>
      <c r="L32" s="41">
        <v>196.73</v>
      </c>
      <c r="M32" s="59"/>
      <c r="N32" s="21" t="s">
        <v>62</v>
      </c>
      <c r="P32" s="55"/>
      <c r="Q32" s="17"/>
      <c r="R32" s="18"/>
    </row>
    <row r="33" spans="1:18" ht="15.75" customHeight="1" x14ac:dyDescent="0.25">
      <c r="A33" s="19">
        <v>27</v>
      </c>
      <c r="B33" s="20" t="s">
        <v>59</v>
      </c>
      <c r="C33" s="43" t="s">
        <v>138</v>
      </c>
      <c r="D33" s="41">
        <v>5612.72</v>
      </c>
      <c r="E33" s="41">
        <v>441.23</v>
      </c>
      <c r="F33" s="41">
        <v>1410.72</v>
      </c>
      <c r="G33" s="41">
        <v>3546.76</v>
      </c>
      <c r="H33" s="41">
        <v>4136.99</v>
      </c>
      <c r="I33" s="41">
        <v>561.35</v>
      </c>
      <c r="J33" s="58">
        <v>27.87</v>
      </c>
      <c r="K33" s="41">
        <v>17.940000000000001</v>
      </c>
      <c r="L33" s="41">
        <v>364.82</v>
      </c>
      <c r="M33" s="59"/>
      <c r="N33" s="21" t="s">
        <v>64</v>
      </c>
      <c r="O33" s="16"/>
      <c r="P33" s="55"/>
      <c r="Q33" s="17"/>
      <c r="R33" s="18"/>
    </row>
    <row r="34" spans="1:18" ht="15.75" customHeight="1" x14ac:dyDescent="0.25">
      <c r="A34" s="19">
        <v>28</v>
      </c>
      <c r="B34" s="20" t="s">
        <v>63</v>
      </c>
      <c r="C34" s="43" t="s">
        <v>138</v>
      </c>
      <c r="D34" s="41">
        <v>5500</v>
      </c>
      <c r="E34" s="41"/>
      <c r="F34" s="41">
        <v>3215.97</v>
      </c>
      <c r="G34" s="41">
        <v>2141.0500000000002</v>
      </c>
      <c r="H34" s="41">
        <v>5110.93</v>
      </c>
      <c r="I34" s="41">
        <v>377.11</v>
      </c>
      <c r="J34" s="58">
        <v>26.97</v>
      </c>
      <c r="K34" s="41">
        <v>15.22</v>
      </c>
      <c r="L34" s="41">
        <v>785.92</v>
      </c>
      <c r="M34" s="59"/>
      <c r="N34" s="21" t="s">
        <v>68</v>
      </c>
      <c r="P34" s="55"/>
      <c r="Q34" s="17"/>
    </row>
    <row r="35" spans="1:18" ht="15.75" customHeight="1" x14ac:dyDescent="0.25">
      <c r="A35" s="19">
        <v>29</v>
      </c>
      <c r="B35" s="20" t="s">
        <v>67</v>
      </c>
      <c r="C35" s="43" t="s">
        <v>138</v>
      </c>
      <c r="D35" s="41">
        <v>5417.11</v>
      </c>
      <c r="E35" s="41"/>
      <c r="F35" s="41">
        <v>1668.8500000000001</v>
      </c>
      <c r="G35" s="41">
        <v>3500.44</v>
      </c>
      <c r="H35" s="41">
        <v>4933.83</v>
      </c>
      <c r="I35" s="41">
        <v>426.91</v>
      </c>
      <c r="J35" s="58">
        <v>12.83</v>
      </c>
      <c r="K35" s="41">
        <v>14.1</v>
      </c>
      <c r="L35" s="41">
        <v>390.09</v>
      </c>
      <c r="M35" s="59">
        <v>-0.47</v>
      </c>
      <c r="N35" s="21" t="s">
        <v>66</v>
      </c>
      <c r="O35" s="16"/>
      <c r="P35" s="55"/>
      <c r="Q35" s="17"/>
      <c r="R35" s="18"/>
    </row>
    <row r="36" spans="1:18" ht="15.75" customHeight="1" x14ac:dyDescent="0.25">
      <c r="A36" s="19">
        <v>30</v>
      </c>
      <c r="B36" s="20" t="s">
        <v>65</v>
      </c>
      <c r="C36" s="43" t="s">
        <v>138</v>
      </c>
      <c r="D36" s="41">
        <v>5297.03</v>
      </c>
      <c r="E36" s="41">
        <v>149.15</v>
      </c>
      <c r="F36" s="41">
        <v>685.37</v>
      </c>
      <c r="G36" s="41">
        <v>4167.8900000000003</v>
      </c>
      <c r="H36" s="41">
        <v>4541.0200000000004</v>
      </c>
      <c r="I36" s="41">
        <v>519.27</v>
      </c>
      <c r="J36" s="58">
        <v>10.86</v>
      </c>
      <c r="K36" s="41">
        <v>19.79</v>
      </c>
      <c r="L36" s="41">
        <v>274.05</v>
      </c>
      <c r="M36" s="59"/>
      <c r="N36" s="21" t="s">
        <v>70</v>
      </c>
      <c r="O36" s="16"/>
      <c r="P36" s="55"/>
      <c r="Q36" s="17"/>
      <c r="R36" s="18"/>
    </row>
    <row r="37" spans="1:18" ht="15.75" customHeight="1" x14ac:dyDescent="0.25">
      <c r="A37" s="19">
        <v>31</v>
      </c>
      <c r="B37" s="20" t="s">
        <v>71</v>
      </c>
      <c r="C37" s="43" t="s">
        <v>138</v>
      </c>
      <c r="D37" s="41">
        <v>4989.68</v>
      </c>
      <c r="E37" s="41"/>
      <c r="F37" s="41">
        <v>1475.02</v>
      </c>
      <c r="G37" s="41">
        <v>3373.22</v>
      </c>
      <c r="H37" s="41">
        <v>4152.25</v>
      </c>
      <c r="I37" s="41">
        <v>405.38</v>
      </c>
      <c r="J37" s="58">
        <v>14.83</v>
      </c>
      <c r="K37" s="41">
        <v>17.63</v>
      </c>
      <c r="L37" s="41">
        <v>348.6</v>
      </c>
      <c r="M37" s="59"/>
      <c r="N37" s="21" t="s">
        <v>72</v>
      </c>
      <c r="O37" s="16"/>
      <c r="P37" s="55"/>
      <c r="Q37" s="17"/>
      <c r="R37" s="18"/>
    </row>
    <row r="38" spans="1:18" ht="15.75" customHeight="1" x14ac:dyDescent="0.25">
      <c r="A38" s="19">
        <v>32</v>
      </c>
      <c r="B38" s="20" t="s">
        <v>69</v>
      </c>
      <c r="C38" s="43" t="s">
        <v>138</v>
      </c>
      <c r="D38" s="41">
        <v>4611.74</v>
      </c>
      <c r="E38" s="41"/>
      <c r="F38" s="41">
        <v>2085.1299999999997</v>
      </c>
      <c r="G38" s="41">
        <v>2319.58</v>
      </c>
      <c r="H38" s="41">
        <v>4274.26</v>
      </c>
      <c r="I38" s="41">
        <v>395.79</v>
      </c>
      <c r="J38" s="58">
        <v>12.88</v>
      </c>
      <c r="K38" s="41">
        <v>16.16</v>
      </c>
      <c r="L38" s="41">
        <v>374.25</v>
      </c>
      <c r="M38" s="59"/>
      <c r="N38" s="21" t="s">
        <v>74</v>
      </c>
      <c r="P38" s="55"/>
      <c r="Q38" s="17"/>
      <c r="R38" s="18"/>
    </row>
    <row r="39" spans="1:18" ht="15.75" customHeight="1" x14ac:dyDescent="0.25">
      <c r="A39" s="19">
        <v>33</v>
      </c>
      <c r="B39" s="20" t="s">
        <v>73</v>
      </c>
      <c r="C39" s="43" t="s">
        <v>138</v>
      </c>
      <c r="D39" s="41">
        <v>4355.87</v>
      </c>
      <c r="E39" s="41">
        <v>503.63</v>
      </c>
      <c r="F39" s="41">
        <v>902.2</v>
      </c>
      <c r="G39" s="41">
        <v>2698.79</v>
      </c>
      <c r="H39" s="41">
        <v>3835.55</v>
      </c>
      <c r="I39" s="41">
        <v>344.85</v>
      </c>
      <c r="J39" s="58">
        <v>93.93</v>
      </c>
      <c r="K39" s="41">
        <v>19.57</v>
      </c>
      <c r="L39" s="41">
        <v>493.38</v>
      </c>
      <c r="M39" s="59"/>
      <c r="N39" s="21" t="s">
        <v>85</v>
      </c>
      <c r="O39" s="16"/>
      <c r="P39" s="55"/>
      <c r="Q39" s="17"/>
    </row>
    <row r="40" spans="1:18" ht="15.75" customHeight="1" x14ac:dyDescent="0.25">
      <c r="A40" s="19">
        <v>34</v>
      </c>
      <c r="B40" s="20" t="s">
        <v>80</v>
      </c>
      <c r="C40" s="43" t="s">
        <v>138</v>
      </c>
      <c r="D40" s="41">
        <v>4282.75</v>
      </c>
      <c r="E40" s="41">
        <v>153.84</v>
      </c>
      <c r="F40" s="41">
        <v>732.2700000000001</v>
      </c>
      <c r="G40" s="41">
        <v>3175.53</v>
      </c>
      <c r="H40" s="41">
        <v>3760.51</v>
      </c>
      <c r="I40" s="41">
        <v>298</v>
      </c>
      <c r="J40" s="58">
        <v>54.64</v>
      </c>
      <c r="K40" s="41">
        <v>17.73</v>
      </c>
      <c r="L40" s="41">
        <v>449.51</v>
      </c>
      <c r="M40" s="59"/>
      <c r="N40" s="21" t="s">
        <v>81</v>
      </c>
      <c r="O40" s="16"/>
      <c r="P40" s="55"/>
      <c r="R40" s="18"/>
    </row>
    <row r="41" spans="1:18" ht="15.75" customHeight="1" x14ac:dyDescent="0.25">
      <c r="A41" s="19">
        <v>35</v>
      </c>
      <c r="B41" s="20" t="s">
        <v>75</v>
      </c>
      <c r="C41" s="43" t="s">
        <v>138</v>
      </c>
      <c r="D41" s="41">
        <v>4210.8500000000004</v>
      </c>
      <c r="E41" s="41"/>
      <c r="F41" s="41">
        <v>2036.6299999999999</v>
      </c>
      <c r="G41" s="41">
        <v>1986.84</v>
      </c>
      <c r="H41" s="41">
        <v>3796.76</v>
      </c>
      <c r="I41" s="41">
        <v>288.58999999999997</v>
      </c>
      <c r="J41" s="58">
        <v>15.29</v>
      </c>
      <c r="K41" s="41">
        <v>19.55</v>
      </c>
      <c r="L41" s="41">
        <v>190.55</v>
      </c>
      <c r="M41" s="59"/>
      <c r="N41" s="21" t="s">
        <v>14</v>
      </c>
      <c r="Q41" s="17"/>
      <c r="R41" s="18"/>
    </row>
    <row r="42" spans="1:18" ht="15.75" customHeight="1" x14ac:dyDescent="0.25">
      <c r="A42" s="19">
        <v>36</v>
      </c>
      <c r="B42" s="20" t="s">
        <v>82</v>
      </c>
      <c r="C42" s="43" t="s">
        <v>138</v>
      </c>
      <c r="D42" s="41">
        <v>4094.68</v>
      </c>
      <c r="E42" s="41"/>
      <c r="F42" s="41">
        <v>1685.76</v>
      </c>
      <c r="G42" s="41">
        <v>2290.04</v>
      </c>
      <c r="H42" s="41">
        <v>3605.41</v>
      </c>
      <c r="I42" s="41">
        <v>232.59</v>
      </c>
      <c r="J42" s="58">
        <v>11.97</v>
      </c>
      <c r="K42" s="41">
        <v>26</v>
      </c>
      <c r="L42" s="41">
        <v>491.38</v>
      </c>
      <c r="M42" s="59"/>
      <c r="N42" s="21" t="s">
        <v>76</v>
      </c>
      <c r="O42" s="16"/>
      <c r="P42" s="55"/>
      <c r="Q42" s="17"/>
    </row>
    <row r="43" spans="1:18" ht="15.75" customHeight="1" x14ac:dyDescent="0.25">
      <c r="A43" s="19">
        <v>37</v>
      </c>
      <c r="B43" s="20" t="s">
        <v>94</v>
      </c>
      <c r="C43" s="43" t="s">
        <v>138</v>
      </c>
      <c r="D43" s="41">
        <v>4008.66</v>
      </c>
      <c r="E43" s="41"/>
      <c r="F43" s="41">
        <v>606.5</v>
      </c>
      <c r="G43" s="41">
        <v>3324.13</v>
      </c>
      <c r="H43" s="41">
        <v>3065.36</v>
      </c>
      <c r="I43" s="41">
        <v>465.02</v>
      </c>
      <c r="J43" s="58">
        <v>-46</v>
      </c>
      <c r="K43" s="41">
        <v>13.28</v>
      </c>
      <c r="L43" s="41">
        <v>223.78</v>
      </c>
      <c r="M43" s="59"/>
      <c r="N43" s="21" t="s">
        <v>87</v>
      </c>
      <c r="O43" s="16"/>
      <c r="P43" s="55"/>
      <c r="R43" s="18"/>
    </row>
    <row r="44" spans="1:18" ht="15.75" customHeight="1" x14ac:dyDescent="0.25">
      <c r="A44" s="19">
        <v>38</v>
      </c>
      <c r="B44" s="20" t="s">
        <v>77</v>
      </c>
      <c r="C44" s="43" t="s">
        <v>138</v>
      </c>
      <c r="D44" s="41">
        <v>3864.89</v>
      </c>
      <c r="E44" s="41">
        <v>109.88</v>
      </c>
      <c r="F44" s="41">
        <v>1069.1399999999999</v>
      </c>
      <c r="G44" s="41">
        <v>2585.0700000000002</v>
      </c>
      <c r="H44" s="41">
        <v>3352.21</v>
      </c>
      <c r="I44" s="41">
        <v>368.24</v>
      </c>
      <c r="J44" s="58">
        <v>-10.66</v>
      </c>
      <c r="K44" s="41">
        <v>14.32</v>
      </c>
      <c r="L44" s="41">
        <v>526.65</v>
      </c>
      <c r="M44" s="59"/>
      <c r="N44" s="21" t="s">
        <v>79</v>
      </c>
      <c r="O44" s="16"/>
      <c r="P44" s="55"/>
    </row>
    <row r="45" spans="1:18" ht="15.75" customHeight="1" x14ac:dyDescent="0.25">
      <c r="A45" s="19">
        <v>39</v>
      </c>
      <c r="B45" s="20" t="s">
        <v>78</v>
      </c>
      <c r="C45" s="43" t="s">
        <v>138</v>
      </c>
      <c r="D45" s="41">
        <v>3631.63</v>
      </c>
      <c r="E45" s="41"/>
      <c r="F45" s="41">
        <v>1682.0200000000002</v>
      </c>
      <c r="G45" s="41">
        <v>1814.76</v>
      </c>
      <c r="H45" s="41">
        <v>3197.75</v>
      </c>
      <c r="I45" s="41">
        <v>157.13</v>
      </c>
      <c r="J45" s="58">
        <v>23.71</v>
      </c>
      <c r="K45" s="41">
        <v>25.48</v>
      </c>
      <c r="L45" s="41">
        <v>1484.84</v>
      </c>
      <c r="M45" s="59"/>
      <c r="N45" s="21" t="s">
        <v>83</v>
      </c>
      <c r="P45" s="55"/>
      <c r="Q45" s="17"/>
      <c r="R45" s="18"/>
    </row>
    <row r="46" spans="1:18" ht="15.75" customHeight="1" x14ac:dyDescent="0.25">
      <c r="A46" s="19">
        <v>40</v>
      </c>
      <c r="B46" s="20" t="s">
        <v>86</v>
      </c>
      <c r="C46" s="43" t="s">
        <v>138</v>
      </c>
      <c r="D46" s="41">
        <v>3456.1</v>
      </c>
      <c r="E46" s="41"/>
      <c r="F46" s="41">
        <v>770.16000000000008</v>
      </c>
      <c r="G46" s="41">
        <v>2400.41</v>
      </c>
      <c r="H46" s="41">
        <v>3191.34</v>
      </c>
      <c r="I46" s="41">
        <v>161.9</v>
      </c>
      <c r="J46" s="58">
        <v>4.72</v>
      </c>
      <c r="K46" s="41">
        <v>10.57</v>
      </c>
      <c r="L46" s="41">
        <v>486.27</v>
      </c>
      <c r="M46" s="59"/>
      <c r="N46" s="21" t="s">
        <v>89</v>
      </c>
      <c r="O46" s="16"/>
      <c r="P46" s="55"/>
      <c r="Q46" s="17"/>
      <c r="R46" s="18"/>
    </row>
    <row r="47" spans="1:18" ht="15.75" customHeight="1" x14ac:dyDescent="0.25">
      <c r="A47" s="19">
        <v>41</v>
      </c>
      <c r="B47" s="20" t="s">
        <v>88</v>
      </c>
      <c r="C47" s="43" t="s">
        <v>138</v>
      </c>
      <c r="D47" s="41">
        <v>3338.36</v>
      </c>
      <c r="E47" s="41">
        <v>150.69</v>
      </c>
      <c r="F47" s="41">
        <v>668.83</v>
      </c>
      <c r="G47" s="41">
        <v>2373.69</v>
      </c>
      <c r="H47" s="41">
        <v>2851.65</v>
      </c>
      <c r="I47" s="41">
        <v>128.11000000000001</v>
      </c>
      <c r="J47" s="58">
        <v>7.72</v>
      </c>
      <c r="K47" s="41">
        <v>20.059999999999999</v>
      </c>
      <c r="L47" s="41">
        <v>290.73</v>
      </c>
      <c r="M47" s="59"/>
      <c r="N47" s="21" t="s">
        <v>93</v>
      </c>
      <c r="O47" s="16"/>
      <c r="P47" s="55"/>
      <c r="Q47" s="17"/>
      <c r="R47" s="18"/>
    </row>
    <row r="48" spans="1:18" ht="15.75" customHeight="1" x14ac:dyDescent="0.25">
      <c r="A48" s="19">
        <v>42</v>
      </c>
      <c r="B48" s="20" t="s">
        <v>135</v>
      </c>
      <c r="C48" s="43" t="s">
        <v>138</v>
      </c>
      <c r="D48" s="41">
        <v>3171.86</v>
      </c>
      <c r="E48" s="41"/>
      <c r="F48" s="41">
        <v>560.51</v>
      </c>
      <c r="G48" s="41">
        <v>2401.7600000000002</v>
      </c>
      <c r="H48" s="41">
        <v>2199.5500000000002</v>
      </c>
      <c r="I48" s="41">
        <v>519.54</v>
      </c>
      <c r="J48" s="58">
        <v>-326.68</v>
      </c>
      <c r="K48" s="41">
        <v>17.18</v>
      </c>
      <c r="L48" s="41">
        <v>345.43</v>
      </c>
      <c r="M48" s="59"/>
      <c r="N48" s="21" t="s">
        <v>95</v>
      </c>
      <c r="O48" s="16"/>
      <c r="P48" s="55"/>
      <c r="Q48" s="17"/>
    </row>
    <row r="49" spans="1:18" ht="15.75" customHeight="1" x14ac:dyDescent="0.25">
      <c r="A49" s="19">
        <v>43</v>
      </c>
      <c r="B49" s="20" t="s">
        <v>92</v>
      </c>
      <c r="C49" s="43" t="s">
        <v>138</v>
      </c>
      <c r="D49" s="41">
        <v>3013.67</v>
      </c>
      <c r="E49" s="41"/>
      <c r="F49" s="41">
        <v>1744.5400000000002</v>
      </c>
      <c r="G49" s="41">
        <v>1196.25</v>
      </c>
      <c r="H49" s="41">
        <v>2809.24</v>
      </c>
      <c r="I49" s="41">
        <v>178.84</v>
      </c>
      <c r="J49" s="58">
        <v>-8.35</v>
      </c>
      <c r="K49" s="41">
        <v>15.47</v>
      </c>
      <c r="L49" s="41">
        <v>484.2</v>
      </c>
      <c r="M49" s="59"/>
      <c r="N49" s="21" t="s">
        <v>91</v>
      </c>
      <c r="Q49" s="17"/>
      <c r="R49" s="18"/>
    </row>
    <row r="50" spans="1:18" ht="15.75" customHeight="1" x14ac:dyDescent="0.25">
      <c r="A50" s="19">
        <v>44</v>
      </c>
      <c r="B50" s="20" t="s">
        <v>90</v>
      </c>
      <c r="C50" s="43" t="s">
        <v>138</v>
      </c>
      <c r="D50" s="41">
        <v>2811.27</v>
      </c>
      <c r="E50" s="41"/>
      <c r="F50" s="41">
        <v>425.52</v>
      </c>
      <c r="G50" s="41">
        <v>2310.0100000000002</v>
      </c>
      <c r="H50" s="41">
        <v>2271.48</v>
      </c>
      <c r="I50" s="41">
        <v>176.94</v>
      </c>
      <c r="J50" s="58">
        <v>5.41</v>
      </c>
      <c r="K50" s="41">
        <v>11.96</v>
      </c>
      <c r="L50" s="41">
        <v>371.85</v>
      </c>
      <c r="M50" s="59"/>
      <c r="N50" s="21" t="s">
        <v>96</v>
      </c>
      <c r="O50" s="16"/>
      <c r="P50" s="55"/>
      <c r="Q50" s="17"/>
      <c r="R50" s="18"/>
    </row>
    <row r="51" spans="1:18" ht="15.75" customHeight="1" x14ac:dyDescent="0.25">
      <c r="A51" s="19">
        <v>45</v>
      </c>
      <c r="B51" s="20" t="s">
        <v>104</v>
      </c>
      <c r="C51" s="43" t="s">
        <v>138</v>
      </c>
      <c r="D51" s="41">
        <v>2580.15</v>
      </c>
      <c r="E51" s="41"/>
      <c r="F51" s="41">
        <v>836.93999999999994</v>
      </c>
      <c r="G51" s="41">
        <v>1182.8499999999999</v>
      </c>
      <c r="H51" s="41">
        <v>2367.0500000000002</v>
      </c>
      <c r="I51" s="41">
        <v>290.08</v>
      </c>
      <c r="J51" s="58">
        <v>-44.21</v>
      </c>
      <c r="K51" s="41">
        <v>14.85</v>
      </c>
      <c r="L51" s="41">
        <v>364.85</v>
      </c>
      <c r="M51" s="59"/>
      <c r="N51" s="21" t="s">
        <v>97</v>
      </c>
      <c r="P51" s="55"/>
      <c r="Q51" s="17"/>
      <c r="R51" s="18"/>
    </row>
    <row r="52" spans="1:18" ht="15.75" customHeight="1" x14ac:dyDescent="0.25">
      <c r="A52" s="19">
        <v>46</v>
      </c>
      <c r="B52" s="20" t="s">
        <v>98</v>
      </c>
      <c r="C52" s="43" t="s">
        <v>138</v>
      </c>
      <c r="D52" s="41">
        <v>2041.4</v>
      </c>
      <c r="E52" s="41"/>
      <c r="F52" s="41">
        <v>718.36</v>
      </c>
      <c r="G52" s="41">
        <v>1191.29</v>
      </c>
      <c r="H52" s="41">
        <v>1886.69</v>
      </c>
      <c r="I52" s="41">
        <v>152.94999999999999</v>
      </c>
      <c r="J52" s="58">
        <v>0.01</v>
      </c>
      <c r="K52" s="41">
        <v>12.69</v>
      </c>
      <c r="L52" s="41">
        <v>213.64</v>
      </c>
      <c r="M52" s="59"/>
      <c r="N52" s="21" t="s">
        <v>99</v>
      </c>
      <c r="O52" s="16"/>
      <c r="P52" s="55"/>
      <c r="Q52" s="17"/>
      <c r="R52" s="18"/>
    </row>
    <row r="53" spans="1:18" ht="15.75" customHeight="1" x14ac:dyDescent="0.25">
      <c r="A53" s="19">
        <v>47</v>
      </c>
      <c r="B53" s="20" t="s">
        <v>102</v>
      </c>
      <c r="C53" s="43" t="s">
        <v>138</v>
      </c>
      <c r="D53" s="41">
        <v>1767.25</v>
      </c>
      <c r="E53" s="41"/>
      <c r="F53" s="41">
        <v>245.59</v>
      </c>
      <c r="G53" s="41">
        <v>1384.88</v>
      </c>
      <c r="H53" s="41">
        <v>1104.49</v>
      </c>
      <c r="I53" s="41">
        <v>294.83999999999997</v>
      </c>
      <c r="J53" s="58">
        <v>-3.71</v>
      </c>
      <c r="K53" s="41">
        <v>16.239999999999998</v>
      </c>
      <c r="L53" s="41">
        <v>211.35</v>
      </c>
      <c r="M53" s="59"/>
      <c r="N53" s="21" t="s">
        <v>101</v>
      </c>
      <c r="O53" s="16"/>
      <c r="P53" s="55"/>
      <c r="Q53" s="17"/>
    </row>
    <row r="54" spans="1:18" ht="15.75" customHeight="1" x14ac:dyDescent="0.25">
      <c r="A54" s="19">
        <v>48</v>
      </c>
      <c r="B54" s="20" t="s">
        <v>100</v>
      </c>
      <c r="C54" s="43" t="s">
        <v>138</v>
      </c>
      <c r="D54" s="41">
        <v>1607.48</v>
      </c>
      <c r="E54" s="41"/>
      <c r="F54" s="41">
        <v>323.64999999999998</v>
      </c>
      <c r="G54" s="41">
        <v>1236.8800000000001</v>
      </c>
      <c r="H54" s="41">
        <v>1436.83</v>
      </c>
      <c r="I54" s="41">
        <v>107.25</v>
      </c>
      <c r="J54" s="58">
        <v>-27.68</v>
      </c>
      <c r="K54" s="41">
        <v>14.56</v>
      </c>
      <c r="L54" s="41">
        <v>370.66</v>
      </c>
      <c r="M54" s="59"/>
      <c r="N54" s="21" t="s">
        <v>103</v>
      </c>
      <c r="O54" s="16"/>
      <c r="P54" s="55"/>
      <c r="Q54" s="17"/>
      <c r="R54" s="18"/>
    </row>
    <row r="55" spans="1:18" ht="15.75" customHeight="1" x14ac:dyDescent="0.25">
      <c r="A55" s="46"/>
      <c r="B55" s="23" t="s">
        <v>136</v>
      </c>
      <c r="C55" s="47"/>
      <c r="D55" s="24">
        <f t="shared" ref="D55:J55" si="0">SUM(D7:D54)</f>
        <v>455975.0199999999</v>
      </c>
      <c r="E55" s="24">
        <f t="shared" si="0"/>
        <v>12724.139999999998</v>
      </c>
      <c r="F55" s="24">
        <f t="shared" si="0"/>
        <v>95299.22000000003</v>
      </c>
      <c r="G55" s="24">
        <f t="shared" si="0"/>
        <v>324162.37</v>
      </c>
      <c r="H55" s="24">
        <f t="shared" si="0"/>
        <v>397034.57000000007</v>
      </c>
      <c r="I55" s="24">
        <f t="shared" si="0"/>
        <v>31669.000000000007</v>
      </c>
      <c r="J55" s="24">
        <f t="shared" si="0"/>
        <v>1339.3200000000004</v>
      </c>
      <c r="K55" s="48"/>
      <c r="L55" s="48"/>
      <c r="M55" s="48"/>
      <c r="N55" s="49"/>
      <c r="O55" s="16"/>
      <c r="Q55" s="17"/>
      <c r="R55" s="18"/>
    </row>
    <row r="56" spans="1:18" ht="15.75" customHeight="1" x14ac:dyDescent="0.25">
      <c r="A56" s="68" t="s">
        <v>146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16"/>
      <c r="Q56" s="17"/>
      <c r="R56" s="18"/>
    </row>
    <row r="57" spans="1:18" ht="15.75" customHeight="1" x14ac:dyDescent="0.25">
      <c r="A57" s="19">
        <v>49</v>
      </c>
      <c r="B57" s="25" t="s">
        <v>107</v>
      </c>
      <c r="C57" s="43" t="s">
        <v>138</v>
      </c>
      <c r="D57" s="41">
        <v>42005.91</v>
      </c>
      <c r="E57" s="41">
        <v>3855.8</v>
      </c>
      <c r="F57" s="41">
        <v>3858.3</v>
      </c>
      <c r="G57" s="41">
        <v>33263.58</v>
      </c>
      <c r="H57" s="41">
        <v>36293.339999999997</v>
      </c>
      <c r="I57" s="41">
        <v>2089.8000000000002</v>
      </c>
      <c r="J57" s="58">
        <v>368.76</v>
      </c>
      <c r="K57" s="41">
        <v>18.72</v>
      </c>
      <c r="L57" s="41">
        <v>422.86</v>
      </c>
      <c r="M57" s="56"/>
      <c r="N57" s="21" t="s">
        <v>108</v>
      </c>
      <c r="O57" s="16"/>
      <c r="P57" s="55"/>
      <c r="Q57" s="17"/>
      <c r="R57" s="18"/>
    </row>
    <row r="58" spans="1:18" ht="15.75" customHeight="1" x14ac:dyDescent="0.25">
      <c r="A58" s="19">
        <v>50</v>
      </c>
      <c r="B58" s="25" t="s">
        <v>105</v>
      </c>
      <c r="C58" s="43" t="s">
        <v>138</v>
      </c>
      <c r="D58" s="41">
        <v>38692.730000000003</v>
      </c>
      <c r="E58" s="41">
        <v>1081.28</v>
      </c>
      <c r="F58" s="41">
        <v>7449.1900000000005</v>
      </c>
      <c r="G58" s="41">
        <v>28835.89</v>
      </c>
      <c r="H58" s="41">
        <v>31092.15</v>
      </c>
      <c r="I58" s="41">
        <v>1386.28</v>
      </c>
      <c r="J58" s="58">
        <v>339.58</v>
      </c>
      <c r="K58" s="41">
        <v>19.829999999999998</v>
      </c>
      <c r="L58" s="41">
        <v>217.13</v>
      </c>
      <c r="M58" s="42"/>
      <c r="N58" s="21" t="s">
        <v>106</v>
      </c>
      <c r="O58" s="16"/>
      <c r="P58" s="55"/>
      <c r="Q58" s="17"/>
      <c r="R58" s="18"/>
    </row>
    <row r="59" spans="1:18" ht="15.75" customHeight="1" x14ac:dyDescent="0.25">
      <c r="A59" s="19">
        <v>51</v>
      </c>
      <c r="B59" s="25" t="s">
        <v>109</v>
      </c>
      <c r="C59" s="43" t="s">
        <v>138</v>
      </c>
      <c r="D59" s="41">
        <v>29747.05</v>
      </c>
      <c r="E59" s="41">
        <v>1999.58</v>
      </c>
      <c r="F59" s="41">
        <v>2347.61</v>
      </c>
      <c r="G59" s="41">
        <v>24381.66</v>
      </c>
      <c r="H59" s="41">
        <v>22778.13</v>
      </c>
      <c r="I59" s="41">
        <v>1967.04</v>
      </c>
      <c r="J59" s="58">
        <v>280.32</v>
      </c>
      <c r="K59" s="41">
        <v>14.57</v>
      </c>
      <c r="L59" s="41">
        <v>291.17</v>
      </c>
      <c r="M59" s="56"/>
      <c r="N59" s="21" t="s">
        <v>110</v>
      </c>
      <c r="O59" s="16"/>
      <c r="P59" s="55"/>
      <c r="Q59" s="17"/>
      <c r="R59" s="18"/>
    </row>
    <row r="60" spans="1:18" ht="15.75" customHeight="1" x14ac:dyDescent="0.25">
      <c r="A60" s="19">
        <v>52</v>
      </c>
      <c r="B60" s="25" t="s">
        <v>111</v>
      </c>
      <c r="C60" s="43" t="s">
        <v>138</v>
      </c>
      <c r="D60" s="41">
        <v>21778.25</v>
      </c>
      <c r="E60" s="41">
        <v>740.8</v>
      </c>
      <c r="F60" s="41">
        <v>8834.76</v>
      </c>
      <c r="G60" s="41">
        <v>8068.69</v>
      </c>
      <c r="H60" s="41">
        <v>20501.88</v>
      </c>
      <c r="I60" s="41">
        <v>766.65</v>
      </c>
      <c r="J60" s="58">
        <v>30.2</v>
      </c>
      <c r="K60" s="41">
        <v>16.489999999999998</v>
      </c>
      <c r="L60" s="41">
        <v>1047.1199999999999</v>
      </c>
      <c r="M60" s="59">
        <v>0.2</v>
      </c>
      <c r="N60" s="21" t="s">
        <v>112</v>
      </c>
      <c r="O60" s="16"/>
      <c r="P60" s="55"/>
      <c r="Q60" s="17"/>
      <c r="R60" s="18"/>
    </row>
    <row r="61" spans="1:18" ht="15.75" customHeight="1" x14ac:dyDescent="0.25">
      <c r="A61" s="19">
        <v>53</v>
      </c>
      <c r="B61" s="25" t="s">
        <v>115</v>
      </c>
      <c r="C61" s="43" t="s">
        <v>138</v>
      </c>
      <c r="D61" s="41">
        <v>9704.9599999999991</v>
      </c>
      <c r="E61" s="41">
        <v>102.7</v>
      </c>
      <c r="F61" s="41">
        <v>2545.4500000000003</v>
      </c>
      <c r="G61" s="41">
        <v>5718.93</v>
      </c>
      <c r="H61" s="41">
        <v>8772.4</v>
      </c>
      <c r="I61" s="41">
        <v>519.99</v>
      </c>
      <c r="J61" s="58">
        <v>22.64</v>
      </c>
      <c r="K61" s="41">
        <v>15.96</v>
      </c>
      <c r="L61" s="41">
        <v>418.31</v>
      </c>
      <c r="M61" s="56"/>
      <c r="N61" s="21" t="s">
        <v>116</v>
      </c>
      <c r="O61" s="16"/>
      <c r="P61" s="55"/>
      <c r="Q61" s="17"/>
      <c r="R61" s="18"/>
    </row>
    <row r="62" spans="1:18" ht="15.75" customHeight="1" x14ac:dyDescent="0.25">
      <c r="A62" s="19">
        <v>54</v>
      </c>
      <c r="B62" s="25" t="s">
        <v>117</v>
      </c>
      <c r="C62" s="43" t="s">
        <v>138</v>
      </c>
      <c r="D62" s="41">
        <v>9453.84</v>
      </c>
      <c r="E62" s="41">
        <v>501.42</v>
      </c>
      <c r="F62" s="41">
        <v>1679.4</v>
      </c>
      <c r="G62" s="41">
        <v>6261.55</v>
      </c>
      <c r="H62" s="41">
        <v>8448.1200000000008</v>
      </c>
      <c r="I62" s="41">
        <v>575.71</v>
      </c>
      <c r="J62" s="58">
        <v>21.41</v>
      </c>
      <c r="K62" s="41">
        <v>17.95</v>
      </c>
      <c r="L62" s="41">
        <v>450.25</v>
      </c>
      <c r="M62" s="42"/>
      <c r="N62" s="21" t="s">
        <v>118</v>
      </c>
      <c r="O62" s="16"/>
      <c r="P62" s="55"/>
      <c r="Q62" s="17"/>
      <c r="R62" s="18"/>
    </row>
    <row r="63" spans="1:18" ht="15.75" customHeight="1" x14ac:dyDescent="0.25">
      <c r="A63" s="19">
        <v>55</v>
      </c>
      <c r="B63" s="25" t="s">
        <v>113</v>
      </c>
      <c r="C63" s="43" t="s">
        <v>138</v>
      </c>
      <c r="D63" s="41">
        <v>8547.1200000000008</v>
      </c>
      <c r="E63" s="41">
        <v>226.69</v>
      </c>
      <c r="F63" s="41">
        <v>1234.83</v>
      </c>
      <c r="G63" s="41">
        <v>6774.62</v>
      </c>
      <c r="H63" s="41">
        <v>7263.69</v>
      </c>
      <c r="I63" s="41">
        <v>387.65</v>
      </c>
      <c r="J63" s="58">
        <v>89.8</v>
      </c>
      <c r="K63" s="41">
        <v>18.64</v>
      </c>
      <c r="L63" s="41">
        <v>364.83</v>
      </c>
      <c r="M63" s="56"/>
      <c r="N63" s="21" t="s">
        <v>114</v>
      </c>
      <c r="O63" s="16"/>
      <c r="P63" s="55"/>
      <c r="Q63" s="17"/>
      <c r="R63" s="18"/>
    </row>
    <row r="64" spans="1:18" ht="15.75" customHeight="1" x14ac:dyDescent="0.25">
      <c r="A64" s="19">
        <v>56</v>
      </c>
      <c r="B64" s="25" t="s">
        <v>119</v>
      </c>
      <c r="C64" s="43" t="s">
        <v>138</v>
      </c>
      <c r="D64" s="41">
        <v>8534.4599999999991</v>
      </c>
      <c r="E64" s="41">
        <v>383.25</v>
      </c>
      <c r="F64" s="41">
        <v>1920.2600000000002</v>
      </c>
      <c r="G64" s="41">
        <v>6010.61</v>
      </c>
      <c r="H64" s="41">
        <v>7823.35</v>
      </c>
      <c r="I64" s="41">
        <v>721.98</v>
      </c>
      <c r="J64" s="58">
        <v>9.8800000000000008</v>
      </c>
      <c r="K64" s="41">
        <v>14.87</v>
      </c>
      <c r="L64" s="41">
        <v>381.02</v>
      </c>
      <c r="M64" s="42"/>
      <c r="N64" s="21" t="s">
        <v>120</v>
      </c>
      <c r="O64" s="16"/>
      <c r="P64" s="55"/>
      <c r="Q64" s="17"/>
    </row>
    <row r="65" spans="1:18" ht="15.75" customHeight="1" x14ac:dyDescent="0.25">
      <c r="A65" s="19">
        <v>57</v>
      </c>
      <c r="B65" s="25" t="s">
        <v>121</v>
      </c>
      <c r="C65" s="43" t="s">
        <v>138</v>
      </c>
      <c r="D65" s="41">
        <v>5509.98</v>
      </c>
      <c r="E65" s="41"/>
      <c r="F65" s="41">
        <v>1112.8599999999999</v>
      </c>
      <c r="G65" s="41">
        <v>3960.9</v>
      </c>
      <c r="H65" s="41">
        <v>4945.87</v>
      </c>
      <c r="I65" s="41">
        <v>474.38</v>
      </c>
      <c r="J65" s="58">
        <v>-69.87</v>
      </c>
      <c r="K65" s="41">
        <v>6.99</v>
      </c>
      <c r="L65" s="41">
        <v>514.66</v>
      </c>
      <c r="M65" s="56"/>
      <c r="N65" s="21" t="s">
        <v>122</v>
      </c>
      <c r="O65" s="16"/>
      <c r="P65" s="55"/>
      <c r="Q65" s="17"/>
      <c r="R65" s="18"/>
    </row>
    <row r="66" spans="1:18" ht="15.75" customHeight="1" x14ac:dyDescent="0.25">
      <c r="A66" s="19">
        <v>58</v>
      </c>
      <c r="B66" s="25" t="s">
        <v>123</v>
      </c>
      <c r="C66" s="43" t="s">
        <v>138</v>
      </c>
      <c r="D66" s="41">
        <v>5343.87</v>
      </c>
      <c r="E66" s="41">
        <v>0</v>
      </c>
      <c r="F66" s="41">
        <v>948.05</v>
      </c>
      <c r="G66" s="41">
        <v>4189.37</v>
      </c>
      <c r="H66" s="41">
        <v>4536.18</v>
      </c>
      <c r="I66" s="41">
        <v>358.02</v>
      </c>
      <c r="J66" s="58">
        <v>0.51</v>
      </c>
      <c r="K66" s="41">
        <v>12.63</v>
      </c>
      <c r="L66" s="41">
        <v>273.82</v>
      </c>
      <c r="M66" s="42"/>
      <c r="N66" s="21" t="s">
        <v>124</v>
      </c>
      <c r="O66" s="16"/>
      <c r="P66" s="55"/>
      <c r="Q66" s="17"/>
      <c r="R66" s="18"/>
    </row>
    <row r="67" spans="1:18" ht="15.75" customHeight="1" x14ac:dyDescent="0.25">
      <c r="A67" s="19">
        <v>59</v>
      </c>
      <c r="B67" s="25" t="s">
        <v>125</v>
      </c>
      <c r="C67" s="43" t="s">
        <v>138</v>
      </c>
      <c r="D67" s="41">
        <v>4298.25</v>
      </c>
      <c r="E67" s="41">
        <v>0</v>
      </c>
      <c r="F67" s="41">
        <v>1453.55</v>
      </c>
      <c r="G67" s="41">
        <v>2618.77</v>
      </c>
      <c r="H67" s="41">
        <v>4018.99</v>
      </c>
      <c r="I67" s="41">
        <v>347</v>
      </c>
      <c r="J67" s="58">
        <v>-3.7</v>
      </c>
      <c r="K67" s="41">
        <v>13.82</v>
      </c>
      <c r="L67" s="41">
        <v>393.76</v>
      </c>
      <c r="M67" s="56"/>
      <c r="N67" s="21" t="s">
        <v>126</v>
      </c>
      <c r="O67" s="16"/>
      <c r="P67" s="55"/>
      <c r="Q67" s="17"/>
      <c r="R67" s="18"/>
    </row>
    <row r="68" spans="1:18" ht="15.75" customHeight="1" x14ac:dyDescent="0.25">
      <c r="A68" s="46"/>
      <c r="B68" s="23" t="s">
        <v>136</v>
      </c>
      <c r="C68" s="47"/>
      <c r="D68" s="24">
        <f>SUM(D57:D67)</f>
        <v>183616.41999999998</v>
      </c>
      <c r="E68" s="24">
        <f t="shared" ref="E68:J68" si="1">SUM(E57:E67)</f>
        <v>8891.52</v>
      </c>
      <c r="F68" s="24">
        <f t="shared" si="1"/>
        <v>33384.26</v>
      </c>
      <c r="G68" s="24">
        <f t="shared" si="1"/>
        <v>130084.56999999999</v>
      </c>
      <c r="H68" s="24">
        <f t="shared" si="1"/>
        <v>156474.09999999998</v>
      </c>
      <c r="I68" s="24">
        <f t="shared" si="1"/>
        <v>9594.4999999999982</v>
      </c>
      <c r="J68" s="24">
        <f t="shared" si="1"/>
        <v>1089.5300000000002</v>
      </c>
      <c r="K68" s="48"/>
      <c r="L68" s="48"/>
      <c r="M68" s="48"/>
      <c r="N68" s="49"/>
      <c r="O68" s="16"/>
      <c r="Q68" s="17"/>
      <c r="R68" s="18"/>
    </row>
    <row r="69" spans="1:18" ht="15.75" customHeight="1" x14ac:dyDescent="0.25">
      <c r="A69" s="68" t="s">
        <v>137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16"/>
      <c r="Q69" s="17"/>
      <c r="R69" s="18"/>
    </row>
    <row r="70" spans="1:18" ht="15.75" customHeight="1" x14ac:dyDescent="0.25">
      <c r="A70" s="19">
        <v>60</v>
      </c>
      <c r="B70" s="25" t="s">
        <v>127</v>
      </c>
      <c r="C70" s="43" t="s">
        <v>138</v>
      </c>
      <c r="D70" s="41">
        <v>45299.18</v>
      </c>
      <c r="E70" s="41">
        <v>2848.44</v>
      </c>
      <c r="F70" s="41">
        <v>6931.15</v>
      </c>
      <c r="G70" s="41">
        <v>35056.43</v>
      </c>
      <c r="H70" s="41">
        <v>41462.839999999997</v>
      </c>
      <c r="I70" s="41">
        <v>3118.34</v>
      </c>
      <c r="J70" s="41">
        <v>522.28</v>
      </c>
      <c r="K70" s="41">
        <v>11.97</v>
      </c>
      <c r="L70" s="41">
        <v>549.75</v>
      </c>
      <c r="M70" s="42"/>
      <c r="N70" s="21" t="s">
        <v>128</v>
      </c>
      <c r="O70" s="16"/>
      <c r="P70" s="60"/>
      <c r="Q70" s="60"/>
      <c r="R70" s="18"/>
    </row>
    <row r="71" spans="1:18" ht="15.75" customHeight="1" x14ac:dyDescent="0.25">
      <c r="A71" s="19">
        <v>61</v>
      </c>
      <c r="B71" s="25" t="s">
        <v>131</v>
      </c>
      <c r="C71" s="44" t="s">
        <v>138</v>
      </c>
      <c r="D71" s="41">
        <v>42957.33</v>
      </c>
      <c r="E71" s="41"/>
      <c r="F71" s="41">
        <v>11250.9</v>
      </c>
      <c r="G71" s="41">
        <v>30536.42</v>
      </c>
      <c r="H71" s="41">
        <v>39879.01</v>
      </c>
      <c r="I71" s="41">
        <v>2939.28</v>
      </c>
      <c r="J71" s="41">
        <v>373.21</v>
      </c>
      <c r="K71" s="41">
        <v>10.24</v>
      </c>
      <c r="L71" s="41">
        <v>409.76</v>
      </c>
      <c r="M71" s="42"/>
      <c r="N71" s="21" t="s">
        <v>14</v>
      </c>
      <c r="O71" s="16"/>
      <c r="P71" s="55"/>
      <c r="Q71" s="17"/>
      <c r="R71" s="18"/>
    </row>
    <row r="72" spans="1:18" ht="15.75" customHeight="1" x14ac:dyDescent="0.25">
      <c r="A72" s="19">
        <v>62</v>
      </c>
      <c r="B72" s="25" t="s">
        <v>129</v>
      </c>
      <c r="C72" s="43" t="s">
        <v>138</v>
      </c>
      <c r="D72" s="41">
        <v>32512.71</v>
      </c>
      <c r="E72" s="41">
        <v>4899.6899999999996</v>
      </c>
      <c r="F72" s="41">
        <v>1125.27</v>
      </c>
      <c r="G72" s="41">
        <v>26445.52</v>
      </c>
      <c r="H72" s="41">
        <v>30495.42</v>
      </c>
      <c r="I72" s="41">
        <v>935.81</v>
      </c>
      <c r="J72" s="41">
        <v>230.32</v>
      </c>
      <c r="K72" s="41">
        <v>10.78</v>
      </c>
      <c r="L72" s="41">
        <v>242.75</v>
      </c>
      <c r="M72" s="56"/>
      <c r="N72" s="26" t="s">
        <v>130</v>
      </c>
      <c r="O72" s="16"/>
      <c r="P72" s="55"/>
      <c r="Q72" s="17"/>
      <c r="R72" s="27"/>
    </row>
    <row r="73" spans="1:18" ht="15.75" customHeight="1" x14ac:dyDescent="0.25">
      <c r="A73" s="19">
        <v>63</v>
      </c>
      <c r="B73" s="25" t="s">
        <v>132</v>
      </c>
      <c r="C73" s="45" t="s">
        <v>138</v>
      </c>
      <c r="D73" s="41">
        <v>31169.02</v>
      </c>
      <c r="E73" s="41">
        <v>4228.1000000000004</v>
      </c>
      <c r="F73" s="42">
        <v>2554.9499999999998</v>
      </c>
      <c r="G73" s="42">
        <v>24257.439999999999</v>
      </c>
      <c r="H73" s="42">
        <v>29373.64</v>
      </c>
      <c r="I73" s="42">
        <v>1146.32</v>
      </c>
      <c r="J73" s="42">
        <v>343.37</v>
      </c>
      <c r="K73" s="42">
        <v>10.64</v>
      </c>
      <c r="L73" s="42">
        <v>422.09</v>
      </c>
      <c r="M73" s="42"/>
      <c r="N73" s="21" t="s">
        <v>133</v>
      </c>
      <c r="O73" s="16"/>
      <c r="P73" s="55"/>
      <c r="Q73" s="27"/>
      <c r="R73" s="27"/>
    </row>
    <row r="74" spans="1:18" ht="15.75" customHeight="1" x14ac:dyDescent="0.25">
      <c r="A74" s="22"/>
      <c r="B74" s="23" t="s">
        <v>136</v>
      </c>
      <c r="C74" s="28"/>
      <c r="D74" s="29">
        <f>SUM(D70:D73)</f>
        <v>151938.23999999999</v>
      </c>
      <c r="E74" s="29">
        <f t="shared" ref="E74:J74" si="2">SUM(E70:E73)</f>
        <v>11976.23</v>
      </c>
      <c r="F74" s="29">
        <f t="shared" si="2"/>
        <v>21862.27</v>
      </c>
      <c r="G74" s="29">
        <f t="shared" si="2"/>
        <v>116295.81000000001</v>
      </c>
      <c r="H74" s="29">
        <f t="shared" si="2"/>
        <v>141210.91</v>
      </c>
      <c r="I74" s="29">
        <f t="shared" si="2"/>
        <v>8139.75</v>
      </c>
      <c r="J74" s="29">
        <f t="shared" si="2"/>
        <v>1469.1799999999998</v>
      </c>
      <c r="K74" s="62"/>
      <c r="L74" s="62"/>
      <c r="M74" s="62"/>
      <c r="N74" s="62"/>
      <c r="O74" s="16"/>
      <c r="Q74" s="27"/>
      <c r="R74" s="27"/>
    </row>
    <row r="75" spans="1:18" ht="15.75" customHeight="1" x14ac:dyDescent="0.25">
      <c r="A75" s="22"/>
      <c r="B75" s="23" t="s">
        <v>140</v>
      </c>
      <c r="C75" s="30"/>
      <c r="D75" s="24">
        <f t="shared" ref="D75:J75" si="3">SUM(D55,D68,D74)</f>
        <v>791529.67999999993</v>
      </c>
      <c r="E75" s="24">
        <f t="shared" si="3"/>
        <v>33591.89</v>
      </c>
      <c r="F75" s="24">
        <f t="shared" si="3"/>
        <v>150545.75000000003</v>
      </c>
      <c r="G75" s="24">
        <f t="shared" si="3"/>
        <v>570542.75</v>
      </c>
      <c r="H75" s="24">
        <f t="shared" si="3"/>
        <v>694719.58000000007</v>
      </c>
      <c r="I75" s="24">
        <f t="shared" si="3"/>
        <v>49403.250000000007</v>
      </c>
      <c r="J75" s="24">
        <f t="shared" si="3"/>
        <v>3898.03</v>
      </c>
      <c r="K75" s="57">
        <v>14.4</v>
      </c>
      <c r="L75" s="57">
        <v>300.39999999999998</v>
      </c>
      <c r="M75" s="63"/>
      <c r="N75" s="64"/>
      <c r="O75" s="16"/>
      <c r="Q75" s="27"/>
      <c r="R75" s="27"/>
    </row>
    <row r="76" spans="1:18" ht="15.75" customHeight="1" x14ac:dyDescent="0.25">
      <c r="A76" s="31"/>
      <c r="B76" s="33"/>
      <c r="C76" s="33"/>
      <c r="D76" s="33"/>
      <c r="E76" s="33"/>
      <c r="F76" s="33"/>
      <c r="G76" s="33"/>
      <c r="H76" s="33"/>
      <c r="I76" s="33"/>
      <c r="J76" s="33"/>
      <c r="L76" s="33"/>
      <c r="M76" s="33"/>
      <c r="N76" s="33"/>
      <c r="O76" s="16"/>
      <c r="Q76" s="27"/>
      <c r="R76" s="27"/>
    </row>
    <row r="77" spans="1:18" ht="15.75" customHeight="1" x14ac:dyDescent="0.25">
      <c r="A77" s="31" t="s">
        <v>139</v>
      </c>
      <c r="B77" s="61" t="s">
        <v>147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16"/>
    </row>
    <row r="78" spans="1:18" ht="15" customHeight="1" x14ac:dyDescent="0.25">
      <c r="A78" s="31" t="s">
        <v>139</v>
      </c>
      <c r="B78" s="67" t="s">
        <v>141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16"/>
    </row>
    <row r="79" spans="1:18" ht="15" customHeight="1" x14ac:dyDescent="0.25">
      <c r="A79" s="31" t="s">
        <v>139</v>
      </c>
      <c r="B79" s="65" t="s">
        <v>148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</row>
    <row r="80" spans="1:18" ht="15" customHeight="1" x14ac:dyDescent="0.25">
      <c r="A80" s="31" t="s">
        <v>139</v>
      </c>
      <c r="B80" s="61" t="s">
        <v>134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16"/>
    </row>
    <row r="81" spans="1:18" ht="15" customHeight="1" x14ac:dyDescent="0.25">
      <c r="A81" s="3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16"/>
    </row>
    <row r="82" spans="1:18" ht="15" customHeight="1" x14ac:dyDescent="0.25">
      <c r="A82" s="32"/>
      <c r="B82" s="50"/>
      <c r="C82" s="51"/>
      <c r="D82" s="52"/>
      <c r="E82" s="52"/>
      <c r="F82" s="52"/>
      <c r="G82" s="52"/>
      <c r="H82" s="36"/>
      <c r="I82" s="36"/>
      <c r="J82" s="36"/>
      <c r="K82" s="36"/>
      <c r="L82" s="36"/>
      <c r="M82" s="36"/>
      <c r="N82" s="36"/>
      <c r="O82" s="16"/>
    </row>
    <row r="83" spans="1:18" ht="15" customHeight="1" x14ac:dyDescent="0.25">
      <c r="A83" s="32"/>
      <c r="B83" s="1"/>
      <c r="C83" s="1"/>
      <c r="D83" s="53"/>
      <c r="E83" s="53"/>
      <c r="F83" s="53"/>
      <c r="G83" s="53"/>
      <c r="H83" s="39"/>
      <c r="I83" s="39"/>
      <c r="J83" s="39"/>
      <c r="K83" s="39"/>
      <c r="L83" s="39"/>
      <c r="M83" s="39"/>
      <c r="N83" s="39"/>
      <c r="O83" s="16"/>
    </row>
    <row r="84" spans="1:18" ht="15" customHeight="1" x14ac:dyDescent="0.3">
      <c r="A84" s="32"/>
      <c r="B84" s="34"/>
      <c r="C84" s="35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7"/>
      <c r="P84" s="38"/>
      <c r="Q84" s="38"/>
      <c r="R84" s="38"/>
    </row>
    <row r="85" spans="1:18" ht="16.5" x14ac:dyDescent="0.3">
      <c r="A85" s="32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7"/>
      <c r="P85" s="38"/>
      <c r="Q85" s="38"/>
      <c r="R85" s="38"/>
    </row>
    <row r="86" spans="1:18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37"/>
      <c r="P86" s="38"/>
      <c r="Q86" s="38"/>
      <c r="R86" s="38"/>
    </row>
    <row r="87" spans="1:18" ht="16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37"/>
      <c r="P87" s="38"/>
      <c r="Q87" s="38"/>
      <c r="R87" s="38"/>
    </row>
    <row r="88" spans="1:18" ht="16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37"/>
      <c r="P88" s="38"/>
      <c r="Q88" s="38"/>
      <c r="R88" s="38"/>
    </row>
    <row r="89" spans="1:18" ht="16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37"/>
      <c r="P89" s="38"/>
      <c r="Q89" s="38"/>
      <c r="R89" s="38"/>
    </row>
    <row r="90" spans="1:18" s="1" customFormat="1" x14ac:dyDescent="0.25">
      <c r="P90" s="54"/>
    </row>
    <row r="91" spans="1:18" s="1" customFormat="1" x14ac:dyDescent="0.25">
      <c r="P91" s="54"/>
    </row>
    <row r="92" spans="1:18" s="1" customFormat="1" x14ac:dyDescent="0.25">
      <c r="P92" s="54"/>
    </row>
    <row r="93" spans="1:18" s="1" customFormat="1" x14ac:dyDescent="0.25">
      <c r="O93" s="40"/>
      <c r="P93" s="54"/>
    </row>
    <row r="94" spans="1:18" s="1" customFormat="1" x14ac:dyDescent="0.25">
      <c r="P94" s="54"/>
    </row>
    <row r="95" spans="1:18" s="1" customFormat="1" x14ac:dyDescent="0.25">
      <c r="P95" s="54"/>
    </row>
    <row r="96" spans="1:18" s="1" customFormat="1" x14ac:dyDescent="0.25">
      <c r="P96" s="54"/>
    </row>
    <row r="97" spans="16:16" s="1" customFormat="1" x14ac:dyDescent="0.25">
      <c r="P97" s="54"/>
    </row>
    <row r="98" spans="16:16" s="1" customFormat="1" x14ac:dyDescent="0.25">
      <c r="P98" s="54"/>
    </row>
    <row r="99" spans="16:16" s="1" customFormat="1" x14ac:dyDescent="0.25">
      <c r="P99" s="54"/>
    </row>
    <row r="100" spans="16:16" s="1" customFormat="1" x14ac:dyDescent="0.25">
      <c r="P100" s="54"/>
    </row>
    <row r="101" spans="16:16" s="1" customFormat="1" x14ac:dyDescent="0.25">
      <c r="P101" s="54"/>
    </row>
    <row r="102" spans="16:16" s="1" customFormat="1" x14ac:dyDescent="0.25">
      <c r="P102" s="54"/>
    </row>
    <row r="103" spans="16:16" s="1" customFormat="1" x14ac:dyDescent="0.25">
      <c r="P103" s="54"/>
    </row>
    <row r="104" spans="16:16" s="1" customFormat="1" x14ac:dyDescent="0.25">
      <c r="P104" s="54"/>
    </row>
    <row r="105" spans="16:16" s="1" customFormat="1" x14ac:dyDescent="0.25">
      <c r="P105" s="54"/>
    </row>
    <row r="106" spans="16:16" s="1" customFormat="1" x14ac:dyDescent="0.25">
      <c r="P106" s="54"/>
    </row>
    <row r="107" spans="16:16" s="1" customFormat="1" x14ac:dyDescent="0.25">
      <c r="P107" s="54"/>
    </row>
    <row r="108" spans="16:16" s="1" customFormat="1" x14ac:dyDescent="0.25">
      <c r="P108" s="54"/>
    </row>
    <row r="109" spans="16:16" s="1" customFormat="1" x14ac:dyDescent="0.25">
      <c r="P109" s="54"/>
    </row>
    <row r="110" spans="16:16" s="1" customFormat="1" x14ac:dyDescent="0.25">
      <c r="P110" s="54"/>
    </row>
    <row r="111" spans="16:16" s="1" customFormat="1" x14ac:dyDescent="0.25">
      <c r="P111" s="54"/>
    </row>
    <row r="112" spans="16:16" s="1" customFormat="1" x14ac:dyDescent="0.25">
      <c r="P112" s="54"/>
    </row>
    <row r="113" spans="16:16" s="1" customFormat="1" x14ac:dyDescent="0.25">
      <c r="P113" s="54"/>
    </row>
    <row r="114" spans="16:16" s="1" customFormat="1" x14ac:dyDescent="0.25">
      <c r="P114" s="54"/>
    </row>
    <row r="115" spans="16:16" s="1" customFormat="1" x14ac:dyDescent="0.25">
      <c r="P115" s="54"/>
    </row>
    <row r="116" spans="16:16" s="1" customFormat="1" x14ac:dyDescent="0.25">
      <c r="P116" s="54"/>
    </row>
    <row r="117" spans="16:16" s="1" customFormat="1" x14ac:dyDescent="0.25">
      <c r="P117" s="54"/>
    </row>
    <row r="118" spans="16:16" s="1" customFormat="1" x14ac:dyDescent="0.25">
      <c r="P118" s="54"/>
    </row>
    <row r="119" spans="16:16" s="1" customFormat="1" x14ac:dyDescent="0.25">
      <c r="P119" s="54"/>
    </row>
    <row r="120" spans="16:16" s="1" customFormat="1" x14ac:dyDescent="0.25">
      <c r="P120" s="54"/>
    </row>
    <row r="121" spans="16:16" s="1" customFormat="1" x14ac:dyDescent="0.25">
      <c r="P121" s="54"/>
    </row>
    <row r="122" spans="16:16" s="1" customFormat="1" x14ac:dyDescent="0.25">
      <c r="P122" s="54"/>
    </row>
    <row r="123" spans="16:16" s="1" customFormat="1" x14ac:dyDescent="0.25">
      <c r="P123" s="54"/>
    </row>
    <row r="124" spans="16:16" s="1" customFormat="1" x14ac:dyDescent="0.25">
      <c r="P124" s="54"/>
    </row>
    <row r="125" spans="16:16" s="1" customFormat="1" x14ac:dyDescent="0.25">
      <c r="P125" s="54"/>
    </row>
    <row r="126" spans="16:16" s="1" customFormat="1" x14ac:dyDescent="0.25">
      <c r="P126" s="54"/>
    </row>
    <row r="127" spans="16:16" s="1" customFormat="1" x14ac:dyDescent="0.25">
      <c r="P127" s="54"/>
    </row>
    <row r="128" spans="16:16" s="1" customFormat="1" x14ac:dyDescent="0.25">
      <c r="P128" s="54"/>
    </row>
    <row r="129" spans="16:16" s="1" customFormat="1" x14ac:dyDescent="0.25">
      <c r="P129" s="54"/>
    </row>
    <row r="130" spans="16:16" s="1" customFormat="1" x14ac:dyDescent="0.25">
      <c r="P130" s="54"/>
    </row>
    <row r="131" spans="16:16" s="1" customFormat="1" x14ac:dyDescent="0.25">
      <c r="P131" s="54"/>
    </row>
    <row r="132" spans="16:16" s="1" customFormat="1" x14ac:dyDescent="0.25">
      <c r="P132" s="54"/>
    </row>
    <row r="133" spans="16:16" s="1" customFormat="1" x14ac:dyDescent="0.25">
      <c r="P133" s="54"/>
    </row>
    <row r="134" spans="16:16" s="1" customFormat="1" x14ac:dyDescent="0.25">
      <c r="P134" s="54"/>
    </row>
    <row r="135" spans="16:16" s="1" customFormat="1" x14ac:dyDescent="0.25">
      <c r="P135" s="54"/>
    </row>
    <row r="136" spans="16:16" s="1" customFormat="1" x14ac:dyDescent="0.25">
      <c r="P136" s="54"/>
    </row>
    <row r="137" spans="16:16" s="1" customFormat="1" x14ac:dyDescent="0.25">
      <c r="P137" s="54"/>
    </row>
    <row r="138" spans="16:16" s="1" customFormat="1" x14ac:dyDescent="0.25">
      <c r="P138" s="54"/>
    </row>
    <row r="139" spans="16:16" s="1" customFormat="1" x14ac:dyDescent="0.25">
      <c r="P139" s="54"/>
    </row>
    <row r="140" spans="16:16" s="1" customFormat="1" x14ac:dyDescent="0.25">
      <c r="P140" s="54"/>
    </row>
    <row r="141" spans="16:16" s="1" customFormat="1" x14ac:dyDescent="0.25">
      <c r="P141" s="54"/>
    </row>
    <row r="142" spans="16:16" s="1" customFormat="1" x14ac:dyDescent="0.25">
      <c r="P142" s="54"/>
    </row>
    <row r="143" spans="16:16" s="1" customFormat="1" x14ac:dyDescent="0.25">
      <c r="P143" s="54"/>
    </row>
    <row r="144" spans="16:16" s="1" customFormat="1" x14ac:dyDescent="0.25">
      <c r="P144" s="54"/>
    </row>
    <row r="145" spans="16:16" s="1" customFormat="1" x14ac:dyDescent="0.25">
      <c r="P145" s="54"/>
    </row>
    <row r="146" spans="16:16" s="1" customFormat="1" x14ac:dyDescent="0.25">
      <c r="P146" s="54"/>
    </row>
    <row r="147" spans="16:16" s="1" customFormat="1" x14ac:dyDescent="0.25">
      <c r="P147" s="54"/>
    </row>
    <row r="148" spans="16:16" s="1" customFormat="1" x14ac:dyDescent="0.25">
      <c r="P148" s="54"/>
    </row>
    <row r="149" spans="16:16" s="1" customFormat="1" x14ac:dyDescent="0.25">
      <c r="P149" s="54"/>
    </row>
    <row r="150" spans="16:16" s="1" customFormat="1" x14ac:dyDescent="0.25">
      <c r="P150" s="54"/>
    </row>
    <row r="151" spans="16:16" s="1" customFormat="1" x14ac:dyDescent="0.25">
      <c r="P151" s="54"/>
    </row>
    <row r="152" spans="16:16" s="1" customFormat="1" x14ac:dyDescent="0.25">
      <c r="P152" s="54"/>
    </row>
    <row r="153" spans="16:16" s="1" customFormat="1" x14ac:dyDescent="0.25">
      <c r="P153" s="54"/>
    </row>
    <row r="154" spans="16:16" s="1" customFormat="1" x14ac:dyDescent="0.25">
      <c r="P154" s="54"/>
    </row>
    <row r="155" spans="16:16" s="1" customFormat="1" x14ac:dyDescent="0.25">
      <c r="P155" s="54"/>
    </row>
    <row r="156" spans="16:16" s="1" customFormat="1" x14ac:dyDescent="0.25">
      <c r="P156" s="54"/>
    </row>
    <row r="157" spans="16:16" s="1" customFormat="1" x14ac:dyDescent="0.25">
      <c r="P157" s="54"/>
    </row>
    <row r="158" spans="16:16" s="1" customFormat="1" x14ac:dyDescent="0.25">
      <c r="P158" s="54"/>
    </row>
    <row r="159" spans="16:16" s="1" customFormat="1" x14ac:dyDescent="0.25">
      <c r="P159" s="54"/>
    </row>
    <row r="160" spans="16:16" s="1" customFormat="1" x14ac:dyDescent="0.25">
      <c r="P160" s="54"/>
    </row>
    <row r="161" spans="16:16" s="1" customFormat="1" x14ac:dyDescent="0.25">
      <c r="P161" s="54"/>
    </row>
    <row r="162" spans="16:16" s="1" customFormat="1" x14ac:dyDescent="0.25">
      <c r="P162" s="54"/>
    </row>
    <row r="163" spans="16:16" s="1" customFormat="1" x14ac:dyDescent="0.25">
      <c r="P163" s="54"/>
    </row>
    <row r="164" spans="16:16" s="1" customFormat="1" x14ac:dyDescent="0.25">
      <c r="P164" s="54"/>
    </row>
    <row r="165" spans="16:16" s="1" customFormat="1" x14ac:dyDescent="0.25">
      <c r="P165" s="54"/>
    </row>
    <row r="166" spans="16:16" s="1" customFormat="1" x14ac:dyDescent="0.25">
      <c r="P166" s="54"/>
    </row>
    <row r="167" spans="16:16" s="1" customFormat="1" x14ac:dyDescent="0.25">
      <c r="P167" s="54"/>
    </row>
    <row r="168" spans="16:16" s="1" customFormat="1" x14ac:dyDescent="0.25">
      <c r="P168" s="54"/>
    </row>
    <row r="169" spans="16:16" s="1" customFormat="1" x14ac:dyDescent="0.25">
      <c r="P169" s="54"/>
    </row>
    <row r="170" spans="16:16" s="1" customFormat="1" x14ac:dyDescent="0.25">
      <c r="P170" s="54"/>
    </row>
    <row r="171" spans="16:16" s="1" customFormat="1" x14ac:dyDescent="0.25">
      <c r="P171" s="54"/>
    </row>
    <row r="172" spans="16:16" s="1" customFormat="1" x14ac:dyDescent="0.25">
      <c r="P172" s="54"/>
    </row>
    <row r="173" spans="16:16" s="1" customFormat="1" x14ac:dyDescent="0.25">
      <c r="P173" s="54"/>
    </row>
    <row r="174" spans="16:16" s="1" customFormat="1" x14ac:dyDescent="0.25">
      <c r="P174" s="54"/>
    </row>
    <row r="175" spans="16:16" s="1" customFormat="1" x14ac:dyDescent="0.25">
      <c r="P175" s="54"/>
    </row>
    <row r="176" spans="16:16" s="1" customFormat="1" x14ac:dyDescent="0.25">
      <c r="P176" s="54"/>
    </row>
    <row r="177" spans="16:16" s="1" customFormat="1" x14ac:dyDescent="0.25">
      <c r="P177" s="54"/>
    </row>
    <row r="178" spans="16:16" s="1" customFormat="1" x14ac:dyDescent="0.25">
      <c r="P178" s="54"/>
    </row>
    <row r="179" spans="16:16" s="1" customFormat="1" x14ac:dyDescent="0.25">
      <c r="P179" s="54"/>
    </row>
    <row r="180" spans="16:16" s="1" customFormat="1" x14ac:dyDescent="0.25">
      <c r="P180" s="54"/>
    </row>
    <row r="181" spans="16:16" s="1" customFormat="1" x14ac:dyDescent="0.25">
      <c r="P181" s="54"/>
    </row>
    <row r="182" spans="16:16" s="1" customFormat="1" x14ac:dyDescent="0.25">
      <c r="P182" s="54"/>
    </row>
    <row r="183" spans="16:16" s="1" customFormat="1" x14ac:dyDescent="0.25">
      <c r="P183" s="54"/>
    </row>
    <row r="184" spans="16:16" s="1" customFormat="1" x14ac:dyDescent="0.25">
      <c r="P184" s="54"/>
    </row>
    <row r="185" spans="16:16" s="1" customFormat="1" x14ac:dyDescent="0.25">
      <c r="P185" s="54"/>
    </row>
    <row r="186" spans="16:16" s="1" customFormat="1" x14ac:dyDescent="0.25">
      <c r="P186" s="54"/>
    </row>
    <row r="187" spans="16:16" s="1" customFormat="1" x14ac:dyDescent="0.25">
      <c r="P187" s="54"/>
    </row>
    <row r="188" spans="16:16" s="1" customFormat="1" x14ac:dyDescent="0.25">
      <c r="P188" s="54"/>
    </row>
    <row r="189" spans="16:16" s="1" customFormat="1" x14ac:dyDescent="0.25">
      <c r="P189" s="54"/>
    </row>
    <row r="190" spans="16:16" s="1" customFormat="1" x14ac:dyDescent="0.25">
      <c r="P190" s="54"/>
    </row>
    <row r="191" spans="16:16" s="1" customFormat="1" x14ac:dyDescent="0.25">
      <c r="P191" s="54"/>
    </row>
    <row r="192" spans="16:16" s="1" customFormat="1" x14ac:dyDescent="0.25">
      <c r="P192" s="54"/>
    </row>
    <row r="193" spans="16:16" s="1" customFormat="1" x14ac:dyDescent="0.25">
      <c r="P193" s="54"/>
    </row>
    <row r="194" spans="16:16" s="1" customFormat="1" x14ac:dyDescent="0.25">
      <c r="P194" s="54"/>
    </row>
    <row r="195" spans="16:16" s="1" customFormat="1" x14ac:dyDescent="0.25">
      <c r="P195" s="54"/>
    </row>
    <row r="196" spans="16:16" s="1" customFormat="1" x14ac:dyDescent="0.25">
      <c r="P196" s="54"/>
    </row>
    <row r="197" spans="16:16" s="1" customFormat="1" x14ac:dyDescent="0.25">
      <c r="P197" s="54"/>
    </row>
    <row r="198" spans="16:16" s="1" customFormat="1" x14ac:dyDescent="0.25">
      <c r="P198" s="54"/>
    </row>
    <row r="199" spans="16:16" s="1" customFormat="1" x14ac:dyDescent="0.25">
      <c r="P199" s="54"/>
    </row>
    <row r="200" spans="16:16" s="1" customFormat="1" x14ac:dyDescent="0.25">
      <c r="P200" s="54"/>
    </row>
    <row r="201" spans="16:16" s="1" customFormat="1" x14ac:dyDescent="0.25">
      <c r="P201" s="54"/>
    </row>
    <row r="202" spans="16:16" s="1" customFormat="1" x14ac:dyDescent="0.25">
      <c r="P202" s="54"/>
    </row>
    <row r="203" spans="16:16" s="1" customFormat="1" x14ac:dyDescent="0.25">
      <c r="P203" s="54"/>
    </row>
    <row r="204" spans="16:16" s="1" customFormat="1" x14ac:dyDescent="0.25">
      <c r="P204" s="54"/>
    </row>
    <row r="205" spans="16:16" s="1" customFormat="1" x14ac:dyDescent="0.25">
      <c r="P205" s="54"/>
    </row>
    <row r="206" spans="16:16" s="1" customFormat="1" x14ac:dyDescent="0.25">
      <c r="P206" s="54"/>
    </row>
    <row r="207" spans="16:16" s="1" customFormat="1" x14ac:dyDescent="0.25">
      <c r="P207" s="54"/>
    </row>
    <row r="208" spans="16:16" s="1" customFormat="1" x14ac:dyDescent="0.25">
      <c r="P208" s="54"/>
    </row>
    <row r="209" spans="16:16" s="1" customFormat="1" x14ac:dyDescent="0.25">
      <c r="P209" s="54"/>
    </row>
    <row r="210" spans="16:16" s="1" customFormat="1" x14ac:dyDescent="0.25">
      <c r="P210" s="54"/>
    </row>
    <row r="211" spans="16:16" s="1" customFormat="1" x14ac:dyDescent="0.25">
      <c r="P211" s="54"/>
    </row>
    <row r="212" spans="16:16" s="1" customFormat="1" x14ac:dyDescent="0.25">
      <c r="P212" s="54"/>
    </row>
    <row r="213" spans="16:16" s="1" customFormat="1" x14ac:dyDescent="0.25">
      <c r="P213" s="54"/>
    </row>
    <row r="214" spans="16:16" s="1" customFormat="1" x14ac:dyDescent="0.25">
      <c r="P214" s="54"/>
    </row>
    <row r="215" spans="16:16" s="1" customFormat="1" x14ac:dyDescent="0.25">
      <c r="P215" s="54"/>
    </row>
    <row r="216" spans="16:16" s="1" customFormat="1" x14ac:dyDescent="0.25">
      <c r="P216" s="54"/>
    </row>
    <row r="217" spans="16:16" s="1" customFormat="1" x14ac:dyDescent="0.25">
      <c r="P217" s="54"/>
    </row>
    <row r="218" spans="16:16" s="1" customFormat="1" x14ac:dyDescent="0.25">
      <c r="P218" s="54"/>
    </row>
    <row r="219" spans="16:16" s="1" customFormat="1" x14ac:dyDescent="0.25">
      <c r="P219" s="54"/>
    </row>
    <row r="220" spans="16:16" s="1" customFormat="1" x14ac:dyDescent="0.25">
      <c r="P220" s="54"/>
    </row>
    <row r="221" spans="16:16" s="1" customFormat="1" x14ac:dyDescent="0.25">
      <c r="P221" s="54"/>
    </row>
    <row r="222" spans="16:16" s="1" customFormat="1" x14ac:dyDescent="0.25">
      <c r="P222" s="54"/>
    </row>
    <row r="223" spans="16:16" s="1" customFormat="1" x14ac:dyDescent="0.25">
      <c r="P223" s="54"/>
    </row>
    <row r="224" spans="16:16" s="1" customFormat="1" x14ac:dyDescent="0.25">
      <c r="P224" s="54"/>
    </row>
    <row r="225" spans="16:16" s="1" customFormat="1" x14ac:dyDescent="0.25">
      <c r="P225" s="54"/>
    </row>
    <row r="226" spans="16:16" s="1" customFormat="1" x14ac:dyDescent="0.25">
      <c r="P226" s="54"/>
    </row>
    <row r="227" spans="16:16" s="1" customFormat="1" x14ac:dyDescent="0.25">
      <c r="P227" s="54"/>
    </row>
    <row r="228" spans="16:16" s="1" customFormat="1" x14ac:dyDescent="0.25">
      <c r="P228" s="54"/>
    </row>
    <row r="229" spans="16:16" s="1" customFormat="1" x14ac:dyDescent="0.25">
      <c r="P229" s="54"/>
    </row>
    <row r="230" spans="16:16" s="1" customFormat="1" x14ac:dyDescent="0.25">
      <c r="P230" s="54"/>
    </row>
    <row r="231" spans="16:16" s="1" customFormat="1" x14ac:dyDescent="0.25">
      <c r="P231" s="54"/>
    </row>
    <row r="232" spans="16:16" s="1" customFormat="1" x14ac:dyDescent="0.25">
      <c r="P232" s="54"/>
    </row>
    <row r="233" spans="16:16" s="1" customFormat="1" x14ac:dyDescent="0.25">
      <c r="P233" s="54"/>
    </row>
    <row r="234" spans="16:16" s="1" customFormat="1" x14ac:dyDescent="0.25">
      <c r="P234" s="54"/>
    </row>
    <row r="235" spans="16:16" s="1" customFormat="1" x14ac:dyDescent="0.25">
      <c r="P235" s="54"/>
    </row>
    <row r="236" spans="16:16" s="1" customFormat="1" x14ac:dyDescent="0.25">
      <c r="P236" s="54"/>
    </row>
    <row r="237" spans="16:16" s="1" customFormat="1" x14ac:dyDescent="0.25">
      <c r="P237" s="54"/>
    </row>
    <row r="238" spans="16:16" s="1" customFormat="1" x14ac:dyDescent="0.25">
      <c r="P238" s="54"/>
    </row>
    <row r="239" spans="16:16" s="1" customFormat="1" x14ac:dyDescent="0.25">
      <c r="P239" s="54"/>
    </row>
    <row r="240" spans="16:16" s="1" customFormat="1" x14ac:dyDescent="0.25">
      <c r="P240" s="54"/>
    </row>
    <row r="241" spans="16:16" s="1" customFormat="1" x14ac:dyDescent="0.25">
      <c r="P241" s="54"/>
    </row>
    <row r="242" spans="16:16" s="1" customFormat="1" x14ac:dyDescent="0.25">
      <c r="P242" s="54"/>
    </row>
    <row r="243" spans="16:16" s="1" customFormat="1" x14ac:dyDescent="0.25">
      <c r="P243" s="54"/>
    </row>
    <row r="244" spans="16:16" s="1" customFormat="1" x14ac:dyDescent="0.25">
      <c r="P244" s="54"/>
    </row>
    <row r="245" spans="16:16" s="1" customFormat="1" x14ac:dyDescent="0.25">
      <c r="P245" s="54"/>
    </row>
    <row r="246" spans="16:16" s="1" customFormat="1" x14ac:dyDescent="0.25">
      <c r="P246" s="54"/>
    </row>
    <row r="247" spans="16:16" s="1" customFormat="1" x14ac:dyDescent="0.25">
      <c r="P247" s="54"/>
    </row>
    <row r="248" spans="16:16" s="1" customFormat="1" x14ac:dyDescent="0.25">
      <c r="P248" s="54"/>
    </row>
    <row r="249" spans="16:16" s="1" customFormat="1" x14ac:dyDescent="0.25">
      <c r="P249" s="54"/>
    </row>
    <row r="250" spans="16:16" s="1" customFormat="1" x14ac:dyDescent="0.25">
      <c r="P250" s="54"/>
    </row>
    <row r="251" spans="16:16" s="1" customFormat="1" x14ac:dyDescent="0.25">
      <c r="P251" s="54"/>
    </row>
    <row r="252" spans="16:16" s="1" customFormat="1" x14ac:dyDescent="0.25">
      <c r="P252" s="54"/>
    </row>
    <row r="253" spans="16:16" s="1" customFormat="1" x14ac:dyDescent="0.25">
      <c r="P253" s="54"/>
    </row>
    <row r="254" spans="16:16" s="1" customFormat="1" x14ac:dyDescent="0.25">
      <c r="P254" s="54"/>
    </row>
    <row r="255" spans="16:16" s="1" customFormat="1" x14ac:dyDescent="0.25">
      <c r="P255" s="54"/>
    </row>
    <row r="256" spans="16:16" s="1" customFormat="1" x14ac:dyDescent="0.25">
      <c r="P256" s="54"/>
    </row>
    <row r="257" spans="16:16" s="1" customFormat="1" x14ac:dyDescent="0.25">
      <c r="P257" s="54"/>
    </row>
    <row r="258" spans="16:16" s="1" customFormat="1" x14ac:dyDescent="0.25">
      <c r="P258" s="54"/>
    </row>
    <row r="259" spans="16:16" s="1" customFormat="1" x14ac:dyDescent="0.25">
      <c r="P259" s="54"/>
    </row>
    <row r="260" spans="16:16" s="1" customFormat="1" x14ac:dyDescent="0.25">
      <c r="P260" s="54"/>
    </row>
    <row r="261" spans="16:16" s="1" customFormat="1" x14ac:dyDescent="0.25">
      <c r="P261" s="54"/>
    </row>
    <row r="262" spans="16:16" s="1" customFormat="1" x14ac:dyDescent="0.25">
      <c r="P262" s="54"/>
    </row>
    <row r="263" spans="16:16" s="1" customFormat="1" x14ac:dyDescent="0.25">
      <c r="P263" s="54"/>
    </row>
    <row r="264" spans="16:16" s="1" customFormat="1" x14ac:dyDescent="0.25">
      <c r="P264" s="54"/>
    </row>
    <row r="265" spans="16:16" s="1" customFormat="1" x14ac:dyDescent="0.25">
      <c r="P265" s="54"/>
    </row>
    <row r="266" spans="16:16" s="1" customFormat="1" x14ac:dyDescent="0.25">
      <c r="P266" s="54"/>
    </row>
    <row r="267" spans="16:16" s="1" customFormat="1" x14ac:dyDescent="0.25">
      <c r="P267" s="54"/>
    </row>
    <row r="268" spans="16:16" s="1" customFormat="1" x14ac:dyDescent="0.25">
      <c r="P268" s="54"/>
    </row>
    <row r="269" spans="16:16" s="1" customFormat="1" x14ac:dyDescent="0.25">
      <c r="P269" s="54"/>
    </row>
    <row r="270" spans="16:16" s="1" customFormat="1" x14ac:dyDescent="0.25">
      <c r="P270" s="54"/>
    </row>
    <row r="271" spans="16:16" s="1" customFormat="1" x14ac:dyDescent="0.25">
      <c r="P271" s="54"/>
    </row>
    <row r="272" spans="16:16" s="1" customFormat="1" x14ac:dyDescent="0.25">
      <c r="P272" s="54"/>
    </row>
    <row r="273" spans="16:16" s="1" customFormat="1" x14ac:dyDescent="0.25">
      <c r="P273" s="54"/>
    </row>
    <row r="274" spans="16:16" s="1" customFormat="1" x14ac:dyDescent="0.25">
      <c r="P274" s="54"/>
    </row>
    <row r="275" spans="16:16" s="1" customFormat="1" x14ac:dyDescent="0.25">
      <c r="P275" s="54"/>
    </row>
    <row r="276" spans="16:16" s="1" customFormat="1" x14ac:dyDescent="0.25">
      <c r="P276" s="54"/>
    </row>
    <row r="277" spans="16:16" s="1" customFormat="1" x14ac:dyDescent="0.25">
      <c r="P277" s="54"/>
    </row>
    <row r="278" spans="16:16" s="1" customFormat="1" x14ac:dyDescent="0.25">
      <c r="P278" s="54"/>
    </row>
    <row r="279" spans="16:16" s="1" customFormat="1" x14ac:dyDescent="0.25">
      <c r="P279" s="54"/>
    </row>
    <row r="280" spans="16:16" s="1" customFormat="1" x14ac:dyDescent="0.25">
      <c r="P280" s="54"/>
    </row>
    <row r="281" spans="16:16" s="1" customFormat="1" x14ac:dyDescent="0.25">
      <c r="P281" s="54"/>
    </row>
    <row r="282" spans="16:16" s="1" customFormat="1" x14ac:dyDescent="0.25">
      <c r="P282" s="54"/>
    </row>
    <row r="283" spans="16:16" s="1" customFormat="1" x14ac:dyDescent="0.25">
      <c r="P283" s="54"/>
    </row>
    <row r="284" spans="16:16" s="1" customFormat="1" x14ac:dyDescent="0.25">
      <c r="P284" s="54"/>
    </row>
    <row r="285" spans="16:16" s="1" customFormat="1" x14ac:dyDescent="0.25">
      <c r="P285" s="54"/>
    </row>
    <row r="286" spans="16:16" s="1" customFormat="1" x14ac:dyDescent="0.25">
      <c r="P286" s="54"/>
    </row>
    <row r="287" spans="16:16" s="1" customFormat="1" x14ac:dyDescent="0.25">
      <c r="P287" s="54"/>
    </row>
    <row r="288" spans="16:16" s="1" customFormat="1" x14ac:dyDescent="0.25">
      <c r="P288" s="54"/>
    </row>
    <row r="289" spans="16:16" s="1" customFormat="1" x14ac:dyDescent="0.25">
      <c r="P289" s="54"/>
    </row>
    <row r="290" spans="16:16" s="1" customFormat="1" x14ac:dyDescent="0.25">
      <c r="P290" s="54"/>
    </row>
    <row r="291" spans="16:16" s="1" customFormat="1" x14ac:dyDescent="0.25">
      <c r="P291" s="54"/>
    </row>
    <row r="292" spans="16:16" s="1" customFormat="1" x14ac:dyDescent="0.25">
      <c r="P292" s="54"/>
    </row>
    <row r="293" spans="16:16" s="1" customFormat="1" x14ac:dyDescent="0.25">
      <c r="P293" s="54"/>
    </row>
    <row r="294" spans="16:16" s="1" customFormat="1" x14ac:dyDescent="0.25">
      <c r="P294" s="54"/>
    </row>
    <row r="295" spans="16:16" s="1" customFormat="1" x14ac:dyDescent="0.25">
      <c r="P295" s="54"/>
    </row>
    <row r="296" spans="16:16" s="1" customFormat="1" x14ac:dyDescent="0.25">
      <c r="P296" s="54"/>
    </row>
    <row r="297" spans="16:16" s="1" customFormat="1" x14ac:dyDescent="0.25">
      <c r="P297" s="54"/>
    </row>
    <row r="298" spans="16:16" s="1" customFormat="1" x14ac:dyDescent="0.25">
      <c r="P298" s="54"/>
    </row>
    <row r="299" spans="16:16" s="1" customFormat="1" x14ac:dyDescent="0.25">
      <c r="P299" s="54"/>
    </row>
    <row r="300" spans="16:16" s="1" customFormat="1" x14ac:dyDescent="0.25">
      <c r="P300" s="54"/>
    </row>
    <row r="301" spans="16:16" s="1" customFormat="1" x14ac:dyDescent="0.25">
      <c r="P301" s="54"/>
    </row>
    <row r="302" spans="16:16" s="1" customFormat="1" x14ac:dyDescent="0.25">
      <c r="P302" s="54"/>
    </row>
    <row r="303" spans="16:16" s="1" customFormat="1" x14ac:dyDescent="0.25">
      <c r="P303" s="54"/>
    </row>
    <row r="304" spans="16:16" s="1" customFormat="1" x14ac:dyDescent="0.25">
      <c r="P304" s="54"/>
    </row>
    <row r="305" spans="16:16" s="1" customFormat="1" x14ac:dyDescent="0.25">
      <c r="P305" s="54"/>
    </row>
    <row r="306" spans="16:16" s="1" customFormat="1" x14ac:dyDescent="0.25">
      <c r="P306" s="54"/>
    </row>
    <row r="307" spans="16:16" s="1" customFormat="1" x14ac:dyDescent="0.25">
      <c r="P307" s="54"/>
    </row>
    <row r="308" spans="16:16" s="1" customFormat="1" x14ac:dyDescent="0.25">
      <c r="P308" s="54"/>
    </row>
    <row r="309" spans="16:16" s="1" customFormat="1" x14ac:dyDescent="0.25">
      <c r="P309" s="54"/>
    </row>
    <row r="310" spans="16:16" s="1" customFormat="1" x14ac:dyDescent="0.25">
      <c r="P310" s="54"/>
    </row>
    <row r="311" spans="16:16" s="1" customFormat="1" x14ac:dyDescent="0.25">
      <c r="P311" s="54"/>
    </row>
    <row r="312" spans="16:16" s="1" customFormat="1" x14ac:dyDescent="0.25">
      <c r="P312" s="54"/>
    </row>
    <row r="313" spans="16:16" s="1" customFormat="1" x14ac:dyDescent="0.25">
      <c r="P313" s="54"/>
    </row>
    <row r="314" spans="16:16" s="1" customFormat="1" x14ac:dyDescent="0.25">
      <c r="P314" s="54"/>
    </row>
    <row r="315" spans="16:16" s="1" customFormat="1" x14ac:dyDescent="0.25">
      <c r="P315" s="54"/>
    </row>
    <row r="316" spans="16:16" s="1" customFormat="1" x14ac:dyDescent="0.25">
      <c r="P316" s="54"/>
    </row>
    <row r="317" spans="16:16" s="1" customFormat="1" x14ac:dyDescent="0.25">
      <c r="P317" s="54"/>
    </row>
    <row r="318" spans="16:16" s="1" customFormat="1" x14ac:dyDescent="0.25">
      <c r="P318" s="54"/>
    </row>
    <row r="319" spans="16:16" s="1" customFormat="1" x14ac:dyDescent="0.25">
      <c r="P319" s="54"/>
    </row>
    <row r="320" spans="16:16" s="1" customFormat="1" x14ac:dyDescent="0.25">
      <c r="P320" s="54"/>
    </row>
    <row r="321" spans="16:16" s="1" customFormat="1" x14ac:dyDescent="0.25">
      <c r="P321" s="54"/>
    </row>
    <row r="322" spans="16:16" s="1" customFormat="1" x14ac:dyDescent="0.25">
      <c r="P322" s="54"/>
    </row>
    <row r="323" spans="16:16" s="1" customFormat="1" x14ac:dyDescent="0.25">
      <c r="P323" s="54"/>
    </row>
    <row r="324" spans="16:16" s="1" customFormat="1" x14ac:dyDescent="0.25">
      <c r="P324" s="54"/>
    </row>
    <row r="325" spans="16:16" s="1" customFormat="1" x14ac:dyDescent="0.25">
      <c r="P325" s="54"/>
    </row>
    <row r="326" spans="16:16" s="1" customFormat="1" x14ac:dyDescent="0.25">
      <c r="P326" s="54"/>
    </row>
    <row r="327" spans="16:16" s="1" customFormat="1" x14ac:dyDescent="0.25">
      <c r="P327" s="54"/>
    </row>
    <row r="328" spans="16:16" s="1" customFormat="1" x14ac:dyDescent="0.25">
      <c r="P328" s="54"/>
    </row>
    <row r="329" spans="16:16" s="1" customFormat="1" x14ac:dyDescent="0.25">
      <c r="P329" s="54"/>
    </row>
    <row r="330" spans="16:16" s="1" customFormat="1" x14ac:dyDescent="0.25">
      <c r="P330" s="54"/>
    </row>
    <row r="331" spans="16:16" s="1" customFormat="1" x14ac:dyDescent="0.25">
      <c r="P331" s="54"/>
    </row>
    <row r="332" spans="16:16" s="1" customFormat="1" x14ac:dyDescent="0.25">
      <c r="P332" s="54"/>
    </row>
    <row r="333" spans="16:16" s="1" customFormat="1" x14ac:dyDescent="0.25">
      <c r="P333" s="54"/>
    </row>
    <row r="334" spans="16:16" s="1" customFormat="1" x14ac:dyDescent="0.25">
      <c r="P334" s="54"/>
    </row>
    <row r="335" spans="16:16" s="1" customFormat="1" x14ac:dyDescent="0.25">
      <c r="P335" s="54"/>
    </row>
    <row r="336" spans="16:16" s="1" customFormat="1" x14ac:dyDescent="0.25">
      <c r="P336" s="54"/>
    </row>
    <row r="337" spans="16:16" s="1" customFormat="1" x14ac:dyDescent="0.25">
      <c r="P337" s="54"/>
    </row>
    <row r="338" spans="16:16" s="1" customFormat="1" x14ac:dyDescent="0.25">
      <c r="P338" s="54"/>
    </row>
    <row r="339" spans="16:16" s="1" customFormat="1" x14ac:dyDescent="0.25">
      <c r="P339" s="54"/>
    </row>
    <row r="340" spans="16:16" s="1" customFormat="1" x14ac:dyDescent="0.25">
      <c r="P340" s="54"/>
    </row>
    <row r="341" spans="16:16" s="1" customFormat="1" x14ac:dyDescent="0.25">
      <c r="P341" s="54"/>
    </row>
    <row r="342" spans="16:16" s="1" customFormat="1" x14ac:dyDescent="0.25">
      <c r="P342" s="54"/>
    </row>
    <row r="343" spans="16:16" s="1" customFormat="1" x14ac:dyDescent="0.25">
      <c r="P343" s="54"/>
    </row>
    <row r="344" spans="16:16" s="1" customFormat="1" x14ac:dyDescent="0.25">
      <c r="P344" s="54"/>
    </row>
    <row r="345" spans="16:16" s="1" customFormat="1" x14ac:dyDescent="0.25">
      <c r="P345" s="54"/>
    </row>
    <row r="346" spans="16:16" s="1" customFormat="1" x14ac:dyDescent="0.25">
      <c r="P346" s="54"/>
    </row>
    <row r="347" spans="16:16" s="1" customFormat="1" x14ac:dyDescent="0.25">
      <c r="P347" s="54"/>
    </row>
    <row r="348" spans="16:16" s="1" customFormat="1" x14ac:dyDescent="0.25">
      <c r="P348" s="54"/>
    </row>
    <row r="349" spans="16:16" s="1" customFormat="1" x14ac:dyDescent="0.25">
      <c r="P349" s="54"/>
    </row>
    <row r="350" spans="16:16" s="1" customFormat="1" x14ac:dyDescent="0.25">
      <c r="P350" s="54"/>
    </row>
    <row r="351" spans="16:16" s="1" customFormat="1" x14ac:dyDescent="0.25">
      <c r="P351" s="54"/>
    </row>
    <row r="352" spans="16:16" s="1" customFormat="1" x14ac:dyDescent="0.25">
      <c r="P352" s="54"/>
    </row>
    <row r="353" spans="16:16" s="1" customFormat="1" x14ac:dyDescent="0.25">
      <c r="P353" s="54"/>
    </row>
    <row r="354" spans="16:16" s="1" customFormat="1" x14ac:dyDescent="0.25">
      <c r="P354" s="54"/>
    </row>
    <row r="355" spans="16:16" s="1" customFormat="1" x14ac:dyDescent="0.25">
      <c r="P355" s="54"/>
    </row>
    <row r="356" spans="16:16" s="1" customFormat="1" x14ac:dyDescent="0.25">
      <c r="P356" s="54"/>
    </row>
    <row r="357" spans="16:16" s="1" customFormat="1" x14ac:dyDescent="0.25">
      <c r="P357" s="54"/>
    </row>
    <row r="358" spans="16:16" s="1" customFormat="1" x14ac:dyDescent="0.25">
      <c r="P358" s="54"/>
    </row>
    <row r="359" spans="16:16" s="1" customFormat="1" x14ac:dyDescent="0.25">
      <c r="P359" s="54"/>
    </row>
    <row r="360" spans="16:16" s="1" customFormat="1" x14ac:dyDescent="0.25">
      <c r="P360" s="54"/>
    </row>
    <row r="361" spans="16:16" s="1" customFormat="1" x14ac:dyDescent="0.25">
      <c r="P361" s="54"/>
    </row>
    <row r="362" spans="16:16" s="1" customFormat="1" x14ac:dyDescent="0.25">
      <c r="P362" s="54"/>
    </row>
    <row r="363" spans="16:16" s="1" customFormat="1" x14ac:dyDescent="0.25">
      <c r="P363" s="54"/>
    </row>
    <row r="364" spans="16:16" s="1" customFormat="1" x14ac:dyDescent="0.25">
      <c r="P364" s="54"/>
    </row>
    <row r="365" spans="16:16" s="1" customFormat="1" x14ac:dyDescent="0.25">
      <c r="P365" s="54"/>
    </row>
    <row r="366" spans="16:16" s="1" customFormat="1" x14ac:dyDescent="0.25">
      <c r="P366" s="54"/>
    </row>
    <row r="367" spans="16:16" s="1" customFormat="1" x14ac:dyDescent="0.25">
      <c r="P367" s="54"/>
    </row>
    <row r="368" spans="16:16" s="1" customFormat="1" x14ac:dyDescent="0.25">
      <c r="P368" s="54"/>
    </row>
    <row r="369" spans="16:16" s="1" customFormat="1" x14ac:dyDescent="0.25">
      <c r="P369" s="54"/>
    </row>
    <row r="370" spans="16:16" s="1" customFormat="1" x14ac:dyDescent="0.25">
      <c r="P370" s="54"/>
    </row>
    <row r="371" spans="16:16" s="1" customFormat="1" x14ac:dyDescent="0.25">
      <c r="P371" s="54"/>
    </row>
    <row r="372" spans="16:16" s="1" customFormat="1" x14ac:dyDescent="0.25">
      <c r="P372" s="54"/>
    </row>
    <row r="373" spans="16:16" s="1" customFormat="1" x14ac:dyDescent="0.25">
      <c r="P373" s="54"/>
    </row>
    <row r="374" spans="16:16" s="1" customFormat="1" x14ac:dyDescent="0.25">
      <c r="P374" s="54"/>
    </row>
    <row r="375" spans="16:16" s="1" customFormat="1" x14ac:dyDescent="0.25">
      <c r="P375" s="54"/>
    </row>
    <row r="376" spans="16:16" s="1" customFormat="1" x14ac:dyDescent="0.25">
      <c r="P376" s="54"/>
    </row>
    <row r="377" spans="16:16" s="1" customFormat="1" x14ac:dyDescent="0.25">
      <c r="P377" s="54"/>
    </row>
    <row r="378" spans="16:16" s="1" customFormat="1" x14ac:dyDescent="0.25">
      <c r="P378" s="54"/>
    </row>
    <row r="379" spans="16:16" s="1" customFormat="1" x14ac:dyDescent="0.25">
      <c r="P379" s="54"/>
    </row>
    <row r="380" spans="16:16" s="1" customFormat="1" x14ac:dyDescent="0.25">
      <c r="P380" s="54"/>
    </row>
    <row r="381" spans="16:16" s="1" customFormat="1" x14ac:dyDescent="0.25">
      <c r="P381" s="54"/>
    </row>
    <row r="382" spans="16:16" s="1" customFormat="1" x14ac:dyDescent="0.25">
      <c r="P382" s="54"/>
    </row>
    <row r="383" spans="16:16" s="1" customFormat="1" x14ac:dyDescent="0.25">
      <c r="P383" s="54"/>
    </row>
    <row r="384" spans="16:16" s="1" customFormat="1" x14ac:dyDescent="0.25">
      <c r="P384" s="54"/>
    </row>
    <row r="385" spans="16:16" s="1" customFormat="1" x14ac:dyDescent="0.25">
      <c r="P385" s="54"/>
    </row>
    <row r="386" spans="16:16" s="1" customFormat="1" x14ac:dyDescent="0.25">
      <c r="P386" s="54"/>
    </row>
    <row r="387" spans="16:16" s="1" customFormat="1" x14ac:dyDescent="0.25">
      <c r="P387" s="54"/>
    </row>
    <row r="388" spans="16:16" s="1" customFormat="1" x14ac:dyDescent="0.25">
      <c r="P388" s="54"/>
    </row>
    <row r="389" spans="16:16" s="1" customFormat="1" x14ac:dyDescent="0.25">
      <c r="P389" s="54"/>
    </row>
    <row r="390" spans="16:16" s="1" customFormat="1" x14ac:dyDescent="0.25">
      <c r="P390" s="54"/>
    </row>
    <row r="391" spans="16:16" s="1" customFormat="1" x14ac:dyDescent="0.25">
      <c r="P391" s="54"/>
    </row>
    <row r="392" spans="16:16" s="1" customFormat="1" x14ac:dyDescent="0.25">
      <c r="P392" s="54"/>
    </row>
    <row r="393" spans="16:16" s="1" customFormat="1" x14ac:dyDescent="0.25">
      <c r="P393" s="54"/>
    </row>
    <row r="394" spans="16:16" s="1" customFormat="1" x14ac:dyDescent="0.25">
      <c r="P394" s="54"/>
    </row>
    <row r="395" spans="16:16" s="1" customFormat="1" x14ac:dyDescent="0.25">
      <c r="P395" s="54"/>
    </row>
    <row r="396" spans="16:16" s="1" customFormat="1" x14ac:dyDescent="0.25">
      <c r="P396" s="54"/>
    </row>
    <row r="397" spans="16:16" s="1" customFormat="1" x14ac:dyDescent="0.25">
      <c r="P397" s="54"/>
    </row>
    <row r="398" spans="16:16" s="1" customFormat="1" x14ac:dyDescent="0.25">
      <c r="P398" s="54"/>
    </row>
    <row r="399" spans="16:16" s="1" customFormat="1" x14ac:dyDescent="0.25">
      <c r="P399" s="54"/>
    </row>
    <row r="400" spans="16:16" s="1" customFormat="1" x14ac:dyDescent="0.25">
      <c r="P400" s="54"/>
    </row>
    <row r="401" spans="16:16" s="1" customFormat="1" x14ac:dyDescent="0.25">
      <c r="P401" s="54"/>
    </row>
    <row r="402" spans="16:16" s="1" customFormat="1" x14ac:dyDescent="0.25">
      <c r="P402" s="54"/>
    </row>
    <row r="403" spans="16:16" s="1" customFormat="1" x14ac:dyDescent="0.25">
      <c r="P403" s="54"/>
    </row>
    <row r="404" spans="16:16" s="1" customFormat="1" x14ac:dyDescent="0.25">
      <c r="P404" s="54"/>
    </row>
    <row r="405" spans="16:16" s="1" customFormat="1" x14ac:dyDescent="0.25">
      <c r="P405" s="54"/>
    </row>
    <row r="406" spans="16:16" s="1" customFormat="1" x14ac:dyDescent="0.25">
      <c r="P406" s="54"/>
    </row>
    <row r="407" spans="16:16" s="1" customFormat="1" x14ac:dyDescent="0.25">
      <c r="P407" s="54"/>
    </row>
    <row r="408" spans="16:16" s="1" customFormat="1" x14ac:dyDescent="0.25">
      <c r="P408" s="54"/>
    </row>
    <row r="409" spans="16:16" s="1" customFormat="1" x14ac:dyDescent="0.25">
      <c r="P409" s="54"/>
    </row>
    <row r="410" spans="16:16" s="1" customFormat="1" x14ac:dyDescent="0.25">
      <c r="P410" s="54"/>
    </row>
    <row r="411" spans="16:16" s="1" customFormat="1" x14ac:dyDescent="0.25">
      <c r="P411" s="54"/>
    </row>
    <row r="412" spans="16:16" s="1" customFormat="1" x14ac:dyDescent="0.25">
      <c r="P412" s="54"/>
    </row>
    <row r="413" spans="16:16" s="1" customFormat="1" x14ac:dyDescent="0.25">
      <c r="P413" s="54"/>
    </row>
    <row r="414" spans="16:16" s="1" customFormat="1" x14ac:dyDescent="0.25">
      <c r="P414" s="54"/>
    </row>
    <row r="415" spans="16:16" s="1" customFormat="1" x14ac:dyDescent="0.25">
      <c r="P415" s="54"/>
    </row>
    <row r="416" spans="16:16" s="1" customFormat="1" x14ac:dyDescent="0.25">
      <c r="P416" s="54"/>
    </row>
    <row r="417" spans="16:16" s="1" customFormat="1" x14ac:dyDescent="0.25">
      <c r="P417" s="54"/>
    </row>
    <row r="418" spans="16:16" s="1" customFormat="1" x14ac:dyDescent="0.25">
      <c r="P418" s="54"/>
    </row>
    <row r="419" spans="16:16" s="1" customFormat="1" x14ac:dyDescent="0.25">
      <c r="P419" s="54"/>
    </row>
    <row r="420" spans="16:16" s="1" customFormat="1" x14ac:dyDescent="0.25">
      <c r="P420" s="54"/>
    </row>
    <row r="421" spans="16:16" s="1" customFormat="1" x14ac:dyDescent="0.25">
      <c r="P421" s="54"/>
    </row>
    <row r="422" spans="16:16" s="1" customFormat="1" x14ac:dyDescent="0.25">
      <c r="P422" s="54"/>
    </row>
    <row r="423" spans="16:16" s="1" customFormat="1" x14ac:dyDescent="0.25">
      <c r="P423" s="54"/>
    </row>
    <row r="424" spans="16:16" s="1" customFormat="1" x14ac:dyDescent="0.25">
      <c r="P424" s="54"/>
    </row>
    <row r="425" spans="16:16" s="1" customFormat="1" x14ac:dyDescent="0.25">
      <c r="P425" s="54"/>
    </row>
    <row r="426" spans="16:16" s="1" customFormat="1" x14ac:dyDescent="0.25">
      <c r="P426" s="54"/>
    </row>
    <row r="427" spans="16:16" s="1" customFormat="1" x14ac:dyDescent="0.25">
      <c r="P427" s="54"/>
    </row>
    <row r="428" spans="16:16" s="1" customFormat="1" x14ac:dyDescent="0.25">
      <c r="P428" s="54"/>
    </row>
    <row r="429" spans="16:16" s="1" customFormat="1" x14ac:dyDescent="0.25">
      <c r="P429" s="54"/>
    </row>
    <row r="430" spans="16:16" s="1" customFormat="1" x14ac:dyDescent="0.25">
      <c r="P430" s="54"/>
    </row>
    <row r="431" spans="16:16" s="1" customFormat="1" x14ac:dyDescent="0.25">
      <c r="P431" s="54"/>
    </row>
    <row r="432" spans="16:16" s="1" customFormat="1" x14ac:dyDescent="0.25">
      <c r="P432" s="54"/>
    </row>
    <row r="433" spans="16:16" s="1" customFormat="1" x14ac:dyDescent="0.25">
      <c r="P433" s="54"/>
    </row>
    <row r="434" spans="16:16" s="1" customFormat="1" x14ac:dyDescent="0.25">
      <c r="P434" s="54"/>
    </row>
    <row r="435" spans="16:16" s="1" customFormat="1" x14ac:dyDescent="0.25">
      <c r="P435" s="54"/>
    </row>
    <row r="436" spans="16:16" s="1" customFormat="1" x14ac:dyDescent="0.25">
      <c r="P436" s="54"/>
    </row>
    <row r="437" spans="16:16" s="1" customFormat="1" x14ac:dyDescent="0.25">
      <c r="P437" s="54"/>
    </row>
    <row r="438" spans="16:16" s="1" customFormat="1" x14ac:dyDescent="0.25">
      <c r="P438" s="54"/>
    </row>
    <row r="439" spans="16:16" s="1" customFormat="1" x14ac:dyDescent="0.25">
      <c r="P439" s="54"/>
    </row>
    <row r="440" spans="16:16" s="1" customFormat="1" x14ac:dyDescent="0.25">
      <c r="P440" s="54"/>
    </row>
    <row r="441" spans="16:16" s="1" customFormat="1" x14ac:dyDescent="0.25">
      <c r="P441" s="54"/>
    </row>
    <row r="442" spans="16:16" s="1" customFormat="1" x14ac:dyDescent="0.25">
      <c r="P442" s="54"/>
    </row>
    <row r="443" spans="16:16" s="1" customFormat="1" x14ac:dyDescent="0.25">
      <c r="P443" s="54"/>
    </row>
    <row r="444" spans="16:16" s="1" customFormat="1" x14ac:dyDescent="0.25">
      <c r="P444" s="54"/>
    </row>
    <row r="445" spans="16:16" s="1" customFormat="1" x14ac:dyDescent="0.25">
      <c r="P445" s="54"/>
    </row>
    <row r="446" spans="16:16" s="1" customFormat="1" x14ac:dyDescent="0.25">
      <c r="P446" s="54"/>
    </row>
    <row r="447" spans="16:16" s="1" customFormat="1" x14ac:dyDescent="0.25">
      <c r="P447" s="54"/>
    </row>
    <row r="448" spans="16:16" s="1" customFormat="1" x14ac:dyDescent="0.25">
      <c r="P448" s="54"/>
    </row>
    <row r="449" spans="16:16" s="1" customFormat="1" x14ac:dyDescent="0.25">
      <c r="P449" s="54"/>
    </row>
    <row r="450" spans="16:16" s="1" customFormat="1" x14ac:dyDescent="0.25">
      <c r="P450" s="54"/>
    </row>
    <row r="451" spans="16:16" s="1" customFormat="1" x14ac:dyDescent="0.25">
      <c r="P451" s="54"/>
    </row>
    <row r="452" spans="16:16" s="1" customFormat="1" x14ac:dyDescent="0.25">
      <c r="P452" s="54"/>
    </row>
    <row r="453" spans="16:16" s="1" customFormat="1" x14ac:dyDescent="0.25">
      <c r="P453" s="54"/>
    </row>
    <row r="454" spans="16:16" s="1" customFormat="1" x14ac:dyDescent="0.25">
      <c r="P454" s="54"/>
    </row>
    <row r="455" spans="16:16" s="1" customFormat="1" x14ac:dyDescent="0.25">
      <c r="P455" s="54"/>
    </row>
    <row r="456" spans="16:16" s="1" customFormat="1" x14ac:dyDescent="0.25">
      <c r="P456" s="54"/>
    </row>
    <row r="457" spans="16:16" s="1" customFormat="1" x14ac:dyDescent="0.25">
      <c r="P457" s="54"/>
    </row>
    <row r="458" spans="16:16" s="1" customFormat="1" x14ac:dyDescent="0.25">
      <c r="P458" s="54"/>
    </row>
    <row r="459" spans="16:16" s="1" customFormat="1" x14ac:dyDescent="0.25">
      <c r="P459" s="54"/>
    </row>
    <row r="460" spans="16:16" s="1" customFormat="1" x14ac:dyDescent="0.25">
      <c r="P460" s="54"/>
    </row>
    <row r="461" spans="16:16" s="1" customFormat="1" x14ac:dyDescent="0.25">
      <c r="P461" s="54"/>
    </row>
    <row r="462" spans="16:16" s="1" customFormat="1" x14ac:dyDescent="0.25">
      <c r="P462" s="54"/>
    </row>
    <row r="463" spans="16:16" s="1" customFormat="1" x14ac:dyDescent="0.25">
      <c r="P463" s="54"/>
    </row>
    <row r="464" spans="16:16" s="1" customFormat="1" x14ac:dyDescent="0.25">
      <c r="P464" s="54"/>
    </row>
    <row r="465" spans="16:16" s="1" customFormat="1" x14ac:dyDescent="0.25">
      <c r="P465" s="54"/>
    </row>
    <row r="466" spans="16:16" s="1" customFormat="1" x14ac:dyDescent="0.25">
      <c r="P466" s="54"/>
    </row>
    <row r="467" spans="16:16" s="1" customFormat="1" x14ac:dyDescent="0.25">
      <c r="P467" s="54"/>
    </row>
    <row r="468" spans="16:16" s="1" customFormat="1" x14ac:dyDescent="0.25">
      <c r="P468" s="54"/>
    </row>
    <row r="469" spans="16:16" s="1" customFormat="1" x14ac:dyDescent="0.25">
      <c r="P469" s="54"/>
    </row>
    <row r="470" spans="16:16" s="1" customFormat="1" x14ac:dyDescent="0.25">
      <c r="P470" s="54"/>
    </row>
    <row r="471" spans="16:16" s="1" customFormat="1" x14ac:dyDescent="0.25">
      <c r="P471" s="54"/>
    </row>
    <row r="472" spans="16:16" s="1" customFormat="1" x14ac:dyDescent="0.25">
      <c r="P472" s="54"/>
    </row>
    <row r="473" spans="16:16" s="1" customFormat="1" x14ac:dyDescent="0.25">
      <c r="P473" s="54"/>
    </row>
    <row r="474" spans="16:16" s="1" customFormat="1" x14ac:dyDescent="0.25">
      <c r="P474" s="54"/>
    </row>
    <row r="475" spans="16:16" s="1" customFormat="1" x14ac:dyDescent="0.25">
      <c r="P475" s="54"/>
    </row>
    <row r="476" spans="16:16" s="1" customFormat="1" x14ac:dyDescent="0.25">
      <c r="P476" s="54"/>
    </row>
    <row r="477" spans="16:16" s="1" customFormat="1" x14ac:dyDescent="0.25">
      <c r="P477" s="54"/>
    </row>
    <row r="478" spans="16:16" s="1" customFormat="1" x14ac:dyDescent="0.25">
      <c r="P478" s="54"/>
    </row>
    <row r="479" spans="16:16" s="1" customFormat="1" x14ac:dyDescent="0.25">
      <c r="P479" s="54"/>
    </row>
    <row r="480" spans="16:16" s="1" customFormat="1" x14ac:dyDescent="0.25">
      <c r="P480" s="54"/>
    </row>
    <row r="481" spans="16:16" s="1" customFormat="1" x14ac:dyDescent="0.25">
      <c r="P481" s="54"/>
    </row>
    <row r="482" spans="16:16" s="1" customFormat="1" x14ac:dyDescent="0.25">
      <c r="P482" s="54"/>
    </row>
    <row r="483" spans="16:16" s="1" customFormat="1" x14ac:dyDescent="0.25">
      <c r="P483" s="54"/>
    </row>
    <row r="484" spans="16:16" s="1" customFormat="1" x14ac:dyDescent="0.25">
      <c r="P484" s="54"/>
    </row>
    <row r="485" spans="16:16" s="1" customFormat="1" x14ac:dyDescent="0.25">
      <c r="P485" s="54"/>
    </row>
    <row r="486" spans="16:16" s="1" customFormat="1" x14ac:dyDescent="0.25">
      <c r="P486" s="54"/>
    </row>
    <row r="487" spans="16:16" s="1" customFormat="1" x14ac:dyDescent="0.25">
      <c r="P487" s="54"/>
    </row>
    <row r="488" spans="16:16" s="1" customFormat="1" x14ac:dyDescent="0.25">
      <c r="P488" s="54"/>
    </row>
    <row r="489" spans="16:16" s="1" customFormat="1" x14ac:dyDescent="0.25">
      <c r="P489" s="54"/>
    </row>
    <row r="490" spans="16:16" s="1" customFormat="1" x14ac:dyDescent="0.25">
      <c r="P490" s="54"/>
    </row>
    <row r="491" spans="16:16" s="1" customFormat="1" x14ac:dyDescent="0.25">
      <c r="P491" s="54"/>
    </row>
    <row r="492" spans="16:16" s="1" customFormat="1" x14ac:dyDescent="0.25">
      <c r="P492" s="54"/>
    </row>
    <row r="493" spans="16:16" s="1" customFormat="1" x14ac:dyDescent="0.25">
      <c r="P493" s="54"/>
    </row>
    <row r="494" spans="16:16" s="1" customFormat="1" x14ac:dyDescent="0.25">
      <c r="P494" s="54"/>
    </row>
    <row r="495" spans="16:16" s="1" customFormat="1" x14ac:dyDescent="0.25">
      <c r="P495" s="54"/>
    </row>
    <row r="496" spans="16:16" s="1" customFormat="1" x14ac:dyDescent="0.25">
      <c r="P496" s="54"/>
    </row>
    <row r="497" spans="16:16" s="1" customFormat="1" x14ac:dyDescent="0.25">
      <c r="P497" s="54"/>
    </row>
    <row r="498" spans="16:16" s="1" customFormat="1" x14ac:dyDescent="0.25">
      <c r="P498" s="54"/>
    </row>
    <row r="499" spans="16:16" s="1" customFormat="1" x14ac:dyDescent="0.25">
      <c r="P499" s="54"/>
    </row>
    <row r="500" spans="16:16" s="1" customFormat="1" x14ac:dyDescent="0.25">
      <c r="P500" s="54"/>
    </row>
    <row r="501" spans="16:16" s="1" customFormat="1" x14ac:dyDescent="0.25">
      <c r="P501" s="54"/>
    </row>
    <row r="502" spans="16:16" s="1" customFormat="1" x14ac:dyDescent="0.25">
      <c r="P502" s="54"/>
    </row>
    <row r="503" spans="16:16" s="1" customFormat="1" x14ac:dyDescent="0.25">
      <c r="P503" s="54"/>
    </row>
    <row r="504" spans="16:16" s="1" customFormat="1" x14ac:dyDescent="0.25">
      <c r="P504" s="54"/>
    </row>
    <row r="505" spans="16:16" s="1" customFormat="1" x14ac:dyDescent="0.25">
      <c r="P505" s="54"/>
    </row>
    <row r="506" spans="16:16" s="1" customFormat="1" x14ac:dyDescent="0.25">
      <c r="P506" s="54"/>
    </row>
    <row r="507" spans="16:16" s="1" customFormat="1" x14ac:dyDescent="0.25">
      <c r="P507" s="54"/>
    </row>
    <row r="508" spans="16:16" s="1" customFormat="1" x14ac:dyDescent="0.25">
      <c r="P508" s="54"/>
    </row>
    <row r="509" spans="16:16" s="1" customFormat="1" x14ac:dyDescent="0.25">
      <c r="P509" s="54"/>
    </row>
    <row r="510" spans="16:16" s="1" customFormat="1" x14ac:dyDescent="0.25">
      <c r="P510" s="54"/>
    </row>
    <row r="511" spans="16:16" s="1" customFormat="1" x14ac:dyDescent="0.25">
      <c r="P511" s="54"/>
    </row>
    <row r="512" spans="16:16" s="1" customFormat="1" x14ac:dyDescent="0.25">
      <c r="P512" s="54"/>
    </row>
    <row r="513" spans="16:16" s="1" customFormat="1" x14ac:dyDescent="0.25">
      <c r="P513" s="54"/>
    </row>
    <row r="514" spans="16:16" s="1" customFormat="1" x14ac:dyDescent="0.25">
      <c r="P514" s="54"/>
    </row>
    <row r="515" spans="16:16" s="1" customFormat="1" x14ac:dyDescent="0.25">
      <c r="P515" s="54"/>
    </row>
    <row r="516" spans="16:16" s="1" customFormat="1" x14ac:dyDescent="0.25">
      <c r="P516" s="54"/>
    </row>
    <row r="517" spans="16:16" s="1" customFormat="1" x14ac:dyDescent="0.25">
      <c r="P517" s="54"/>
    </row>
    <row r="518" spans="16:16" s="1" customFormat="1" x14ac:dyDescent="0.25">
      <c r="P518" s="54"/>
    </row>
    <row r="519" spans="16:16" s="1" customFormat="1" x14ac:dyDescent="0.25">
      <c r="P519" s="54"/>
    </row>
    <row r="520" spans="16:16" s="1" customFormat="1" x14ac:dyDescent="0.25">
      <c r="P520" s="54"/>
    </row>
    <row r="521" spans="16:16" s="1" customFormat="1" x14ac:dyDescent="0.25">
      <c r="P521" s="54"/>
    </row>
    <row r="522" spans="16:16" s="1" customFormat="1" x14ac:dyDescent="0.25">
      <c r="P522" s="54"/>
    </row>
    <row r="523" spans="16:16" s="1" customFormat="1" x14ac:dyDescent="0.25">
      <c r="P523" s="54"/>
    </row>
    <row r="524" spans="16:16" s="1" customFormat="1" x14ac:dyDescent="0.25">
      <c r="P524" s="54"/>
    </row>
    <row r="525" spans="16:16" s="1" customFormat="1" x14ac:dyDescent="0.25">
      <c r="P525" s="54"/>
    </row>
    <row r="526" spans="16:16" s="1" customFormat="1" x14ac:dyDescent="0.25">
      <c r="P526" s="54"/>
    </row>
    <row r="527" spans="16:16" s="1" customFormat="1" x14ac:dyDescent="0.25">
      <c r="P527" s="54"/>
    </row>
    <row r="528" spans="16:16" s="1" customFormat="1" x14ac:dyDescent="0.25">
      <c r="P528" s="54"/>
    </row>
    <row r="529" spans="16:16" s="1" customFormat="1" x14ac:dyDescent="0.25">
      <c r="P529" s="54"/>
    </row>
    <row r="530" spans="16:16" s="1" customFormat="1" x14ac:dyDescent="0.25">
      <c r="P530" s="54"/>
    </row>
    <row r="531" spans="16:16" s="1" customFormat="1" x14ac:dyDescent="0.25">
      <c r="P531" s="54"/>
    </row>
    <row r="532" spans="16:16" s="1" customFormat="1" x14ac:dyDescent="0.25">
      <c r="P532" s="54"/>
    </row>
    <row r="533" spans="16:16" s="1" customFormat="1" x14ac:dyDescent="0.25">
      <c r="P533" s="54"/>
    </row>
    <row r="534" spans="16:16" s="1" customFormat="1" x14ac:dyDescent="0.25">
      <c r="P534" s="54"/>
    </row>
    <row r="535" spans="16:16" s="1" customFormat="1" x14ac:dyDescent="0.25">
      <c r="P535" s="54"/>
    </row>
    <row r="536" spans="16:16" s="1" customFormat="1" x14ac:dyDescent="0.25">
      <c r="P536" s="54"/>
    </row>
    <row r="537" spans="16:16" s="1" customFormat="1" x14ac:dyDescent="0.25">
      <c r="P537" s="54"/>
    </row>
    <row r="538" spans="16:16" s="1" customFormat="1" x14ac:dyDescent="0.25">
      <c r="P538" s="54"/>
    </row>
    <row r="539" spans="16:16" s="1" customFormat="1" x14ac:dyDescent="0.25">
      <c r="P539" s="54"/>
    </row>
    <row r="540" spans="16:16" s="1" customFormat="1" x14ac:dyDescent="0.25">
      <c r="P540" s="54"/>
    </row>
    <row r="541" spans="16:16" s="1" customFormat="1" x14ac:dyDescent="0.25">
      <c r="P541" s="54"/>
    </row>
    <row r="542" spans="16:16" s="1" customFormat="1" x14ac:dyDescent="0.25">
      <c r="P542" s="54"/>
    </row>
    <row r="543" spans="16:16" s="1" customFormat="1" x14ac:dyDescent="0.25">
      <c r="P543" s="54"/>
    </row>
    <row r="544" spans="16:16" s="1" customFormat="1" x14ac:dyDescent="0.25">
      <c r="P544" s="54"/>
    </row>
    <row r="545" spans="16:16" s="1" customFormat="1" x14ac:dyDescent="0.25">
      <c r="P545" s="54"/>
    </row>
    <row r="546" spans="16:16" s="1" customFormat="1" x14ac:dyDescent="0.25">
      <c r="P546" s="54"/>
    </row>
    <row r="547" spans="16:16" s="1" customFormat="1" x14ac:dyDescent="0.25">
      <c r="P547" s="54"/>
    </row>
    <row r="548" spans="16:16" s="1" customFormat="1" x14ac:dyDescent="0.25">
      <c r="P548" s="54"/>
    </row>
    <row r="549" spans="16:16" s="1" customFormat="1" x14ac:dyDescent="0.25">
      <c r="P549" s="54"/>
    </row>
    <row r="550" spans="16:16" s="1" customFormat="1" x14ac:dyDescent="0.25">
      <c r="P550" s="54"/>
    </row>
    <row r="551" spans="16:16" s="1" customFormat="1" x14ac:dyDescent="0.25">
      <c r="P551" s="54"/>
    </row>
    <row r="552" spans="16:16" s="1" customFormat="1" x14ac:dyDescent="0.25">
      <c r="P552" s="54"/>
    </row>
    <row r="553" spans="16:16" s="1" customFormat="1" x14ac:dyDescent="0.25">
      <c r="P553" s="54"/>
    </row>
    <row r="554" spans="16:16" s="1" customFormat="1" x14ac:dyDescent="0.25">
      <c r="P554" s="54"/>
    </row>
    <row r="555" spans="16:16" s="1" customFormat="1" x14ac:dyDescent="0.25">
      <c r="P555" s="54"/>
    </row>
    <row r="556" spans="16:16" s="1" customFormat="1" x14ac:dyDescent="0.25">
      <c r="P556" s="54"/>
    </row>
    <row r="557" spans="16:16" s="1" customFormat="1" x14ac:dyDescent="0.25">
      <c r="P557" s="54"/>
    </row>
    <row r="558" spans="16:16" s="1" customFormat="1" x14ac:dyDescent="0.25">
      <c r="P558" s="54"/>
    </row>
    <row r="559" spans="16:16" s="1" customFormat="1" x14ac:dyDescent="0.25">
      <c r="P559" s="54"/>
    </row>
    <row r="560" spans="16:16" s="1" customFormat="1" x14ac:dyDescent="0.25">
      <c r="P560" s="54"/>
    </row>
    <row r="561" spans="16:16" s="1" customFormat="1" x14ac:dyDescent="0.25">
      <c r="P561" s="54"/>
    </row>
    <row r="562" spans="16:16" s="1" customFormat="1" x14ac:dyDescent="0.25">
      <c r="P562" s="54"/>
    </row>
    <row r="563" spans="16:16" s="1" customFormat="1" x14ac:dyDescent="0.25">
      <c r="P563" s="54"/>
    </row>
    <row r="564" spans="16:16" s="1" customFormat="1" x14ac:dyDescent="0.25">
      <c r="P564" s="54"/>
    </row>
    <row r="565" spans="16:16" s="1" customFormat="1" x14ac:dyDescent="0.25">
      <c r="P565" s="54"/>
    </row>
    <row r="566" spans="16:16" s="1" customFormat="1" x14ac:dyDescent="0.25">
      <c r="P566" s="54"/>
    </row>
    <row r="567" spans="16:16" s="1" customFormat="1" x14ac:dyDescent="0.25">
      <c r="P567" s="54"/>
    </row>
    <row r="568" spans="16:16" s="1" customFormat="1" x14ac:dyDescent="0.25">
      <c r="P568" s="54"/>
    </row>
    <row r="569" spans="16:16" s="1" customFormat="1" x14ac:dyDescent="0.25">
      <c r="P569" s="54"/>
    </row>
    <row r="570" spans="16:16" s="1" customFormat="1" x14ac:dyDescent="0.25">
      <c r="P570" s="54"/>
    </row>
    <row r="571" spans="16:16" s="1" customFormat="1" x14ac:dyDescent="0.25">
      <c r="P571" s="54"/>
    </row>
    <row r="572" spans="16:16" s="1" customFormat="1" x14ac:dyDescent="0.25">
      <c r="P572" s="54"/>
    </row>
    <row r="573" spans="16:16" s="1" customFormat="1" x14ac:dyDescent="0.25">
      <c r="P573" s="54"/>
    </row>
    <row r="574" spans="16:16" s="1" customFormat="1" x14ac:dyDescent="0.25">
      <c r="P574" s="54"/>
    </row>
    <row r="575" spans="16:16" s="1" customFormat="1" x14ac:dyDescent="0.25">
      <c r="P575" s="54"/>
    </row>
    <row r="576" spans="16:16" s="1" customFormat="1" x14ac:dyDescent="0.25">
      <c r="P576" s="54"/>
    </row>
    <row r="577" spans="16:16" s="1" customFormat="1" x14ac:dyDescent="0.25">
      <c r="P577" s="54"/>
    </row>
    <row r="578" spans="16:16" s="1" customFormat="1" x14ac:dyDescent="0.25">
      <c r="P578" s="54"/>
    </row>
    <row r="579" spans="16:16" s="1" customFormat="1" x14ac:dyDescent="0.25">
      <c r="P579" s="54"/>
    </row>
    <row r="580" spans="16:16" s="1" customFormat="1" x14ac:dyDescent="0.25">
      <c r="P580" s="54"/>
    </row>
    <row r="581" spans="16:16" s="1" customFormat="1" x14ac:dyDescent="0.25">
      <c r="P581" s="54"/>
    </row>
    <row r="582" spans="16:16" s="1" customFormat="1" x14ac:dyDescent="0.25">
      <c r="P582" s="54"/>
    </row>
    <row r="583" spans="16:16" s="1" customFormat="1" x14ac:dyDescent="0.25">
      <c r="P583" s="54"/>
    </row>
    <row r="584" spans="16:16" s="1" customFormat="1" x14ac:dyDescent="0.25">
      <c r="P584" s="54"/>
    </row>
    <row r="585" spans="16:16" s="1" customFormat="1" x14ac:dyDescent="0.25">
      <c r="P585" s="54"/>
    </row>
    <row r="586" spans="16:16" s="1" customFormat="1" x14ac:dyDescent="0.25">
      <c r="P586" s="54"/>
    </row>
    <row r="587" spans="16:16" s="1" customFormat="1" x14ac:dyDescent="0.25">
      <c r="P587" s="54"/>
    </row>
    <row r="588" spans="16:16" s="1" customFormat="1" x14ac:dyDescent="0.25">
      <c r="P588" s="54"/>
    </row>
    <row r="589" spans="16:16" s="1" customFormat="1" x14ac:dyDescent="0.25">
      <c r="P589" s="54"/>
    </row>
    <row r="590" spans="16:16" s="1" customFormat="1" x14ac:dyDescent="0.25">
      <c r="P590" s="54"/>
    </row>
    <row r="591" spans="16:16" s="1" customFormat="1" x14ac:dyDescent="0.25">
      <c r="P591" s="54"/>
    </row>
    <row r="592" spans="16:16" s="1" customFormat="1" x14ac:dyDescent="0.25">
      <c r="P592" s="54"/>
    </row>
    <row r="593" spans="16:16" s="1" customFormat="1" x14ac:dyDescent="0.25">
      <c r="P593" s="54"/>
    </row>
    <row r="594" spans="16:16" s="1" customFormat="1" x14ac:dyDescent="0.25">
      <c r="P594" s="54"/>
    </row>
    <row r="595" spans="16:16" s="1" customFormat="1" x14ac:dyDescent="0.25">
      <c r="P595" s="54"/>
    </row>
    <row r="596" spans="16:16" s="1" customFormat="1" x14ac:dyDescent="0.25">
      <c r="P596" s="54"/>
    </row>
    <row r="597" spans="16:16" s="1" customFormat="1" x14ac:dyDescent="0.25">
      <c r="P597" s="54"/>
    </row>
    <row r="598" spans="16:16" s="1" customFormat="1" x14ac:dyDescent="0.25">
      <c r="P598" s="54"/>
    </row>
    <row r="599" spans="16:16" s="1" customFormat="1" x14ac:dyDescent="0.25">
      <c r="P599" s="54"/>
    </row>
    <row r="600" spans="16:16" s="1" customFormat="1" x14ac:dyDescent="0.25">
      <c r="P600" s="54"/>
    </row>
    <row r="601" spans="16:16" s="1" customFormat="1" x14ac:dyDescent="0.25">
      <c r="P601" s="54"/>
    </row>
    <row r="602" spans="16:16" s="1" customFormat="1" x14ac:dyDescent="0.25">
      <c r="P602" s="54"/>
    </row>
    <row r="603" spans="16:16" s="1" customFormat="1" x14ac:dyDescent="0.25">
      <c r="P603" s="54"/>
    </row>
    <row r="604" spans="16:16" s="1" customFormat="1" x14ac:dyDescent="0.25">
      <c r="P604" s="54"/>
    </row>
    <row r="605" spans="16:16" s="1" customFormat="1" x14ac:dyDescent="0.25">
      <c r="P605" s="54"/>
    </row>
    <row r="606" spans="16:16" s="1" customFormat="1" x14ac:dyDescent="0.25">
      <c r="P606" s="54"/>
    </row>
    <row r="607" spans="16:16" s="1" customFormat="1" x14ac:dyDescent="0.25">
      <c r="P607" s="54"/>
    </row>
    <row r="608" spans="16:16" s="1" customFormat="1" x14ac:dyDescent="0.25">
      <c r="P608" s="54"/>
    </row>
    <row r="609" spans="16:16" s="1" customFormat="1" x14ac:dyDescent="0.25">
      <c r="P609" s="54"/>
    </row>
    <row r="610" spans="16:16" s="1" customFormat="1" x14ac:dyDescent="0.25">
      <c r="P610" s="54"/>
    </row>
    <row r="611" spans="16:16" s="1" customFormat="1" x14ac:dyDescent="0.25">
      <c r="P611" s="54"/>
    </row>
    <row r="612" spans="16:16" s="1" customFormat="1" x14ac:dyDescent="0.25">
      <c r="P612" s="54"/>
    </row>
    <row r="613" spans="16:16" s="1" customFormat="1" x14ac:dyDescent="0.25">
      <c r="P613" s="54"/>
    </row>
    <row r="614" spans="16:16" s="1" customFormat="1" x14ac:dyDescent="0.25">
      <c r="P614" s="54"/>
    </row>
    <row r="615" spans="16:16" s="1" customFormat="1" x14ac:dyDescent="0.25">
      <c r="P615" s="54"/>
    </row>
    <row r="616" spans="16:16" s="1" customFormat="1" x14ac:dyDescent="0.25">
      <c r="P616" s="54"/>
    </row>
    <row r="617" spans="16:16" s="1" customFormat="1" x14ac:dyDescent="0.25">
      <c r="P617" s="54"/>
    </row>
    <row r="618" spans="16:16" s="1" customFormat="1" x14ac:dyDescent="0.25">
      <c r="P618" s="54"/>
    </row>
    <row r="619" spans="16:16" s="1" customFormat="1" x14ac:dyDescent="0.25">
      <c r="P619" s="54"/>
    </row>
    <row r="620" spans="16:16" s="1" customFormat="1" x14ac:dyDescent="0.25">
      <c r="P620" s="54"/>
    </row>
    <row r="621" spans="16:16" s="1" customFormat="1" x14ac:dyDescent="0.25">
      <c r="P621" s="54"/>
    </row>
    <row r="622" spans="16:16" s="1" customFormat="1" x14ac:dyDescent="0.25">
      <c r="P622" s="54"/>
    </row>
    <row r="623" spans="16:16" s="1" customFormat="1" x14ac:dyDescent="0.25">
      <c r="P623" s="54"/>
    </row>
    <row r="624" spans="16:16" s="1" customFormat="1" x14ac:dyDescent="0.25">
      <c r="P624" s="54"/>
    </row>
    <row r="625" spans="16:16" s="1" customFormat="1" x14ac:dyDescent="0.25">
      <c r="P625" s="54"/>
    </row>
    <row r="626" spans="16:16" s="1" customFormat="1" x14ac:dyDescent="0.25">
      <c r="P626" s="54"/>
    </row>
    <row r="627" spans="16:16" s="1" customFormat="1" x14ac:dyDescent="0.25">
      <c r="P627" s="54"/>
    </row>
    <row r="628" spans="16:16" s="1" customFormat="1" x14ac:dyDescent="0.25">
      <c r="P628" s="54"/>
    </row>
    <row r="629" spans="16:16" s="1" customFormat="1" x14ac:dyDescent="0.25">
      <c r="P629" s="54"/>
    </row>
    <row r="630" spans="16:16" s="1" customFormat="1" x14ac:dyDescent="0.25">
      <c r="P630" s="54"/>
    </row>
    <row r="631" spans="16:16" s="1" customFormat="1" x14ac:dyDescent="0.25">
      <c r="P631" s="54"/>
    </row>
    <row r="632" spans="16:16" s="1" customFormat="1" x14ac:dyDescent="0.25">
      <c r="P632" s="54"/>
    </row>
    <row r="633" spans="16:16" s="1" customFormat="1" x14ac:dyDescent="0.25">
      <c r="P633" s="54"/>
    </row>
    <row r="634" spans="16:16" s="1" customFormat="1" x14ac:dyDescent="0.25">
      <c r="P634" s="54"/>
    </row>
    <row r="635" spans="16:16" s="1" customFormat="1" x14ac:dyDescent="0.25">
      <c r="P635" s="54"/>
    </row>
    <row r="636" spans="16:16" s="1" customFormat="1" x14ac:dyDescent="0.25">
      <c r="P636" s="54"/>
    </row>
    <row r="637" spans="16:16" s="1" customFormat="1" x14ac:dyDescent="0.25">
      <c r="P637" s="54"/>
    </row>
    <row r="638" spans="16:16" s="1" customFormat="1" x14ac:dyDescent="0.25">
      <c r="P638" s="54"/>
    </row>
    <row r="639" spans="16:16" s="1" customFormat="1" x14ac:dyDescent="0.25">
      <c r="P639" s="54"/>
    </row>
    <row r="640" spans="16:16" s="1" customFormat="1" x14ac:dyDescent="0.25">
      <c r="P640" s="54"/>
    </row>
    <row r="641" spans="16:16" s="1" customFormat="1" x14ac:dyDescent="0.25">
      <c r="P641" s="54"/>
    </row>
    <row r="642" spans="16:16" s="1" customFormat="1" x14ac:dyDescent="0.25">
      <c r="P642" s="54"/>
    </row>
    <row r="643" spans="16:16" s="1" customFormat="1" x14ac:dyDescent="0.25">
      <c r="P643" s="54"/>
    </row>
    <row r="644" spans="16:16" s="1" customFormat="1" x14ac:dyDescent="0.25">
      <c r="P644" s="54"/>
    </row>
    <row r="645" spans="16:16" s="1" customFormat="1" x14ac:dyDescent="0.25">
      <c r="P645" s="54"/>
    </row>
    <row r="646" spans="16:16" s="1" customFormat="1" x14ac:dyDescent="0.25">
      <c r="P646" s="54"/>
    </row>
    <row r="647" spans="16:16" s="1" customFormat="1" x14ac:dyDescent="0.25">
      <c r="P647" s="54"/>
    </row>
    <row r="648" spans="16:16" s="1" customFormat="1" x14ac:dyDescent="0.25">
      <c r="P648" s="54"/>
    </row>
    <row r="649" spans="16:16" s="1" customFormat="1" x14ac:dyDescent="0.25">
      <c r="P649" s="54"/>
    </row>
    <row r="650" spans="16:16" s="1" customFormat="1" x14ac:dyDescent="0.25">
      <c r="P650" s="54"/>
    </row>
    <row r="651" spans="16:16" s="1" customFormat="1" x14ac:dyDescent="0.25">
      <c r="P651" s="54"/>
    </row>
    <row r="652" spans="16:16" s="1" customFormat="1" x14ac:dyDescent="0.25">
      <c r="P652" s="54"/>
    </row>
    <row r="653" spans="16:16" s="1" customFormat="1" x14ac:dyDescent="0.25">
      <c r="P653" s="54"/>
    </row>
    <row r="654" spans="16:16" s="1" customFormat="1" x14ac:dyDescent="0.25">
      <c r="P654" s="54"/>
    </row>
    <row r="655" spans="16:16" s="1" customFormat="1" x14ac:dyDescent="0.25">
      <c r="P655" s="54"/>
    </row>
    <row r="656" spans="16:16" s="1" customFormat="1" x14ac:dyDescent="0.25">
      <c r="P656" s="54"/>
    </row>
    <row r="657" spans="16:16" s="1" customFormat="1" x14ac:dyDescent="0.25">
      <c r="P657" s="54"/>
    </row>
    <row r="658" spans="16:16" s="1" customFormat="1" x14ac:dyDescent="0.25">
      <c r="P658" s="54"/>
    </row>
    <row r="659" spans="16:16" s="1" customFormat="1" x14ac:dyDescent="0.25">
      <c r="P659" s="54"/>
    </row>
    <row r="660" spans="16:16" s="1" customFormat="1" x14ac:dyDescent="0.25">
      <c r="P660" s="54"/>
    </row>
    <row r="661" spans="16:16" s="1" customFormat="1" x14ac:dyDescent="0.25">
      <c r="P661" s="54"/>
    </row>
    <row r="662" spans="16:16" s="1" customFormat="1" x14ac:dyDescent="0.25">
      <c r="P662" s="54"/>
    </row>
    <row r="663" spans="16:16" s="1" customFormat="1" x14ac:dyDescent="0.25">
      <c r="P663" s="54"/>
    </row>
    <row r="664" spans="16:16" s="1" customFormat="1" x14ac:dyDescent="0.25">
      <c r="P664" s="54"/>
    </row>
    <row r="665" spans="16:16" s="1" customFormat="1" x14ac:dyDescent="0.25">
      <c r="P665" s="54"/>
    </row>
    <row r="666" spans="16:16" s="1" customFormat="1" x14ac:dyDescent="0.25">
      <c r="P666" s="54"/>
    </row>
    <row r="667" spans="16:16" s="1" customFormat="1" x14ac:dyDescent="0.25">
      <c r="P667" s="54"/>
    </row>
    <row r="668" spans="16:16" s="1" customFormat="1" x14ac:dyDescent="0.25">
      <c r="P668" s="54"/>
    </row>
    <row r="669" spans="16:16" s="1" customFormat="1" x14ac:dyDescent="0.25">
      <c r="P669" s="54"/>
    </row>
    <row r="670" spans="16:16" s="1" customFormat="1" x14ac:dyDescent="0.25">
      <c r="P670" s="54"/>
    </row>
    <row r="671" spans="16:16" s="1" customFormat="1" x14ac:dyDescent="0.25">
      <c r="P671" s="54"/>
    </row>
    <row r="672" spans="16:16" s="1" customFormat="1" x14ac:dyDescent="0.25">
      <c r="P672" s="54"/>
    </row>
    <row r="673" spans="16:16" s="1" customFormat="1" x14ac:dyDescent="0.25">
      <c r="P673" s="54"/>
    </row>
    <row r="674" spans="16:16" s="1" customFormat="1" x14ac:dyDescent="0.25">
      <c r="P674" s="54"/>
    </row>
    <row r="675" spans="16:16" s="1" customFormat="1" x14ac:dyDescent="0.25">
      <c r="P675" s="54"/>
    </row>
    <row r="676" spans="16:16" s="1" customFormat="1" x14ac:dyDescent="0.25">
      <c r="P676" s="54"/>
    </row>
    <row r="677" spans="16:16" s="1" customFormat="1" x14ac:dyDescent="0.25">
      <c r="P677" s="54"/>
    </row>
    <row r="678" spans="16:16" s="1" customFormat="1" x14ac:dyDescent="0.25">
      <c r="P678" s="54"/>
    </row>
    <row r="679" spans="16:16" s="1" customFormat="1" x14ac:dyDescent="0.25">
      <c r="P679" s="54"/>
    </row>
    <row r="680" spans="16:16" s="1" customFormat="1" x14ac:dyDescent="0.25">
      <c r="P680" s="54"/>
    </row>
    <row r="681" spans="16:16" s="1" customFormat="1" x14ac:dyDescent="0.25">
      <c r="P681" s="54"/>
    </row>
    <row r="682" spans="16:16" s="1" customFormat="1" x14ac:dyDescent="0.25">
      <c r="P682" s="54"/>
    </row>
    <row r="683" spans="16:16" s="1" customFormat="1" x14ac:dyDescent="0.25">
      <c r="P683" s="54"/>
    </row>
    <row r="684" spans="16:16" s="1" customFormat="1" x14ac:dyDescent="0.25">
      <c r="P684" s="54"/>
    </row>
    <row r="685" spans="16:16" s="1" customFormat="1" x14ac:dyDescent="0.25">
      <c r="P685" s="54"/>
    </row>
    <row r="686" spans="16:16" s="1" customFormat="1" x14ac:dyDescent="0.25">
      <c r="P686" s="54"/>
    </row>
    <row r="687" spans="16:16" s="1" customFormat="1" x14ac:dyDescent="0.25">
      <c r="P687" s="54"/>
    </row>
    <row r="688" spans="16:16" s="1" customFormat="1" x14ac:dyDescent="0.25">
      <c r="P688" s="54"/>
    </row>
    <row r="689" spans="16:16" s="1" customFormat="1" x14ac:dyDescent="0.25">
      <c r="P689" s="54"/>
    </row>
    <row r="690" spans="16:16" s="1" customFormat="1" x14ac:dyDescent="0.25">
      <c r="P690" s="54"/>
    </row>
    <row r="691" spans="16:16" s="1" customFormat="1" x14ac:dyDescent="0.25">
      <c r="P691" s="54"/>
    </row>
    <row r="692" spans="16:16" s="1" customFormat="1" x14ac:dyDescent="0.25">
      <c r="P692" s="54"/>
    </row>
    <row r="693" spans="16:16" s="1" customFormat="1" x14ac:dyDescent="0.25">
      <c r="P693" s="54"/>
    </row>
    <row r="694" spans="16:16" s="1" customFormat="1" x14ac:dyDescent="0.25">
      <c r="P694" s="54"/>
    </row>
    <row r="695" spans="16:16" s="1" customFormat="1" x14ac:dyDescent="0.25">
      <c r="P695" s="54"/>
    </row>
    <row r="696" spans="16:16" s="1" customFormat="1" x14ac:dyDescent="0.25">
      <c r="P696" s="54"/>
    </row>
    <row r="697" spans="16:16" s="1" customFormat="1" x14ac:dyDescent="0.25">
      <c r="P697" s="54"/>
    </row>
    <row r="698" spans="16:16" s="1" customFormat="1" x14ac:dyDescent="0.25">
      <c r="P698" s="54"/>
    </row>
    <row r="699" spans="16:16" s="1" customFormat="1" x14ac:dyDescent="0.25">
      <c r="P699" s="54"/>
    </row>
    <row r="700" spans="16:16" s="1" customFormat="1" x14ac:dyDescent="0.25">
      <c r="P700" s="54"/>
    </row>
    <row r="701" spans="16:16" s="1" customFormat="1" x14ac:dyDescent="0.25">
      <c r="P701" s="54"/>
    </row>
    <row r="702" spans="16:16" s="1" customFormat="1" x14ac:dyDescent="0.25">
      <c r="P702" s="54"/>
    </row>
    <row r="703" spans="16:16" s="1" customFormat="1" x14ac:dyDescent="0.25">
      <c r="P703" s="54"/>
    </row>
    <row r="704" spans="16:16" s="1" customFormat="1" x14ac:dyDescent="0.25">
      <c r="P704" s="54"/>
    </row>
    <row r="705" spans="16:16" s="1" customFormat="1" x14ac:dyDescent="0.25">
      <c r="P705" s="54"/>
    </row>
    <row r="706" spans="16:16" s="1" customFormat="1" x14ac:dyDescent="0.25">
      <c r="P706" s="54"/>
    </row>
    <row r="707" spans="16:16" s="1" customFormat="1" x14ac:dyDescent="0.25">
      <c r="P707" s="54"/>
    </row>
    <row r="708" spans="16:16" s="1" customFormat="1" x14ac:dyDescent="0.25">
      <c r="P708" s="54"/>
    </row>
    <row r="709" spans="16:16" s="1" customFormat="1" x14ac:dyDescent="0.25">
      <c r="P709" s="54"/>
    </row>
    <row r="710" spans="16:16" s="1" customFormat="1" x14ac:dyDescent="0.25">
      <c r="P710" s="54"/>
    </row>
    <row r="711" spans="16:16" s="1" customFormat="1" x14ac:dyDescent="0.25">
      <c r="P711" s="54"/>
    </row>
    <row r="712" spans="16:16" s="1" customFormat="1" x14ac:dyDescent="0.25">
      <c r="P712" s="54"/>
    </row>
    <row r="713" spans="16:16" s="1" customFormat="1" x14ac:dyDescent="0.25">
      <c r="P713" s="54"/>
    </row>
    <row r="714" spans="16:16" s="1" customFormat="1" x14ac:dyDescent="0.25">
      <c r="P714" s="54"/>
    </row>
    <row r="715" spans="16:16" s="1" customFormat="1" x14ac:dyDescent="0.25">
      <c r="P715" s="54"/>
    </row>
    <row r="716" spans="16:16" s="1" customFormat="1" x14ac:dyDescent="0.25">
      <c r="P716" s="54"/>
    </row>
    <row r="717" spans="16:16" s="1" customFormat="1" x14ac:dyDescent="0.25">
      <c r="P717" s="54"/>
    </row>
    <row r="718" spans="16:16" s="1" customFormat="1" x14ac:dyDescent="0.25">
      <c r="P718" s="54"/>
    </row>
    <row r="719" spans="16:16" s="1" customFormat="1" x14ac:dyDescent="0.25">
      <c r="P719" s="54"/>
    </row>
    <row r="720" spans="16:16" s="1" customFormat="1" x14ac:dyDescent="0.25">
      <c r="P720" s="54"/>
    </row>
    <row r="721" spans="16:16" s="1" customFormat="1" x14ac:dyDescent="0.25">
      <c r="P721" s="54"/>
    </row>
    <row r="722" spans="16:16" s="1" customFormat="1" x14ac:dyDescent="0.25">
      <c r="P722" s="54"/>
    </row>
    <row r="723" spans="16:16" s="1" customFormat="1" x14ac:dyDescent="0.25">
      <c r="P723" s="54"/>
    </row>
    <row r="724" spans="16:16" s="1" customFormat="1" x14ac:dyDescent="0.25">
      <c r="P724" s="54"/>
    </row>
    <row r="725" spans="16:16" s="1" customFormat="1" x14ac:dyDescent="0.25">
      <c r="P725" s="54"/>
    </row>
    <row r="726" spans="16:16" s="1" customFormat="1" x14ac:dyDescent="0.25">
      <c r="P726" s="54"/>
    </row>
    <row r="727" spans="16:16" s="1" customFormat="1" x14ac:dyDescent="0.25">
      <c r="P727" s="54"/>
    </row>
    <row r="728" spans="16:16" s="1" customFormat="1" x14ac:dyDescent="0.25">
      <c r="P728" s="54"/>
    </row>
    <row r="729" spans="16:16" s="1" customFormat="1" x14ac:dyDescent="0.25">
      <c r="P729" s="54"/>
    </row>
    <row r="730" spans="16:16" s="1" customFormat="1" x14ac:dyDescent="0.25">
      <c r="P730" s="54"/>
    </row>
    <row r="731" spans="16:16" s="1" customFormat="1" x14ac:dyDescent="0.25">
      <c r="P731" s="54"/>
    </row>
    <row r="732" spans="16:16" s="1" customFormat="1" x14ac:dyDescent="0.25">
      <c r="P732" s="54"/>
    </row>
    <row r="733" spans="16:16" s="1" customFormat="1" x14ac:dyDescent="0.25">
      <c r="P733" s="54"/>
    </row>
    <row r="734" spans="16:16" s="1" customFormat="1" x14ac:dyDescent="0.25">
      <c r="P734" s="54"/>
    </row>
    <row r="735" spans="16:16" s="1" customFormat="1" x14ac:dyDescent="0.25">
      <c r="P735" s="54"/>
    </row>
    <row r="736" spans="16:16" s="1" customFormat="1" x14ac:dyDescent="0.25">
      <c r="P736" s="54"/>
    </row>
    <row r="737" spans="16:16" s="1" customFormat="1" x14ac:dyDescent="0.25">
      <c r="P737" s="54"/>
    </row>
    <row r="738" spans="16:16" s="1" customFormat="1" x14ac:dyDescent="0.25">
      <c r="P738" s="54"/>
    </row>
    <row r="739" spans="16:16" s="1" customFormat="1" x14ac:dyDescent="0.25">
      <c r="P739" s="54"/>
    </row>
    <row r="740" spans="16:16" s="1" customFormat="1" x14ac:dyDescent="0.25">
      <c r="P740" s="54"/>
    </row>
    <row r="741" spans="16:16" s="1" customFormat="1" x14ac:dyDescent="0.25">
      <c r="P741" s="54"/>
    </row>
    <row r="742" spans="16:16" s="1" customFormat="1" x14ac:dyDescent="0.25">
      <c r="P742" s="54"/>
    </row>
    <row r="743" spans="16:16" s="1" customFormat="1" x14ac:dyDescent="0.25">
      <c r="P743" s="54"/>
    </row>
    <row r="744" spans="16:16" s="1" customFormat="1" x14ac:dyDescent="0.25">
      <c r="P744" s="54"/>
    </row>
    <row r="745" spans="16:16" s="1" customFormat="1" x14ac:dyDescent="0.25">
      <c r="P745" s="54"/>
    </row>
    <row r="746" spans="16:16" s="1" customFormat="1" x14ac:dyDescent="0.25">
      <c r="P746" s="54"/>
    </row>
    <row r="747" spans="16:16" s="1" customFormat="1" x14ac:dyDescent="0.25">
      <c r="P747" s="54"/>
    </row>
    <row r="748" spans="16:16" s="1" customFormat="1" x14ac:dyDescent="0.25">
      <c r="P748" s="54"/>
    </row>
    <row r="749" spans="16:16" s="1" customFormat="1" x14ac:dyDescent="0.25">
      <c r="P749" s="54"/>
    </row>
    <row r="750" spans="16:16" s="1" customFormat="1" x14ac:dyDescent="0.25">
      <c r="P750" s="54"/>
    </row>
    <row r="751" spans="16:16" s="1" customFormat="1" x14ac:dyDescent="0.25">
      <c r="P751" s="54"/>
    </row>
    <row r="752" spans="16:16" s="1" customFormat="1" x14ac:dyDescent="0.25">
      <c r="P752" s="54"/>
    </row>
    <row r="753" spans="16:16" s="1" customFormat="1" x14ac:dyDescent="0.25">
      <c r="P753" s="54"/>
    </row>
    <row r="754" spans="16:16" s="1" customFormat="1" x14ac:dyDescent="0.25">
      <c r="P754" s="54"/>
    </row>
    <row r="755" spans="16:16" s="1" customFormat="1" x14ac:dyDescent="0.25">
      <c r="P755" s="54"/>
    </row>
    <row r="756" spans="16:16" s="1" customFormat="1" x14ac:dyDescent="0.25">
      <c r="P756" s="54"/>
    </row>
    <row r="757" spans="16:16" s="1" customFormat="1" x14ac:dyDescent="0.25">
      <c r="P757" s="54"/>
    </row>
    <row r="758" spans="16:16" s="1" customFormat="1" x14ac:dyDescent="0.25">
      <c r="P758" s="54"/>
    </row>
    <row r="759" spans="16:16" s="1" customFormat="1" x14ac:dyDescent="0.25">
      <c r="P759" s="54"/>
    </row>
    <row r="760" spans="16:16" s="1" customFormat="1" x14ac:dyDescent="0.25">
      <c r="P760" s="54"/>
    </row>
    <row r="761" spans="16:16" s="1" customFormat="1" x14ac:dyDescent="0.25">
      <c r="P761" s="54"/>
    </row>
    <row r="762" spans="16:16" s="1" customFormat="1" x14ac:dyDescent="0.25">
      <c r="P762" s="54"/>
    </row>
    <row r="763" spans="16:16" s="1" customFormat="1" x14ac:dyDescent="0.25">
      <c r="P763" s="54"/>
    </row>
    <row r="764" spans="16:16" s="1" customFormat="1" x14ac:dyDescent="0.25">
      <c r="P764" s="54"/>
    </row>
    <row r="765" spans="16:16" s="1" customFormat="1" x14ac:dyDescent="0.25">
      <c r="P765" s="54"/>
    </row>
    <row r="766" spans="16:16" s="1" customFormat="1" x14ac:dyDescent="0.25">
      <c r="P766" s="54"/>
    </row>
    <row r="767" spans="16:16" s="1" customFormat="1" x14ac:dyDescent="0.25">
      <c r="P767" s="54"/>
    </row>
    <row r="768" spans="16:16" s="1" customFormat="1" x14ac:dyDescent="0.25">
      <c r="P768" s="54"/>
    </row>
    <row r="769" spans="16:16" s="1" customFormat="1" x14ac:dyDescent="0.25">
      <c r="P769" s="54"/>
    </row>
    <row r="770" spans="16:16" s="1" customFormat="1" x14ac:dyDescent="0.25">
      <c r="P770" s="54"/>
    </row>
    <row r="771" spans="16:16" s="1" customFormat="1" x14ac:dyDescent="0.25">
      <c r="P771" s="54"/>
    </row>
    <row r="772" spans="16:16" s="1" customFormat="1" x14ac:dyDescent="0.25">
      <c r="P772" s="54"/>
    </row>
    <row r="773" spans="16:16" s="1" customFormat="1" x14ac:dyDescent="0.25">
      <c r="P773" s="54"/>
    </row>
    <row r="774" spans="16:16" s="1" customFormat="1" x14ac:dyDescent="0.25">
      <c r="P774" s="54"/>
    </row>
    <row r="775" spans="16:16" s="1" customFormat="1" x14ac:dyDescent="0.25">
      <c r="P775" s="54"/>
    </row>
    <row r="776" spans="16:16" s="1" customFormat="1" x14ac:dyDescent="0.25">
      <c r="P776" s="54"/>
    </row>
    <row r="777" spans="16:16" s="1" customFormat="1" x14ac:dyDescent="0.25">
      <c r="P777" s="54"/>
    </row>
    <row r="778" spans="16:16" s="1" customFormat="1" x14ac:dyDescent="0.25">
      <c r="P778" s="54"/>
    </row>
    <row r="779" spans="16:16" s="1" customFormat="1" x14ac:dyDescent="0.25">
      <c r="P779" s="54"/>
    </row>
    <row r="780" spans="16:16" s="1" customFormat="1" x14ac:dyDescent="0.25">
      <c r="P780" s="54"/>
    </row>
    <row r="781" spans="16:16" s="1" customFormat="1" x14ac:dyDescent="0.25">
      <c r="P781" s="54"/>
    </row>
    <row r="782" spans="16:16" s="1" customFormat="1" x14ac:dyDescent="0.25">
      <c r="P782" s="54"/>
    </row>
    <row r="783" spans="16:16" s="1" customFormat="1" x14ac:dyDescent="0.25">
      <c r="P783" s="54"/>
    </row>
    <row r="784" spans="16:16" s="1" customFormat="1" x14ac:dyDescent="0.25">
      <c r="P784" s="54"/>
    </row>
    <row r="785" spans="16:16" s="1" customFormat="1" x14ac:dyDescent="0.25">
      <c r="P785" s="54"/>
    </row>
    <row r="786" spans="16:16" s="1" customFormat="1" x14ac:dyDescent="0.25">
      <c r="P786" s="54"/>
    </row>
    <row r="787" spans="16:16" s="1" customFormat="1" x14ac:dyDescent="0.25">
      <c r="P787" s="54"/>
    </row>
    <row r="788" spans="16:16" s="1" customFormat="1" x14ac:dyDescent="0.25">
      <c r="P788" s="54"/>
    </row>
    <row r="789" spans="16:16" s="1" customFormat="1" x14ac:dyDescent="0.25">
      <c r="P789" s="54"/>
    </row>
    <row r="790" spans="16:16" s="1" customFormat="1" x14ac:dyDescent="0.25">
      <c r="P790" s="54"/>
    </row>
    <row r="791" spans="16:16" s="1" customFormat="1" x14ac:dyDescent="0.25">
      <c r="P791" s="54"/>
    </row>
    <row r="792" spans="16:16" s="1" customFormat="1" x14ac:dyDescent="0.25">
      <c r="P792" s="54"/>
    </row>
    <row r="793" spans="16:16" s="1" customFormat="1" x14ac:dyDescent="0.25">
      <c r="P793" s="54"/>
    </row>
    <row r="794" spans="16:16" s="1" customFormat="1" x14ac:dyDescent="0.25">
      <c r="P794" s="54"/>
    </row>
    <row r="795" spans="16:16" s="1" customFormat="1" x14ac:dyDescent="0.25">
      <c r="P795" s="54"/>
    </row>
    <row r="796" spans="16:16" s="1" customFormat="1" x14ac:dyDescent="0.25">
      <c r="P796" s="54"/>
    </row>
    <row r="797" spans="16:16" s="1" customFormat="1" x14ac:dyDescent="0.25">
      <c r="P797" s="54"/>
    </row>
    <row r="798" spans="16:16" s="1" customFormat="1" x14ac:dyDescent="0.25">
      <c r="P798" s="54"/>
    </row>
    <row r="799" spans="16:16" s="1" customFormat="1" x14ac:dyDescent="0.25">
      <c r="P799" s="54"/>
    </row>
    <row r="800" spans="16:16" s="1" customFormat="1" x14ac:dyDescent="0.25">
      <c r="P800" s="54"/>
    </row>
    <row r="801" spans="16:16" s="1" customFormat="1" x14ac:dyDescent="0.25">
      <c r="P801" s="54"/>
    </row>
    <row r="802" spans="16:16" s="1" customFormat="1" x14ac:dyDescent="0.25">
      <c r="P802" s="54"/>
    </row>
    <row r="803" spans="16:16" s="1" customFormat="1" x14ac:dyDescent="0.25">
      <c r="P803" s="54"/>
    </row>
    <row r="804" spans="16:16" s="1" customFormat="1" x14ac:dyDescent="0.25">
      <c r="P804" s="54"/>
    </row>
    <row r="805" spans="16:16" s="1" customFormat="1" x14ac:dyDescent="0.25">
      <c r="P805" s="54"/>
    </row>
    <row r="806" spans="16:16" s="1" customFormat="1" x14ac:dyDescent="0.25">
      <c r="P806" s="54"/>
    </row>
    <row r="807" spans="16:16" s="1" customFormat="1" x14ac:dyDescent="0.25">
      <c r="P807" s="54"/>
    </row>
    <row r="808" spans="16:16" s="1" customFormat="1" x14ac:dyDescent="0.25">
      <c r="P808" s="54"/>
    </row>
    <row r="809" spans="16:16" s="1" customFormat="1" x14ac:dyDescent="0.25">
      <c r="P809" s="54"/>
    </row>
    <row r="810" spans="16:16" s="1" customFormat="1" x14ac:dyDescent="0.25">
      <c r="P810" s="54"/>
    </row>
    <row r="811" spans="16:16" s="1" customFormat="1" x14ac:dyDescent="0.25">
      <c r="P811" s="54"/>
    </row>
    <row r="812" spans="16:16" s="1" customFormat="1" x14ac:dyDescent="0.25">
      <c r="P812" s="54"/>
    </row>
    <row r="813" spans="16:16" s="1" customFormat="1" x14ac:dyDescent="0.25">
      <c r="P813" s="54"/>
    </row>
    <row r="814" spans="16:16" s="1" customFormat="1" x14ac:dyDescent="0.25">
      <c r="P814" s="54"/>
    </row>
    <row r="815" spans="16:16" s="1" customFormat="1" x14ac:dyDescent="0.25">
      <c r="P815" s="54"/>
    </row>
    <row r="816" spans="16:16" s="1" customFormat="1" x14ac:dyDescent="0.25">
      <c r="P816" s="54"/>
    </row>
    <row r="817" spans="16:16" s="1" customFormat="1" x14ac:dyDescent="0.25">
      <c r="P817" s="54"/>
    </row>
    <row r="818" spans="16:16" s="1" customFormat="1" x14ac:dyDescent="0.25">
      <c r="P818" s="54"/>
    </row>
    <row r="819" spans="16:16" s="1" customFormat="1" x14ac:dyDescent="0.25">
      <c r="P819" s="54"/>
    </row>
    <row r="820" spans="16:16" s="1" customFormat="1" x14ac:dyDescent="0.25">
      <c r="P820" s="54"/>
    </row>
    <row r="821" spans="16:16" s="1" customFormat="1" x14ac:dyDescent="0.25">
      <c r="P821" s="54"/>
    </row>
    <row r="822" spans="16:16" s="1" customFormat="1" x14ac:dyDescent="0.25">
      <c r="P822" s="54"/>
    </row>
    <row r="823" spans="16:16" s="1" customFormat="1" x14ac:dyDescent="0.25">
      <c r="P823" s="54"/>
    </row>
    <row r="824" spans="16:16" s="1" customFormat="1" x14ac:dyDescent="0.25">
      <c r="P824" s="54"/>
    </row>
    <row r="825" spans="16:16" s="1" customFormat="1" x14ac:dyDescent="0.25">
      <c r="P825" s="54"/>
    </row>
    <row r="826" spans="16:16" s="1" customFormat="1" x14ac:dyDescent="0.25">
      <c r="P826" s="54"/>
    </row>
    <row r="827" spans="16:16" s="1" customFormat="1" x14ac:dyDescent="0.25">
      <c r="P827" s="54"/>
    </row>
    <row r="828" spans="16:16" s="1" customFormat="1" x14ac:dyDescent="0.25">
      <c r="P828" s="54"/>
    </row>
    <row r="829" spans="16:16" s="1" customFormat="1" x14ac:dyDescent="0.25">
      <c r="P829" s="54"/>
    </row>
    <row r="830" spans="16:16" s="1" customFormat="1" x14ac:dyDescent="0.25">
      <c r="P830" s="54"/>
    </row>
    <row r="831" spans="16:16" s="1" customFormat="1" x14ac:dyDescent="0.25">
      <c r="P831" s="54"/>
    </row>
    <row r="832" spans="16:16" s="1" customFormat="1" x14ac:dyDescent="0.25">
      <c r="P832" s="54"/>
    </row>
    <row r="833" spans="16:16" s="1" customFormat="1" x14ac:dyDescent="0.25">
      <c r="P833" s="54"/>
    </row>
    <row r="834" spans="16:16" s="1" customFormat="1" x14ac:dyDescent="0.25">
      <c r="P834" s="54"/>
    </row>
    <row r="835" spans="16:16" s="1" customFormat="1" x14ac:dyDescent="0.25">
      <c r="P835" s="54"/>
    </row>
    <row r="836" spans="16:16" s="1" customFormat="1" x14ac:dyDescent="0.25">
      <c r="P836" s="54"/>
    </row>
    <row r="837" spans="16:16" s="1" customFormat="1" x14ac:dyDescent="0.25">
      <c r="P837" s="54"/>
    </row>
    <row r="838" spans="16:16" s="1" customFormat="1" x14ac:dyDescent="0.25">
      <c r="P838" s="54"/>
    </row>
    <row r="839" spans="16:16" s="1" customFormat="1" x14ac:dyDescent="0.25">
      <c r="P839" s="54"/>
    </row>
    <row r="840" spans="16:16" s="1" customFormat="1" x14ac:dyDescent="0.25">
      <c r="P840" s="54"/>
    </row>
    <row r="841" spans="16:16" s="1" customFormat="1" x14ac:dyDescent="0.25">
      <c r="P841" s="54"/>
    </row>
    <row r="842" spans="16:16" s="1" customFormat="1" x14ac:dyDescent="0.25">
      <c r="P842" s="54"/>
    </row>
    <row r="843" spans="16:16" s="1" customFormat="1" x14ac:dyDescent="0.25">
      <c r="P843" s="54"/>
    </row>
    <row r="844" spans="16:16" s="1" customFormat="1" x14ac:dyDescent="0.25">
      <c r="P844" s="54"/>
    </row>
    <row r="845" spans="16:16" s="1" customFormat="1" x14ac:dyDescent="0.25">
      <c r="P845" s="54"/>
    </row>
    <row r="846" spans="16:16" s="1" customFormat="1" x14ac:dyDescent="0.25">
      <c r="P846" s="54"/>
    </row>
    <row r="847" spans="16:16" s="1" customFormat="1" x14ac:dyDescent="0.25">
      <c r="P847" s="54"/>
    </row>
    <row r="848" spans="16:16" s="1" customFormat="1" x14ac:dyDescent="0.25">
      <c r="P848" s="54"/>
    </row>
    <row r="849" spans="16:16" s="1" customFormat="1" x14ac:dyDescent="0.25">
      <c r="P849" s="54"/>
    </row>
    <row r="850" spans="16:16" s="1" customFormat="1" x14ac:dyDescent="0.25">
      <c r="P850" s="54"/>
    </row>
    <row r="851" spans="16:16" s="1" customFormat="1" x14ac:dyDescent="0.25">
      <c r="P851" s="54"/>
    </row>
    <row r="852" spans="16:16" s="1" customFormat="1" x14ac:dyDescent="0.25">
      <c r="P852" s="54"/>
    </row>
    <row r="853" spans="16:16" s="1" customFormat="1" x14ac:dyDescent="0.25">
      <c r="P853" s="54"/>
    </row>
    <row r="854" spans="16:16" s="1" customFormat="1" x14ac:dyDescent="0.25">
      <c r="P854" s="54"/>
    </row>
    <row r="855" spans="16:16" s="1" customFormat="1" x14ac:dyDescent="0.25">
      <c r="P855" s="54"/>
    </row>
    <row r="856" spans="16:16" s="1" customFormat="1" x14ac:dyDescent="0.25">
      <c r="P856" s="54"/>
    </row>
    <row r="857" spans="16:16" s="1" customFormat="1" x14ac:dyDescent="0.25">
      <c r="P857" s="54"/>
    </row>
    <row r="858" spans="16:16" s="1" customFormat="1" x14ac:dyDescent="0.25">
      <c r="P858" s="54"/>
    </row>
    <row r="859" spans="16:16" s="1" customFormat="1" x14ac:dyDescent="0.25">
      <c r="P859" s="54"/>
    </row>
    <row r="860" spans="16:16" s="1" customFormat="1" x14ac:dyDescent="0.25">
      <c r="P860" s="54"/>
    </row>
    <row r="861" spans="16:16" s="1" customFormat="1" x14ac:dyDescent="0.25">
      <c r="P861" s="54"/>
    </row>
    <row r="862" spans="16:16" s="1" customFormat="1" x14ac:dyDescent="0.25">
      <c r="P862" s="54"/>
    </row>
    <row r="863" spans="16:16" s="1" customFormat="1" x14ac:dyDescent="0.25">
      <c r="P863" s="54"/>
    </row>
    <row r="864" spans="16:16" s="1" customFormat="1" x14ac:dyDescent="0.25">
      <c r="P864" s="54"/>
    </row>
    <row r="865" spans="16:16" s="1" customFormat="1" x14ac:dyDescent="0.25">
      <c r="P865" s="54"/>
    </row>
    <row r="866" spans="16:16" s="1" customFormat="1" x14ac:dyDescent="0.25">
      <c r="P866" s="54"/>
    </row>
    <row r="867" spans="16:16" s="1" customFormat="1" x14ac:dyDescent="0.25">
      <c r="P867" s="54"/>
    </row>
    <row r="868" spans="16:16" s="1" customFormat="1" x14ac:dyDescent="0.25">
      <c r="P868" s="54"/>
    </row>
    <row r="869" spans="16:16" s="1" customFormat="1" x14ac:dyDescent="0.25">
      <c r="P869" s="54"/>
    </row>
    <row r="870" spans="16:16" s="1" customFormat="1" x14ac:dyDescent="0.25">
      <c r="P870" s="54"/>
    </row>
    <row r="871" spans="16:16" s="1" customFormat="1" x14ac:dyDescent="0.25">
      <c r="P871" s="54"/>
    </row>
    <row r="872" spans="16:16" s="1" customFormat="1" x14ac:dyDescent="0.25">
      <c r="P872" s="54"/>
    </row>
    <row r="873" spans="16:16" s="1" customFormat="1" x14ac:dyDescent="0.25">
      <c r="P873" s="54"/>
    </row>
    <row r="874" spans="16:16" s="1" customFormat="1" x14ac:dyDescent="0.25">
      <c r="P874" s="54"/>
    </row>
    <row r="875" spans="16:16" s="1" customFormat="1" x14ac:dyDescent="0.25">
      <c r="P875" s="54"/>
    </row>
    <row r="876" spans="16:16" s="1" customFormat="1" x14ac:dyDescent="0.25">
      <c r="P876" s="54"/>
    </row>
    <row r="877" spans="16:16" s="1" customFormat="1" x14ac:dyDescent="0.25">
      <c r="P877" s="54"/>
    </row>
    <row r="878" spans="16:16" s="1" customFormat="1" x14ac:dyDescent="0.25">
      <c r="P878" s="54"/>
    </row>
    <row r="879" spans="16:16" s="1" customFormat="1" x14ac:dyDescent="0.25">
      <c r="P879" s="54"/>
    </row>
    <row r="880" spans="16:16" s="1" customFormat="1" x14ac:dyDescent="0.25">
      <c r="P880" s="54"/>
    </row>
    <row r="881" spans="16:16" s="1" customFormat="1" x14ac:dyDescent="0.25">
      <c r="P881" s="54"/>
    </row>
    <row r="882" spans="16:16" s="1" customFormat="1" x14ac:dyDescent="0.25">
      <c r="P882" s="54"/>
    </row>
    <row r="883" spans="16:16" s="1" customFormat="1" x14ac:dyDescent="0.25">
      <c r="P883" s="54"/>
    </row>
    <row r="884" spans="16:16" s="1" customFormat="1" x14ac:dyDescent="0.25">
      <c r="P884" s="54"/>
    </row>
    <row r="885" spans="16:16" s="1" customFormat="1" x14ac:dyDescent="0.25">
      <c r="P885" s="54"/>
    </row>
    <row r="886" spans="16:16" s="1" customFormat="1" x14ac:dyDescent="0.25">
      <c r="P886" s="54"/>
    </row>
    <row r="887" spans="16:16" s="1" customFormat="1" x14ac:dyDescent="0.25">
      <c r="P887" s="54"/>
    </row>
    <row r="888" spans="16:16" s="1" customFormat="1" x14ac:dyDescent="0.25">
      <c r="P888" s="54"/>
    </row>
    <row r="889" spans="16:16" s="1" customFormat="1" x14ac:dyDescent="0.25">
      <c r="P889" s="54"/>
    </row>
    <row r="890" spans="16:16" s="1" customFormat="1" x14ac:dyDescent="0.25">
      <c r="P890" s="54"/>
    </row>
    <row r="891" spans="16:16" s="1" customFormat="1" x14ac:dyDescent="0.25">
      <c r="P891" s="54"/>
    </row>
    <row r="892" spans="16:16" s="1" customFormat="1" x14ac:dyDescent="0.25">
      <c r="P892" s="54"/>
    </row>
    <row r="893" spans="16:16" s="1" customFormat="1" x14ac:dyDescent="0.25">
      <c r="P893" s="54"/>
    </row>
    <row r="894" spans="16:16" s="1" customFormat="1" x14ac:dyDescent="0.25">
      <c r="P894" s="54"/>
    </row>
    <row r="895" spans="16:16" s="1" customFormat="1" x14ac:dyDescent="0.25">
      <c r="P895" s="54"/>
    </row>
    <row r="896" spans="16:16" s="1" customFormat="1" x14ac:dyDescent="0.25">
      <c r="P896" s="54"/>
    </row>
    <row r="897" spans="16:16" s="1" customFormat="1" x14ac:dyDescent="0.25">
      <c r="P897" s="54"/>
    </row>
    <row r="898" spans="16:16" s="1" customFormat="1" x14ac:dyDescent="0.25">
      <c r="P898" s="54"/>
    </row>
    <row r="899" spans="16:16" s="1" customFormat="1" x14ac:dyDescent="0.25">
      <c r="P899" s="54"/>
    </row>
    <row r="900" spans="16:16" s="1" customFormat="1" x14ac:dyDescent="0.25">
      <c r="P900" s="54"/>
    </row>
    <row r="901" spans="16:16" s="1" customFormat="1" x14ac:dyDescent="0.25">
      <c r="P901" s="54"/>
    </row>
    <row r="902" spans="16:16" s="1" customFormat="1" x14ac:dyDescent="0.25">
      <c r="P902" s="54"/>
    </row>
    <row r="903" spans="16:16" s="1" customFormat="1" x14ac:dyDescent="0.25">
      <c r="P903" s="54"/>
    </row>
    <row r="904" spans="16:16" s="1" customFormat="1" x14ac:dyDescent="0.25">
      <c r="P904" s="54"/>
    </row>
    <row r="905" spans="16:16" s="1" customFormat="1" x14ac:dyDescent="0.25">
      <c r="P905" s="54"/>
    </row>
    <row r="906" spans="16:16" s="1" customFormat="1" x14ac:dyDescent="0.25">
      <c r="P906" s="54"/>
    </row>
    <row r="907" spans="16:16" s="1" customFormat="1" x14ac:dyDescent="0.25">
      <c r="P907" s="54"/>
    </row>
    <row r="908" spans="16:16" s="1" customFormat="1" x14ac:dyDescent="0.25">
      <c r="P908" s="54"/>
    </row>
    <row r="909" spans="16:16" s="1" customFormat="1" x14ac:dyDescent="0.25">
      <c r="P909" s="54"/>
    </row>
    <row r="910" spans="16:16" s="1" customFormat="1" x14ac:dyDescent="0.25">
      <c r="P910" s="54"/>
    </row>
    <row r="911" spans="16:16" s="1" customFormat="1" x14ac:dyDescent="0.25">
      <c r="P911" s="54"/>
    </row>
    <row r="912" spans="16:16" s="1" customFormat="1" x14ac:dyDescent="0.25">
      <c r="P912" s="54"/>
    </row>
    <row r="913" spans="16:16" s="1" customFormat="1" x14ac:dyDescent="0.25">
      <c r="P913" s="54"/>
    </row>
    <row r="914" spans="16:16" s="1" customFormat="1" x14ac:dyDescent="0.25">
      <c r="P914" s="54"/>
    </row>
    <row r="915" spans="16:16" s="1" customFormat="1" x14ac:dyDescent="0.25">
      <c r="P915" s="54"/>
    </row>
    <row r="916" spans="16:16" s="1" customFormat="1" x14ac:dyDescent="0.25">
      <c r="P916" s="54"/>
    </row>
    <row r="917" spans="16:16" s="1" customFormat="1" x14ac:dyDescent="0.25">
      <c r="P917" s="54"/>
    </row>
    <row r="918" spans="16:16" s="1" customFormat="1" x14ac:dyDescent="0.25">
      <c r="P918" s="54"/>
    </row>
    <row r="919" spans="16:16" s="1" customFormat="1" x14ac:dyDescent="0.25">
      <c r="P919" s="54"/>
    </row>
    <row r="920" spans="16:16" s="1" customFormat="1" x14ac:dyDescent="0.25">
      <c r="P920" s="54"/>
    </row>
    <row r="921" spans="16:16" s="1" customFormat="1" x14ac:dyDescent="0.25">
      <c r="P921" s="54"/>
    </row>
    <row r="922" spans="16:16" s="1" customFormat="1" x14ac:dyDescent="0.25">
      <c r="P922" s="54"/>
    </row>
    <row r="923" spans="16:16" s="1" customFormat="1" x14ac:dyDescent="0.25">
      <c r="P923" s="54"/>
    </row>
    <row r="924" spans="16:16" s="1" customFormat="1" x14ac:dyDescent="0.25">
      <c r="P924" s="54"/>
    </row>
    <row r="925" spans="16:16" s="1" customFormat="1" x14ac:dyDescent="0.25">
      <c r="P925" s="54"/>
    </row>
    <row r="926" spans="16:16" s="1" customFormat="1" x14ac:dyDescent="0.25">
      <c r="P926" s="54"/>
    </row>
    <row r="927" spans="16:16" s="1" customFormat="1" x14ac:dyDescent="0.25">
      <c r="P927" s="54"/>
    </row>
    <row r="928" spans="16:16" s="1" customFormat="1" x14ac:dyDescent="0.25">
      <c r="P928" s="54"/>
    </row>
    <row r="929" spans="16:16" s="1" customFormat="1" x14ac:dyDescent="0.25">
      <c r="P929" s="54"/>
    </row>
    <row r="930" spans="16:16" s="1" customFormat="1" x14ac:dyDescent="0.25">
      <c r="P930" s="54"/>
    </row>
    <row r="931" spans="16:16" s="1" customFormat="1" x14ac:dyDescent="0.25">
      <c r="P931" s="54"/>
    </row>
    <row r="932" spans="16:16" s="1" customFormat="1" x14ac:dyDescent="0.25">
      <c r="P932" s="54"/>
    </row>
    <row r="933" spans="16:16" s="1" customFormat="1" x14ac:dyDescent="0.25">
      <c r="P933" s="54"/>
    </row>
    <row r="934" spans="16:16" s="1" customFormat="1" x14ac:dyDescent="0.25">
      <c r="P934" s="54"/>
    </row>
    <row r="935" spans="16:16" s="1" customFormat="1" x14ac:dyDescent="0.25">
      <c r="P935" s="54"/>
    </row>
    <row r="936" spans="16:16" s="1" customFormat="1" x14ac:dyDescent="0.25">
      <c r="P936" s="54"/>
    </row>
    <row r="937" spans="16:16" s="1" customFormat="1" x14ac:dyDescent="0.25">
      <c r="P937" s="54"/>
    </row>
    <row r="938" spans="16:16" s="1" customFormat="1" x14ac:dyDescent="0.25">
      <c r="P938" s="54"/>
    </row>
    <row r="939" spans="16:16" s="1" customFormat="1" x14ac:dyDescent="0.25">
      <c r="P939" s="54"/>
    </row>
    <row r="940" spans="16:16" s="1" customFormat="1" x14ac:dyDescent="0.25">
      <c r="P940" s="54"/>
    </row>
    <row r="941" spans="16:16" s="1" customFormat="1" x14ac:dyDescent="0.25">
      <c r="P941" s="54"/>
    </row>
    <row r="942" spans="16:16" s="1" customFormat="1" x14ac:dyDescent="0.25">
      <c r="P942" s="54"/>
    </row>
    <row r="943" spans="16:16" s="1" customFormat="1" x14ac:dyDescent="0.25">
      <c r="P943" s="54"/>
    </row>
    <row r="944" spans="16:16" s="1" customFormat="1" x14ac:dyDescent="0.25">
      <c r="P944" s="54"/>
    </row>
    <row r="945" spans="16:16" s="1" customFormat="1" x14ac:dyDescent="0.25">
      <c r="P945" s="54"/>
    </row>
    <row r="946" spans="16:16" s="1" customFormat="1" x14ac:dyDescent="0.25">
      <c r="P946" s="54"/>
    </row>
    <row r="947" spans="16:16" s="1" customFormat="1" x14ac:dyDescent="0.25">
      <c r="P947" s="54"/>
    </row>
    <row r="948" spans="16:16" s="1" customFormat="1" x14ac:dyDescent="0.25">
      <c r="P948" s="54"/>
    </row>
    <row r="949" spans="16:16" s="1" customFormat="1" x14ac:dyDescent="0.25">
      <c r="P949" s="54"/>
    </row>
    <row r="950" spans="16:16" s="1" customFormat="1" x14ac:dyDescent="0.25">
      <c r="P950" s="54"/>
    </row>
    <row r="951" spans="16:16" s="1" customFormat="1" x14ac:dyDescent="0.25">
      <c r="P951" s="54"/>
    </row>
    <row r="952" spans="16:16" s="1" customFormat="1" x14ac:dyDescent="0.25">
      <c r="P952" s="54"/>
    </row>
    <row r="953" spans="16:16" s="1" customFormat="1" x14ac:dyDescent="0.25">
      <c r="P953" s="54"/>
    </row>
    <row r="954" spans="16:16" s="1" customFormat="1" x14ac:dyDescent="0.25">
      <c r="P954" s="54"/>
    </row>
    <row r="955" spans="16:16" s="1" customFormat="1" x14ac:dyDescent="0.25">
      <c r="P955" s="54"/>
    </row>
    <row r="956" spans="16:16" s="1" customFormat="1" x14ac:dyDescent="0.25">
      <c r="P956" s="54"/>
    </row>
    <row r="957" spans="16:16" s="1" customFormat="1" x14ac:dyDescent="0.25">
      <c r="P957" s="54"/>
    </row>
    <row r="958" spans="16:16" s="1" customFormat="1" x14ac:dyDescent="0.25">
      <c r="P958" s="54"/>
    </row>
    <row r="959" spans="16:16" s="1" customFormat="1" x14ac:dyDescent="0.25">
      <c r="P959" s="54"/>
    </row>
    <row r="960" spans="16:16" s="1" customFormat="1" x14ac:dyDescent="0.25">
      <c r="P960" s="54"/>
    </row>
    <row r="961" spans="16:16" s="1" customFormat="1" x14ac:dyDescent="0.25">
      <c r="P961" s="54"/>
    </row>
    <row r="962" spans="16:16" s="1" customFormat="1" x14ac:dyDescent="0.25">
      <c r="P962" s="54"/>
    </row>
    <row r="963" spans="16:16" s="1" customFormat="1" x14ac:dyDescent="0.25">
      <c r="P963" s="54"/>
    </row>
    <row r="964" spans="16:16" s="1" customFormat="1" x14ac:dyDescent="0.25">
      <c r="P964" s="54"/>
    </row>
    <row r="965" spans="16:16" s="1" customFormat="1" x14ac:dyDescent="0.25">
      <c r="P965" s="54"/>
    </row>
    <row r="966" spans="16:16" s="1" customFormat="1" x14ac:dyDescent="0.25">
      <c r="P966" s="54"/>
    </row>
    <row r="967" spans="16:16" s="1" customFormat="1" x14ac:dyDescent="0.25">
      <c r="P967" s="54"/>
    </row>
    <row r="968" spans="16:16" s="1" customFormat="1" x14ac:dyDescent="0.25">
      <c r="P968" s="54"/>
    </row>
    <row r="969" spans="16:16" s="1" customFormat="1" x14ac:dyDescent="0.25">
      <c r="P969" s="54"/>
    </row>
    <row r="970" spans="16:16" s="1" customFormat="1" x14ac:dyDescent="0.25">
      <c r="P970" s="54"/>
    </row>
    <row r="971" spans="16:16" s="1" customFormat="1" x14ac:dyDescent="0.25">
      <c r="P971" s="54"/>
    </row>
    <row r="972" spans="16:16" s="1" customFormat="1" x14ac:dyDescent="0.25">
      <c r="P972" s="54"/>
    </row>
    <row r="973" spans="16:16" s="1" customFormat="1" x14ac:dyDescent="0.25">
      <c r="P973" s="54"/>
    </row>
    <row r="974" spans="16:16" s="1" customFormat="1" x14ac:dyDescent="0.25">
      <c r="P974" s="54"/>
    </row>
    <row r="975" spans="16:16" s="1" customFormat="1" x14ac:dyDescent="0.25">
      <c r="P975" s="54"/>
    </row>
    <row r="976" spans="16:16" s="1" customFormat="1" x14ac:dyDescent="0.25">
      <c r="P976" s="54"/>
    </row>
    <row r="977" spans="16:16" s="1" customFormat="1" x14ac:dyDescent="0.25">
      <c r="P977" s="54"/>
    </row>
    <row r="978" spans="16:16" s="1" customFormat="1" x14ac:dyDescent="0.25">
      <c r="P978" s="54"/>
    </row>
    <row r="979" spans="16:16" s="1" customFormat="1" x14ac:dyDescent="0.25">
      <c r="P979" s="54"/>
    </row>
    <row r="980" spans="16:16" s="1" customFormat="1" x14ac:dyDescent="0.25">
      <c r="P980" s="54"/>
    </row>
    <row r="981" spans="16:16" s="1" customFormat="1" x14ac:dyDescent="0.25">
      <c r="P981" s="54"/>
    </row>
    <row r="982" spans="16:16" s="1" customFormat="1" x14ac:dyDescent="0.25">
      <c r="P982" s="54"/>
    </row>
    <row r="983" spans="16:16" s="1" customFormat="1" x14ac:dyDescent="0.25">
      <c r="P983" s="54"/>
    </row>
    <row r="984" spans="16:16" s="1" customFormat="1" x14ac:dyDescent="0.25">
      <c r="P984" s="54"/>
    </row>
    <row r="985" spans="16:16" s="1" customFormat="1" x14ac:dyDescent="0.25">
      <c r="P985" s="54"/>
    </row>
    <row r="986" spans="16:16" s="1" customFormat="1" x14ac:dyDescent="0.25">
      <c r="P986" s="54"/>
    </row>
    <row r="987" spans="16:16" s="1" customFormat="1" x14ac:dyDescent="0.25">
      <c r="P987" s="54"/>
    </row>
    <row r="988" spans="16:16" s="1" customFormat="1" x14ac:dyDescent="0.25">
      <c r="P988" s="54"/>
    </row>
    <row r="989" spans="16:16" s="1" customFormat="1" x14ac:dyDescent="0.25">
      <c r="P989" s="54"/>
    </row>
    <row r="990" spans="16:16" s="1" customFormat="1" x14ac:dyDescent="0.25">
      <c r="P990" s="54"/>
    </row>
    <row r="991" spans="16:16" s="1" customFormat="1" x14ac:dyDescent="0.25">
      <c r="P991" s="54"/>
    </row>
    <row r="992" spans="16:16" s="1" customFormat="1" x14ac:dyDescent="0.25">
      <c r="P992" s="54"/>
    </row>
    <row r="993" spans="16:16" s="1" customFormat="1" x14ac:dyDescent="0.25">
      <c r="P993" s="54"/>
    </row>
    <row r="994" spans="16:16" s="1" customFormat="1" x14ac:dyDescent="0.25">
      <c r="P994" s="54"/>
    </row>
    <row r="995" spans="16:16" s="1" customFormat="1" x14ac:dyDescent="0.25">
      <c r="P995" s="54"/>
    </row>
    <row r="996" spans="16:16" s="1" customFormat="1" x14ac:dyDescent="0.25">
      <c r="P996" s="54"/>
    </row>
    <row r="997" spans="16:16" s="1" customFormat="1" x14ac:dyDescent="0.25">
      <c r="P997" s="54"/>
    </row>
    <row r="998" spans="16:16" s="1" customFormat="1" x14ac:dyDescent="0.25">
      <c r="P998" s="54"/>
    </row>
    <row r="999" spans="16:16" s="1" customFormat="1" x14ac:dyDescent="0.25">
      <c r="P999" s="54"/>
    </row>
    <row r="1000" spans="16:16" s="1" customFormat="1" x14ac:dyDescent="0.25">
      <c r="P1000" s="54"/>
    </row>
    <row r="1001" spans="16:16" s="1" customFormat="1" x14ac:dyDescent="0.25">
      <c r="P1001" s="54"/>
    </row>
    <row r="1002" spans="16:16" s="1" customFormat="1" x14ac:dyDescent="0.25">
      <c r="P1002" s="54"/>
    </row>
    <row r="1003" spans="16:16" s="1" customFormat="1" x14ac:dyDescent="0.25">
      <c r="P1003" s="54"/>
    </row>
    <row r="1004" spans="16:16" s="1" customFormat="1" x14ac:dyDescent="0.25">
      <c r="P1004" s="54"/>
    </row>
    <row r="1005" spans="16:16" s="1" customFormat="1" x14ac:dyDescent="0.25">
      <c r="P1005" s="54"/>
    </row>
    <row r="1006" spans="16:16" s="1" customFormat="1" x14ac:dyDescent="0.25">
      <c r="P1006" s="54"/>
    </row>
    <row r="1007" spans="16:16" s="1" customFormat="1" x14ac:dyDescent="0.25">
      <c r="P1007" s="54"/>
    </row>
    <row r="1008" spans="16:16" s="1" customFormat="1" x14ac:dyDescent="0.25">
      <c r="P1008" s="54"/>
    </row>
    <row r="1009" spans="16:16" s="1" customFormat="1" x14ac:dyDescent="0.25">
      <c r="P1009" s="54"/>
    </row>
    <row r="1010" spans="16:16" s="1" customFormat="1" x14ac:dyDescent="0.25">
      <c r="P1010" s="54"/>
    </row>
    <row r="1011" spans="16:16" s="1" customFormat="1" x14ac:dyDescent="0.25">
      <c r="P1011" s="54"/>
    </row>
    <row r="1012" spans="16:16" s="1" customFormat="1" x14ac:dyDescent="0.25">
      <c r="P1012" s="54"/>
    </row>
    <row r="1013" spans="16:16" s="1" customFormat="1" x14ac:dyDescent="0.25">
      <c r="P1013" s="54"/>
    </row>
    <row r="1014" spans="16:16" s="1" customFormat="1" x14ac:dyDescent="0.25">
      <c r="P1014" s="54"/>
    </row>
    <row r="1015" spans="16:16" s="1" customFormat="1" x14ac:dyDescent="0.25">
      <c r="P1015" s="54"/>
    </row>
    <row r="1016" spans="16:16" s="1" customFormat="1" x14ac:dyDescent="0.25">
      <c r="P1016" s="54"/>
    </row>
    <row r="1017" spans="16:16" s="1" customFormat="1" x14ac:dyDescent="0.25">
      <c r="P1017" s="54"/>
    </row>
    <row r="1018" spans="16:16" s="1" customFormat="1" x14ac:dyDescent="0.25">
      <c r="P1018" s="54"/>
    </row>
    <row r="1019" spans="16:16" s="1" customFormat="1" x14ac:dyDescent="0.25">
      <c r="P1019" s="54"/>
    </row>
    <row r="1020" spans="16:16" s="1" customFormat="1" x14ac:dyDescent="0.25">
      <c r="P1020" s="54"/>
    </row>
    <row r="1021" spans="16:16" s="1" customFormat="1" x14ac:dyDescent="0.25">
      <c r="P1021" s="54"/>
    </row>
    <row r="1022" spans="16:16" s="1" customFormat="1" x14ac:dyDescent="0.25">
      <c r="P1022" s="54"/>
    </row>
    <row r="1023" spans="16:16" s="1" customFormat="1" x14ac:dyDescent="0.25">
      <c r="P1023" s="54"/>
    </row>
    <row r="1024" spans="16:16" s="1" customFormat="1" x14ac:dyDescent="0.25">
      <c r="P1024" s="54"/>
    </row>
    <row r="1025" spans="16:16" s="1" customFormat="1" x14ac:dyDescent="0.25">
      <c r="P1025" s="54"/>
    </row>
    <row r="1026" spans="16:16" s="1" customFormat="1" x14ac:dyDescent="0.25">
      <c r="P1026" s="54"/>
    </row>
    <row r="1027" spans="16:16" s="1" customFormat="1" x14ac:dyDescent="0.25">
      <c r="P1027" s="54"/>
    </row>
    <row r="1028" spans="16:16" s="1" customFormat="1" x14ac:dyDescent="0.25">
      <c r="P1028" s="54"/>
    </row>
    <row r="1029" spans="16:16" s="1" customFormat="1" x14ac:dyDescent="0.25">
      <c r="P1029" s="54"/>
    </row>
    <row r="1030" spans="16:16" s="1" customFormat="1" x14ac:dyDescent="0.25">
      <c r="P1030" s="54"/>
    </row>
    <row r="1031" spans="16:16" s="1" customFormat="1" x14ac:dyDescent="0.25">
      <c r="P1031" s="54"/>
    </row>
    <row r="1032" spans="16:16" s="1" customFormat="1" x14ac:dyDescent="0.25">
      <c r="P1032" s="54"/>
    </row>
    <row r="1033" spans="16:16" s="1" customFormat="1" x14ac:dyDescent="0.25">
      <c r="P1033" s="54"/>
    </row>
    <row r="1034" spans="16:16" s="1" customFormat="1" x14ac:dyDescent="0.25">
      <c r="P1034" s="54"/>
    </row>
    <row r="1035" spans="16:16" s="1" customFormat="1" x14ac:dyDescent="0.25">
      <c r="P1035" s="54"/>
    </row>
    <row r="1036" spans="16:16" s="1" customFormat="1" x14ac:dyDescent="0.25">
      <c r="P1036" s="54"/>
    </row>
    <row r="1037" spans="16:16" s="1" customFormat="1" x14ac:dyDescent="0.25">
      <c r="P1037" s="54"/>
    </row>
    <row r="1038" spans="16:16" s="1" customFormat="1" x14ac:dyDescent="0.25">
      <c r="P1038" s="54"/>
    </row>
    <row r="1039" spans="16:16" s="1" customFormat="1" x14ac:dyDescent="0.25">
      <c r="P1039" s="54"/>
    </row>
    <row r="1040" spans="16:16" s="1" customFormat="1" x14ac:dyDescent="0.25">
      <c r="P1040" s="54"/>
    </row>
    <row r="1041" spans="16:16" s="1" customFormat="1" x14ac:dyDescent="0.25">
      <c r="P1041" s="54"/>
    </row>
    <row r="1042" spans="16:16" s="1" customFormat="1" x14ac:dyDescent="0.25">
      <c r="P1042" s="54"/>
    </row>
    <row r="1043" spans="16:16" s="1" customFormat="1" x14ac:dyDescent="0.25">
      <c r="P1043" s="54"/>
    </row>
    <row r="1044" spans="16:16" s="1" customFormat="1" x14ac:dyDescent="0.25">
      <c r="P1044" s="54"/>
    </row>
    <row r="1045" spans="16:16" s="1" customFormat="1" x14ac:dyDescent="0.25">
      <c r="P1045" s="54"/>
    </row>
    <row r="1046" spans="16:16" s="1" customFormat="1" x14ac:dyDescent="0.25">
      <c r="P1046" s="54"/>
    </row>
    <row r="1047" spans="16:16" s="1" customFormat="1" x14ac:dyDescent="0.25">
      <c r="P1047" s="54"/>
    </row>
    <row r="1048" spans="16:16" s="1" customFormat="1" x14ac:dyDescent="0.25">
      <c r="P1048" s="54"/>
    </row>
    <row r="1049" spans="16:16" s="1" customFormat="1" x14ac:dyDescent="0.25">
      <c r="P1049" s="54"/>
    </row>
    <row r="1050" spans="16:16" s="1" customFormat="1" x14ac:dyDescent="0.25">
      <c r="P1050" s="54"/>
    </row>
    <row r="1051" spans="16:16" s="1" customFormat="1" x14ac:dyDescent="0.25">
      <c r="P1051" s="54"/>
    </row>
    <row r="1052" spans="16:16" s="1" customFormat="1" x14ac:dyDescent="0.25">
      <c r="P1052" s="54"/>
    </row>
    <row r="1053" spans="16:16" s="1" customFormat="1" x14ac:dyDescent="0.25">
      <c r="P1053" s="54"/>
    </row>
    <row r="1054" spans="16:16" s="1" customFormat="1" x14ac:dyDescent="0.25">
      <c r="P1054" s="54"/>
    </row>
    <row r="1055" spans="16:16" s="1" customFormat="1" x14ac:dyDescent="0.25">
      <c r="P1055" s="54"/>
    </row>
    <row r="1056" spans="16:16" s="1" customFormat="1" x14ac:dyDescent="0.25">
      <c r="P1056" s="54"/>
    </row>
    <row r="1057" spans="16:16" s="1" customFormat="1" x14ac:dyDescent="0.25">
      <c r="P1057" s="54"/>
    </row>
    <row r="1058" spans="16:16" s="1" customFormat="1" x14ac:dyDescent="0.25">
      <c r="P1058" s="54"/>
    </row>
    <row r="1059" spans="16:16" s="1" customFormat="1" x14ac:dyDescent="0.25">
      <c r="P1059" s="54"/>
    </row>
    <row r="1060" spans="16:16" s="1" customFormat="1" x14ac:dyDescent="0.25">
      <c r="P1060" s="54"/>
    </row>
    <row r="1061" spans="16:16" s="1" customFormat="1" x14ac:dyDescent="0.25">
      <c r="P1061" s="54"/>
    </row>
    <row r="1062" spans="16:16" s="1" customFormat="1" x14ac:dyDescent="0.25">
      <c r="P1062" s="54"/>
    </row>
    <row r="1063" spans="16:16" s="1" customFormat="1" x14ac:dyDescent="0.25">
      <c r="P1063" s="54"/>
    </row>
    <row r="1064" spans="16:16" s="1" customFormat="1" x14ac:dyDescent="0.25">
      <c r="P1064" s="54"/>
    </row>
    <row r="1065" spans="16:16" s="1" customFormat="1" x14ac:dyDescent="0.25">
      <c r="P1065" s="54"/>
    </row>
    <row r="1066" spans="16:16" s="1" customFormat="1" x14ac:dyDescent="0.25">
      <c r="P1066" s="54"/>
    </row>
    <row r="1067" spans="16:16" s="1" customFormat="1" x14ac:dyDescent="0.25">
      <c r="P1067" s="54"/>
    </row>
    <row r="1068" spans="16:16" s="1" customFormat="1" x14ac:dyDescent="0.25">
      <c r="P1068" s="54"/>
    </row>
    <row r="1069" spans="16:16" s="1" customFormat="1" x14ac:dyDescent="0.25">
      <c r="P1069" s="54"/>
    </row>
    <row r="1070" spans="16:16" s="1" customFormat="1" x14ac:dyDescent="0.25">
      <c r="P1070" s="54"/>
    </row>
    <row r="1071" spans="16:16" s="1" customFormat="1" x14ac:dyDescent="0.25">
      <c r="P1071" s="54"/>
    </row>
    <row r="1072" spans="16:16" s="1" customFormat="1" x14ac:dyDescent="0.25">
      <c r="P1072" s="54"/>
    </row>
    <row r="1073" spans="16:16" s="1" customFormat="1" x14ac:dyDescent="0.25">
      <c r="P1073" s="54"/>
    </row>
    <row r="1074" spans="16:16" s="1" customFormat="1" x14ac:dyDescent="0.25">
      <c r="P1074" s="54"/>
    </row>
    <row r="1075" spans="16:16" s="1" customFormat="1" x14ac:dyDescent="0.25">
      <c r="P1075" s="54"/>
    </row>
    <row r="1076" spans="16:16" s="1" customFormat="1" x14ac:dyDescent="0.25">
      <c r="P1076" s="54"/>
    </row>
    <row r="1077" spans="16:16" s="1" customFormat="1" x14ac:dyDescent="0.25">
      <c r="P1077" s="54"/>
    </row>
    <row r="1078" spans="16:16" s="1" customFormat="1" x14ac:dyDescent="0.25">
      <c r="P1078" s="54"/>
    </row>
    <row r="1079" spans="16:16" s="1" customFormat="1" x14ac:dyDescent="0.25">
      <c r="P1079" s="54"/>
    </row>
    <row r="1080" spans="16:16" s="1" customFormat="1" x14ac:dyDescent="0.25">
      <c r="P1080" s="54"/>
    </row>
    <row r="1081" spans="16:16" s="1" customFormat="1" x14ac:dyDescent="0.25">
      <c r="P1081" s="54"/>
    </row>
    <row r="1082" spans="16:16" s="1" customFormat="1" x14ac:dyDescent="0.25">
      <c r="P1082" s="54"/>
    </row>
    <row r="1083" spans="16:16" s="1" customFormat="1" x14ac:dyDescent="0.25">
      <c r="P1083" s="54"/>
    </row>
    <row r="1084" spans="16:16" s="1" customFormat="1" x14ac:dyDescent="0.25">
      <c r="P1084" s="54"/>
    </row>
    <row r="1085" spans="16:16" s="1" customFormat="1" x14ac:dyDescent="0.25">
      <c r="P1085" s="54"/>
    </row>
    <row r="1086" spans="16:16" s="1" customFormat="1" x14ac:dyDescent="0.25">
      <c r="P1086" s="54"/>
    </row>
    <row r="1087" spans="16:16" s="1" customFormat="1" x14ac:dyDescent="0.25">
      <c r="P1087" s="54"/>
    </row>
    <row r="1088" spans="16:16" s="1" customFormat="1" x14ac:dyDescent="0.25">
      <c r="P1088" s="54"/>
    </row>
    <row r="1089" spans="16:16" s="1" customFormat="1" x14ac:dyDescent="0.25">
      <c r="P1089" s="54"/>
    </row>
    <row r="1090" spans="16:16" s="1" customFormat="1" x14ac:dyDescent="0.25">
      <c r="P1090" s="54"/>
    </row>
    <row r="1091" spans="16:16" s="1" customFormat="1" x14ac:dyDescent="0.25">
      <c r="P1091" s="54"/>
    </row>
    <row r="1092" spans="16:16" s="1" customFormat="1" x14ac:dyDescent="0.25">
      <c r="P1092" s="54"/>
    </row>
    <row r="1093" spans="16:16" s="1" customFormat="1" x14ac:dyDescent="0.25">
      <c r="P1093" s="54"/>
    </row>
    <row r="1094" spans="16:16" s="1" customFormat="1" x14ac:dyDescent="0.25">
      <c r="P1094" s="54"/>
    </row>
    <row r="1095" spans="16:16" s="1" customFormat="1" x14ac:dyDescent="0.25">
      <c r="P1095" s="54"/>
    </row>
    <row r="1096" spans="16:16" s="1" customFormat="1" x14ac:dyDescent="0.25">
      <c r="P1096" s="54"/>
    </row>
    <row r="1097" spans="16:16" s="1" customFormat="1" x14ac:dyDescent="0.25">
      <c r="P1097" s="54"/>
    </row>
    <row r="1098" spans="16:16" s="1" customFormat="1" x14ac:dyDescent="0.25">
      <c r="P1098" s="54"/>
    </row>
    <row r="1099" spans="16:16" s="1" customFormat="1" x14ac:dyDescent="0.25">
      <c r="P1099" s="54"/>
    </row>
    <row r="1100" spans="16:16" s="1" customFormat="1" x14ac:dyDescent="0.25">
      <c r="P1100" s="54"/>
    </row>
    <row r="1101" spans="16:16" s="1" customFormat="1" x14ac:dyDescent="0.25">
      <c r="P1101" s="54"/>
    </row>
    <row r="1102" spans="16:16" s="1" customFormat="1" x14ac:dyDescent="0.25">
      <c r="P1102" s="54"/>
    </row>
    <row r="1103" spans="16:16" s="1" customFormat="1" x14ac:dyDescent="0.25">
      <c r="P1103" s="54"/>
    </row>
    <row r="1104" spans="16:16" s="1" customFormat="1" x14ac:dyDescent="0.25">
      <c r="P1104" s="54"/>
    </row>
    <row r="1105" spans="16:16" s="1" customFormat="1" x14ac:dyDescent="0.25">
      <c r="P1105" s="54"/>
    </row>
    <row r="1106" spans="16:16" s="1" customFormat="1" x14ac:dyDescent="0.25">
      <c r="P1106" s="54"/>
    </row>
    <row r="1107" spans="16:16" s="1" customFormat="1" x14ac:dyDescent="0.25">
      <c r="P1107" s="54"/>
    </row>
    <row r="1108" spans="16:16" s="1" customFormat="1" x14ac:dyDescent="0.25">
      <c r="P1108" s="54"/>
    </row>
    <row r="1109" spans="16:16" s="1" customFormat="1" x14ac:dyDescent="0.25">
      <c r="P1109" s="54"/>
    </row>
    <row r="1110" spans="16:16" s="1" customFormat="1" x14ac:dyDescent="0.25">
      <c r="P1110" s="54"/>
    </row>
    <row r="1111" spans="16:16" s="1" customFormat="1" x14ac:dyDescent="0.25">
      <c r="P1111" s="54"/>
    </row>
    <row r="1112" spans="16:16" s="1" customFormat="1" x14ac:dyDescent="0.25">
      <c r="P1112" s="54"/>
    </row>
    <row r="1113" spans="16:16" s="1" customFormat="1" x14ac:dyDescent="0.25">
      <c r="P1113" s="54"/>
    </row>
    <row r="1114" spans="16:16" s="1" customFormat="1" x14ac:dyDescent="0.25">
      <c r="P1114" s="54"/>
    </row>
    <row r="1115" spans="16:16" s="1" customFormat="1" x14ac:dyDescent="0.25">
      <c r="P1115" s="54"/>
    </row>
    <row r="1116" spans="16:16" s="1" customFormat="1" x14ac:dyDescent="0.25">
      <c r="P1116" s="54"/>
    </row>
    <row r="1117" spans="16:16" s="1" customFormat="1" x14ac:dyDescent="0.25">
      <c r="P1117" s="54"/>
    </row>
    <row r="1118" spans="16:16" s="1" customFormat="1" x14ac:dyDescent="0.25">
      <c r="P1118" s="54"/>
    </row>
    <row r="1119" spans="16:16" s="1" customFormat="1" x14ac:dyDescent="0.25">
      <c r="P1119" s="54"/>
    </row>
    <row r="1120" spans="16:16" s="1" customFormat="1" x14ac:dyDescent="0.25">
      <c r="P1120" s="54"/>
    </row>
    <row r="1121" spans="16:16" s="1" customFormat="1" x14ac:dyDescent="0.25">
      <c r="P1121" s="54"/>
    </row>
    <row r="1122" spans="16:16" s="1" customFormat="1" x14ac:dyDescent="0.25">
      <c r="P1122" s="54"/>
    </row>
    <row r="1123" spans="16:16" s="1" customFormat="1" x14ac:dyDescent="0.25">
      <c r="P1123" s="54"/>
    </row>
    <row r="1124" spans="16:16" s="1" customFormat="1" x14ac:dyDescent="0.25">
      <c r="P1124" s="54"/>
    </row>
    <row r="1125" spans="16:16" s="1" customFormat="1" x14ac:dyDescent="0.25">
      <c r="P1125" s="54"/>
    </row>
    <row r="1126" spans="16:16" s="1" customFormat="1" x14ac:dyDescent="0.25">
      <c r="P1126" s="54"/>
    </row>
    <row r="1127" spans="16:16" s="1" customFormat="1" x14ac:dyDescent="0.25">
      <c r="P1127" s="54"/>
    </row>
    <row r="1128" spans="16:16" s="1" customFormat="1" x14ac:dyDescent="0.25">
      <c r="P1128" s="54"/>
    </row>
    <row r="1129" spans="16:16" s="1" customFormat="1" x14ac:dyDescent="0.25">
      <c r="P1129" s="54"/>
    </row>
    <row r="1130" spans="16:16" s="1" customFormat="1" x14ac:dyDescent="0.25">
      <c r="P1130" s="54"/>
    </row>
    <row r="1131" spans="16:16" s="1" customFormat="1" x14ac:dyDescent="0.25">
      <c r="P1131" s="54"/>
    </row>
    <row r="1132" spans="16:16" s="1" customFormat="1" x14ac:dyDescent="0.25">
      <c r="P1132" s="54"/>
    </row>
    <row r="1133" spans="16:16" s="1" customFormat="1" x14ac:dyDescent="0.25">
      <c r="P1133" s="54"/>
    </row>
    <row r="1134" spans="16:16" s="1" customFormat="1" x14ac:dyDescent="0.25">
      <c r="P1134" s="54"/>
    </row>
    <row r="1135" spans="16:16" s="1" customFormat="1" x14ac:dyDescent="0.25">
      <c r="P1135" s="54"/>
    </row>
    <row r="1136" spans="16:16" s="1" customFormat="1" x14ac:dyDescent="0.25">
      <c r="P1136" s="54"/>
    </row>
    <row r="1137" spans="16:16" s="1" customFormat="1" x14ac:dyDescent="0.25">
      <c r="P1137" s="54"/>
    </row>
    <row r="1138" spans="16:16" s="1" customFormat="1" x14ac:dyDescent="0.25">
      <c r="P1138" s="54"/>
    </row>
    <row r="1139" spans="16:16" s="1" customFormat="1" x14ac:dyDescent="0.25">
      <c r="P1139" s="54"/>
    </row>
    <row r="1140" spans="16:16" s="1" customFormat="1" x14ac:dyDescent="0.25">
      <c r="P1140" s="54"/>
    </row>
    <row r="1141" spans="16:16" s="1" customFormat="1" x14ac:dyDescent="0.25">
      <c r="P1141" s="54"/>
    </row>
    <row r="1142" spans="16:16" s="1" customFormat="1" x14ac:dyDescent="0.25">
      <c r="P1142" s="54"/>
    </row>
    <row r="1143" spans="16:16" s="1" customFormat="1" x14ac:dyDescent="0.25">
      <c r="P1143" s="54"/>
    </row>
    <row r="1144" spans="16:16" s="1" customFormat="1" x14ac:dyDescent="0.25">
      <c r="P1144" s="54"/>
    </row>
    <row r="1145" spans="16:16" s="1" customFormat="1" x14ac:dyDescent="0.25">
      <c r="P1145" s="54"/>
    </row>
    <row r="1146" spans="16:16" s="1" customFormat="1" x14ac:dyDescent="0.25">
      <c r="P1146" s="54"/>
    </row>
    <row r="1147" spans="16:16" s="1" customFormat="1" x14ac:dyDescent="0.25">
      <c r="P1147" s="54"/>
    </row>
    <row r="1148" spans="16:16" s="1" customFormat="1" x14ac:dyDescent="0.25">
      <c r="P1148" s="54"/>
    </row>
    <row r="1149" spans="16:16" s="1" customFormat="1" x14ac:dyDescent="0.25">
      <c r="P1149" s="54"/>
    </row>
    <row r="1150" spans="16:16" s="1" customFormat="1" x14ac:dyDescent="0.25">
      <c r="P1150" s="54"/>
    </row>
    <row r="1151" spans="16:16" s="1" customFormat="1" x14ac:dyDescent="0.25">
      <c r="P1151" s="54"/>
    </row>
    <row r="1152" spans="16:16" s="1" customFormat="1" x14ac:dyDescent="0.25">
      <c r="P1152" s="54"/>
    </row>
    <row r="1153" spans="16:16" s="1" customFormat="1" x14ac:dyDescent="0.25">
      <c r="P1153" s="54"/>
    </row>
    <row r="1154" spans="16:16" s="1" customFormat="1" x14ac:dyDescent="0.25">
      <c r="P1154" s="54"/>
    </row>
    <row r="1155" spans="16:16" s="1" customFormat="1" x14ac:dyDescent="0.25">
      <c r="P1155" s="54"/>
    </row>
    <row r="1156" spans="16:16" s="1" customFormat="1" x14ac:dyDescent="0.25">
      <c r="P1156" s="54"/>
    </row>
    <row r="1157" spans="16:16" s="1" customFormat="1" x14ac:dyDescent="0.25">
      <c r="P1157" s="54"/>
    </row>
    <row r="1158" spans="16:16" s="1" customFormat="1" x14ac:dyDescent="0.25">
      <c r="P1158" s="54"/>
    </row>
    <row r="1159" spans="16:16" s="1" customFormat="1" x14ac:dyDescent="0.25">
      <c r="P1159" s="54"/>
    </row>
    <row r="1160" spans="16:16" s="1" customFormat="1" x14ac:dyDescent="0.25">
      <c r="P1160" s="54"/>
    </row>
    <row r="1161" spans="16:16" s="1" customFormat="1" x14ac:dyDescent="0.25">
      <c r="P1161" s="54"/>
    </row>
    <row r="1162" spans="16:16" s="1" customFormat="1" x14ac:dyDescent="0.25">
      <c r="P1162" s="54"/>
    </row>
    <row r="1163" spans="16:16" s="1" customFormat="1" x14ac:dyDescent="0.25">
      <c r="P1163" s="54"/>
    </row>
    <row r="1164" spans="16:16" s="1" customFormat="1" x14ac:dyDescent="0.25">
      <c r="P1164" s="54"/>
    </row>
    <row r="1165" spans="16:16" s="1" customFormat="1" x14ac:dyDescent="0.25">
      <c r="P1165" s="54"/>
    </row>
    <row r="1166" spans="16:16" s="1" customFormat="1" x14ac:dyDescent="0.25">
      <c r="P1166" s="54"/>
    </row>
    <row r="1167" spans="16:16" s="1" customFormat="1" x14ac:dyDescent="0.25">
      <c r="P1167" s="54"/>
    </row>
    <row r="1168" spans="16:16" s="1" customFormat="1" x14ac:dyDescent="0.25">
      <c r="P1168" s="54"/>
    </row>
    <row r="1169" spans="16:16" s="1" customFormat="1" x14ac:dyDescent="0.25">
      <c r="P1169" s="54"/>
    </row>
    <row r="1170" spans="16:16" s="1" customFormat="1" x14ac:dyDescent="0.25">
      <c r="P1170" s="54"/>
    </row>
    <row r="1171" spans="16:16" s="1" customFormat="1" x14ac:dyDescent="0.25">
      <c r="P1171" s="54"/>
    </row>
    <row r="1172" spans="16:16" s="1" customFormat="1" x14ac:dyDescent="0.25">
      <c r="P1172" s="54"/>
    </row>
    <row r="1173" spans="16:16" s="1" customFormat="1" x14ac:dyDescent="0.25">
      <c r="P1173" s="54"/>
    </row>
    <row r="1174" spans="16:16" s="1" customFormat="1" x14ac:dyDescent="0.25">
      <c r="P1174" s="54"/>
    </row>
    <row r="1175" spans="16:16" s="1" customFormat="1" x14ac:dyDescent="0.25">
      <c r="P1175" s="54"/>
    </row>
    <row r="1176" spans="16:16" s="1" customFormat="1" x14ac:dyDescent="0.25">
      <c r="P1176" s="54"/>
    </row>
    <row r="1177" spans="16:16" s="1" customFormat="1" x14ac:dyDescent="0.25">
      <c r="P1177" s="54"/>
    </row>
    <row r="1178" spans="16:16" s="1" customFormat="1" x14ac:dyDescent="0.25">
      <c r="P1178" s="54"/>
    </row>
    <row r="1179" spans="16:16" s="1" customFormat="1" x14ac:dyDescent="0.25">
      <c r="P1179" s="54"/>
    </row>
    <row r="1180" spans="16:16" s="1" customFormat="1" x14ac:dyDescent="0.25">
      <c r="P1180" s="54"/>
    </row>
    <row r="1181" spans="16:16" s="1" customFormat="1" x14ac:dyDescent="0.25">
      <c r="P1181" s="54"/>
    </row>
    <row r="1182" spans="16:16" s="1" customFormat="1" x14ac:dyDescent="0.25">
      <c r="P1182" s="54"/>
    </row>
    <row r="1183" spans="16:16" s="1" customFormat="1" x14ac:dyDescent="0.25">
      <c r="P1183" s="54"/>
    </row>
    <row r="1184" spans="16:16" s="1" customFormat="1" x14ac:dyDescent="0.25">
      <c r="P1184" s="54"/>
    </row>
    <row r="1185" spans="16:16" s="1" customFormat="1" x14ac:dyDescent="0.25">
      <c r="P1185" s="54"/>
    </row>
    <row r="1186" spans="16:16" s="1" customFormat="1" x14ac:dyDescent="0.25">
      <c r="P1186" s="54"/>
    </row>
    <row r="1187" spans="16:16" s="1" customFormat="1" x14ac:dyDescent="0.25">
      <c r="P1187" s="54"/>
    </row>
    <row r="1188" spans="16:16" s="1" customFormat="1" x14ac:dyDescent="0.25">
      <c r="P1188" s="54"/>
    </row>
    <row r="1189" spans="16:16" s="1" customFormat="1" x14ac:dyDescent="0.25">
      <c r="P1189" s="54"/>
    </row>
    <row r="1190" spans="16:16" s="1" customFormat="1" x14ac:dyDescent="0.25">
      <c r="P1190" s="54"/>
    </row>
    <row r="1191" spans="16:16" s="1" customFormat="1" x14ac:dyDescent="0.25">
      <c r="P1191" s="54"/>
    </row>
    <row r="1192" spans="16:16" s="1" customFormat="1" x14ac:dyDescent="0.25">
      <c r="P1192" s="54"/>
    </row>
    <row r="1193" spans="16:16" s="1" customFormat="1" x14ac:dyDescent="0.25">
      <c r="P1193" s="54"/>
    </row>
    <row r="1194" spans="16:16" s="1" customFormat="1" x14ac:dyDescent="0.25">
      <c r="P1194" s="54"/>
    </row>
    <row r="1195" spans="16:16" s="1" customFormat="1" x14ac:dyDescent="0.25">
      <c r="P1195" s="54"/>
    </row>
    <row r="1196" spans="16:16" s="1" customFormat="1" x14ac:dyDescent="0.25">
      <c r="P1196" s="54"/>
    </row>
    <row r="1197" spans="16:16" s="1" customFormat="1" x14ac:dyDescent="0.25">
      <c r="P1197" s="54"/>
    </row>
    <row r="1198" spans="16:16" s="1" customFormat="1" x14ac:dyDescent="0.25">
      <c r="P1198" s="54"/>
    </row>
    <row r="1199" spans="16:16" s="1" customFormat="1" x14ac:dyDescent="0.25">
      <c r="P1199" s="54"/>
    </row>
    <row r="1200" spans="16:16" s="1" customFormat="1" x14ac:dyDescent="0.25">
      <c r="P1200" s="54"/>
    </row>
    <row r="1201" spans="16:16" s="1" customFormat="1" x14ac:dyDescent="0.25">
      <c r="P1201" s="54"/>
    </row>
    <row r="1202" spans="16:16" s="1" customFormat="1" x14ac:dyDescent="0.25">
      <c r="P1202" s="54"/>
    </row>
    <row r="1203" spans="16:16" s="1" customFormat="1" x14ac:dyDescent="0.25">
      <c r="P1203" s="54"/>
    </row>
    <row r="1204" spans="16:16" s="1" customFormat="1" x14ac:dyDescent="0.25">
      <c r="P1204" s="54"/>
    </row>
    <row r="1205" spans="16:16" s="1" customFormat="1" x14ac:dyDescent="0.25">
      <c r="P1205" s="54"/>
    </row>
    <row r="1206" spans="16:16" s="1" customFormat="1" x14ac:dyDescent="0.25">
      <c r="P1206" s="54"/>
    </row>
    <row r="1207" spans="16:16" s="1" customFormat="1" x14ac:dyDescent="0.25">
      <c r="P1207" s="54"/>
    </row>
    <row r="1208" spans="16:16" s="1" customFormat="1" x14ac:dyDescent="0.25">
      <c r="P1208" s="54"/>
    </row>
    <row r="1209" spans="16:16" s="1" customFormat="1" x14ac:dyDescent="0.25">
      <c r="P1209" s="54"/>
    </row>
    <row r="1210" spans="16:16" s="1" customFormat="1" x14ac:dyDescent="0.25">
      <c r="P1210" s="54"/>
    </row>
    <row r="1211" spans="16:16" s="1" customFormat="1" x14ac:dyDescent="0.25">
      <c r="P1211" s="54"/>
    </row>
    <row r="1212" spans="16:16" s="1" customFormat="1" x14ac:dyDescent="0.25">
      <c r="P1212" s="54"/>
    </row>
    <row r="1213" spans="16:16" s="1" customFormat="1" x14ac:dyDescent="0.25">
      <c r="P1213" s="54"/>
    </row>
    <row r="1214" spans="16:16" s="1" customFormat="1" x14ac:dyDescent="0.25">
      <c r="P1214" s="54"/>
    </row>
    <row r="1215" spans="16:16" s="1" customFormat="1" x14ac:dyDescent="0.25">
      <c r="P1215" s="54"/>
    </row>
    <row r="1216" spans="16:16" s="1" customFormat="1" x14ac:dyDescent="0.25">
      <c r="P1216" s="54"/>
    </row>
    <row r="1217" spans="16:16" s="1" customFormat="1" x14ac:dyDescent="0.25">
      <c r="P1217" s="54"/>
    </row>
    <row r="1218" spans="16:16" s="1" customFormat="1" x14ac:dyDescent="0.25">
      <c r="P1218" s="54"/>
    </row>
    <row r="1219" spans="16:16" s="1" customFormat="1" x14ac:dyDescent="0.25">
      <c r="P1219" s="54"/>
    </row>
    <row r="1220" spans="16:16" s="1" customFormat="1" x14ac:dyDescent="0.25">
      <c r="P1220" s="54"/>
    </row>
    <row r="1221" spans="16:16" s="1" customFormat="1" x14ac:dyDescent="0.25">
      <c r="P1221" s="54"/>
    </row>
    <row r="1222" spans="16:16" s="1" customFormat="1" x14ac:dyDescent="0.25">
      <c r="P1222" s="54"/>
    </row>
    <row r="1223" spans="16:16" s="1" customFormat="1" x14ac:dyDescent="0.25">
      <c r="P1223" s="54"/>
    </row>
    <row r="1224" spans="16:16" s="1" customFormat="1" x14ac:dyDescent="0.25">
      <c r="P1224" s="54"/>
    </row>
    <row r="1225" spans="16:16" s="1" customFormat="1" x14ac:dyDescent="0.25">
      <c r="P1225" s="54"/>
    </row>
    <row r="1226" spans="16:16" s="1" customFormat="1" x14ac:dyDescent="0.25">
      <c r="P1226" s="54"/>
    </row>
    <row r="1227" spans="16:16" s="1" customFormat="1" x14ac:dyDescent="0.25">
      <c r="P1227" s="54"/>
    </row>
    <row r="1228" spans="16:16" s="1" customFormat="1" x14ac:dyDescent="0.25">
      <c r="P1228" s="54"/>
    </row>
    <row r="1229" spans="16:16" s="1" customFormat="1" x14ac:dyDescent="0.25">
      <c r="P1229" s="54"/>
    </row>
    <row r="1230" spans="16:16" s="1" customFormat="1" x14ac:dyDescent="0.25">
      <c r="P1230" s="54"/>
    </row>
    <row r="1231" spans="16:16" s="1" customFormat="1" x14ac:dyDescent="0.25">
      <c r="P1231" s="54"/>
    </row>
    <row r="1232" spans="16:16" s="1" customFormat="1" x14ac:dyDescent="0.25">
      <c r="P1232" s="54"/>
    </row>
    <row r="1233" spans="16:16" s="1" customFormat="1" x14ac:dyDescent="0.25">
      <c r="P1233" s="54"/>
    </row>
    <row r="1234" spans="16:16" s="1" customFormat="1" x14ac:dyDescent="0.25">
      <c r="P1234" s="54"/>
    </row>
    <row r="1235" spans="16:16" s="1" customFormat="1" x14ac:dyDescent="0.25">
      <c r="P1235" s="54"/>
    </row>
    <row r="1236" spans="16:16" s="1" customFormat="1" x14ac:dyDescent="0.25">
      <c r="P1236" s="54"/>
    </row>
    <row r="1237" spans="16:16" s="1" customFormat="1" x14ac:dyDescent="0.25">
      <c r="P1237" s="54"/>
    </row>
    <row r="1238" spans="16:16" s="1" customFormat="1" x14ac:dyDescent="0.25">
      <c r="P1238" s="54"/>
    </row>
    <row r="1239" spans="16:16" s="1" customFormat="1" x14ac:dyDescent="0.25">
      <c r="P1239" s="54"/>
    </row>
    <row r="1240" spans="16:16" s="1" customFormat="1" x14ac:dyDescent="0.25">
      <c r="P1240" s="54"/>
    </row>
    <row r="1241" spans="16:16" s="1" customFormat="1" x14ac:dyDescent="0.25">
      <c r="P1241" s="54"/>
    </row>
    <row r="1242" spans="16:16" s="1" customFormat="1" x14ac:dyDescent="0.25">
      <c r="P1242" s="54"/>
    </row>
    <row r="1243" spans="16:16" s="1" customFormat="1" x14ac:dyDescent="0.25">
      <c r="P1243" s="54"/>
    </row>
    <row r="1244" spans="16:16" s="1" customFormat="1" x14ac:dyDescent="0.25">
      <c r="P1244" s="54"/>
    </row>
    <row r="1245" spans="16:16" s="1" customFormat="1" x14ac:dyDescent="0.25">
      <c r="P1245" s="54"/>
    </row>
    <row r="1246" spans="16:16" s="1" customFormat="1" x14ac:dyDescent="0.25">
      <c r="P1246" s="54"/>
    </row>
    <row r="1247" spans="16:16" s="1" customFormat="1" x14ac:dyDescent="0.25">
      <c r="P1247" s="54"/>
    </row>
    <row r="1248" spans="16:16" s="1" customFormat="1" x14ac:dyDescent="0.25">
      <c r="P1248" s="54"/>
    </row>
    <row r="1249" spans="16:16" s="1" customFormat="1" x14ac:dyDescent="0.25">
      <c r="P1249" s="54"/>
    </row>
    <row r="1250" spans="16:16" s="1" customFormat="1" x14ac:dyDescent="0.25">
      <c r="P1250" s="54"/>
    </row>
    <row r="1251" spans="16:16" s="1" customFormat="1" x14ac:dyDescent="0.25">
      <c r="P1251" s="54"/>
    </row>
    <row r="1252" spans="16:16" s="1" customFormat="1" x14ac:dyDescent="0.25">
      <c r="P1252" s="54"/>
    </row>
    <row r="1253" spans="16:16" s="1" customFormat="1" x14ac:dyDescent="0.25">
      <c r="P1253" s="54"/>
    </row>
    <row r="1254" spans="16:16" s="1" customFormat="1" x14ac:dyDescent="0.25">
      <c r="P1254" s="54"/>
    </row>
    <row r="1255" spans="16:16" s="1" customFormat="1" x14ac:dyDescent="0.25">
      <c r="P1255" s="54"/>
    </row>
    <row r="1256" spans="16:16" s="1" customFormat="1" x14ac:dyDescent="0.25">
      <c r="P1256" s="54"/>
    </row>
    <row r="1257" spans="16:16" s="1" customFormat="1" x14ac:dyDescent="0.25">
      <c r="P1257" s="54"/>
    </row>
    <row r="1258" spans="16:16" s="1" customFormat="1" x14ac:dyDescent="0.25">
      <c r="P1258" s="54"/>
    </row>
    <row r="1259" spans="16:16" s="1" customFormat="1" x14ac:dyDescent="0.25">
      <c r="P1259" s="54"/>
    </row>
    <row r="1260" spans="16:16" s="1" customFormat="1" x14ac:dyDescent="0.25">
      <c r="P1260" s="54"/>
    </row>
    <row r="1261" spans="16:16" s="1" customFormat="1" x14ac:dyDescent="0.25">
      <c r="P1261" s="54"/>
    </row>
    <row r="1262" spans="16:16" s="1" customFormat="1" x14ac:dyDescent="0.25">
      <c r="P1262" s="54"/>
    </row>
    <row r="1263" spans="16:16" s="1" customFormat="1" x14ac:dyDescent="0.25">
      <c r="P1263" s="54"/>
    </row>
    <row r="1264" spans="16:16" s="1" customFormat="1" x14ac:dyDescent="0.25">
      <c r="P1264" s="54"/>
    </row>
    <row r="1265" spans="16:16" s="1" customFormat="1" x14ac:dyDescent="0.25">
      <c r="P1265" s="54"/>
    </row>
    <row r="1266" spans="16:16" s="1" customFormat="1" x14ac:dyDescent="0.25">
      <c r="P1266" s="54"/>
    </row>
    <row r="1267" spans="16:16" s="1" customFormat="1" x14ac:dyDescent="0.25">
      <c r="P1267" s="54"/>
    </row>
    <row r="1268" spans="16:16" s="1" customFormat="1" x14ac:dyDescent="0.25">
      <c r="P1268" s="54"/>
    </row>
    <row r="1269" spans="16:16" s="1" customFormat="1" x14ac:dyDescent="0.25">
      <c r="P1269" s="54"/>
    </row>
    <row r="1270" spans="16:16" s="1" customFormat="1" x14ac:dyDescent="0.25">
      <c r="P1270" s="54"/>
    </row>
    <row r="1271" spans="16:16" s="1" customFormat="1" x14ac:dyDescent="0.25">
      <c r="P1271" s="54"/>
    </row>
    <row r="1272" spans="16:16" s="1" customFormat="1" x14ac:dyDescent="0.25">
      <c r="P1272" s="54"/>
    </row>
    <row r="1273" spans="16:16" s="1" customFormat="1" x14ac:dyDescent="0.25">
      <c r="P1273" s="54"/>
    </row>
    <row r="1274" spans="16:16" s="1" customFormat="1" x14ac:dyDescent="0.25">
      <c r="P1274" s="54"/>
    </row>
    <row r="1275" spans="16:16" s="1" customFormat="1" x14ac:dyDescent="0.25">
      <c r="P1275" s="54"/>
    </row>
    <row r="1276" spans="16:16" s="1" customFormat="1" x14ac:dyDescent="0.25">
      <c r="P1276" s="54"/>
    </row>
    <row r="1277" spans="16:16" s="1" customFormat="1" x14ac:dyDescent="0.25">
      <c r="P1277" s="54"/>
    </row>
    <row r="1278" spans="16:16" s="1" customFormat="1" x14ac:dyDescent="0.25">
      <c r="P1278" s="54"/>
    </row>
    <row r="1279" spans="16:16" s="1" customFormat="1" x14ac:dyDescent="0.25">
      <c r="P1279" s="54"/>
    </row>
    <row r="1280" spans="16:16" s="1" customFormat="1" x14ac:dyDescent="0.25">
      <c r="P1280" s="54"/>
    </row>
    <row r="1281" spans="16:16" s="1" customFormat="1" x14ac:dyDescent="0.25">
      <c r="P1281" s="54"/>
    </row>
    <row r="1282" spans="16:16" s="1" customFormat="1" x14ac:dyDescent="0.25">
      <c r="P1282" s="54"/>
    </row>
    <row r="1283" spans="16:16" s="1" customFormat="1" x14ac:dyDescent="0.25">
      <c r="P1283" s="54"/>
    </row>
    <row r="1284" spans="16:16" s="1" customFormat="1" x14ac:dyDescent="0.25">
      <c r="P1284" s="54"/>
    </row>
    <row r="1285" spans="16:16" s="1" customFormat="1" x14ac:dyDescent="0.25">
      <c r="P1285" s="54"/>
    </row>
    <row r="1286" spans="16:16" s="1" customFormat="1" x14ac:dyDescent="0.25">
      <c r="P1286" s="54"/>
    </row>
    <row r="1287" spans="16:16" s="1" customFormat="1" x14ac:dyDescent="0.25">
      <c r="P1287" s="54"/>
    </row>
    <row r="1288" spans="16:16" s="1" customFormat="1" x14ac:dyDescent="0.25">
      <c r="P1288" s="54"/>
    </row>
    <row r="1289" spans="16:16" s="1" customFormat="1" x14ac:dyDescent="0.25">
      <c r="P1289" s="54"/>
    </row>
    <row r="1290" spans="16:16" s="1" customFormat="1" x14ac:dyDescent="0.25">
      <c r="P1290" s="54"/>
    </row>
    <row r="1291" spans="16:16" s="1" customFormat="1" x14ac:dyDescent="0.25">
      <c r="P1291" s="54"/>
    </row>
    <row r="1292" spans="16:16" s="1" customFormat="1" x14ac:dyDescent="0.25">
      <c r="P1292" s="54"/>
    </row>
    <row r="1293" spans="16:16" s="1" customFormat="1" x14ac:dyDescent="0.25">
      <c r="P1293" s="54"/>
    </row>
    <row r="1294" spans="16:16" s="1" customFormat="1" x14ac:dyDescent="0.25">
      <c r="P1294" s="54"/>
    </row>
    <row r="1295" spans="16:16" s="1" customFormat="1" x14ac:dyDescent="0.25">
      <c r="P1295" s="54"/>
    </row>
    <row r="1296" spans="16:16" s="1" customFormat="1" x14ac:dyDescent="0.25">
      <c r="P1296" s="54"/>
    </row>
    <row r="1297" spans="16:16" s="1" customFormat="1" x14ac:dyDescent="0.25">
      <c r="P1297" s="54"/>
    </row>
    <row r="1298" spans="16:16" s="1" customFormat="1" x14ac:dyDescent="0.25">
      <c r="P1298" s="54"/>
    </row>
    <row r="1299" spans="16:16" s="1" customFormat="1" x14ac:dyDescent="0.25">
      <c r="P1299" s="54"/>
    </row>
    <row r="1300" spans="16:16" s="1" customFormat="1" x14ac:dyDescent="0.25">
      <c r="P1300" s="54"/>
    </row>
    <row r="1301" spans="16:16" s="1" customFormat="1" x14ac:dyDescent="0.25">
      <c r="P1301" s="54"/>
    </row>
    <row r="1302" spans="16:16" s="1" customFormat="1" x14ac:dyDescent="0.25">
      <c r="P1302" s="54"/>
    </row>
    <row r="1303" spans="16:16" s="1" customFormat="1" x14ac:dyDescent="0.25">
      <c r="P1303" s="54"/>
    </row>
    <row r="1304" spans="16:16" s="1" customFormat="1" x14ac:dyDescent="0.25">
      <c r="P1304" s="54"/>
    </row>
    <row r="1305" spans="16:16" s="1" customFormat="1" x14ac:dyDescent="0.25">
      <c r="P1305" s="54"/>
    </row>
    <row r="1306" spans="16:16" s="1" customFormat="1" x14ac:dyDescent="0.25">
      <c r="P1306" s="54"/>
    </row>
    <row r="1307" spans="16:16" s="1" customFormat="1" x14ac:dyDescent="0.25">
      <c r="P1307" s="54"/>
    </row>
    <row r="1308" spans="16:16" s="1" customFormat="1" x14ac:dyDescent="0.25">
      <c r="P1308" s="54"/>
    </row>
    <row r="1309" spans="16:16" s="1" customFormat="1" x14ac:dyDescent="0.25">
      <c r="P1309" s="54"/>
    </row>
    <row r="1310" spans="16:16" s="1" customFormat="1" x14ac:dyDescent="0.25">
      <c r="P1310" s="54"/>
    </row>
    <row r="1311" spans="16:16" s="1" customFormat="1" x14ac:dyDescent="0.25">
      <c r="P1311" s="54"/>
    </row>
    <row r="1312" spans="16:16" s="1" customFormat="1" x14ac:dyDescent="0.25">
      <c r="P1312" s="54"/>
    </row>
    <row r="1313" spans="16:16" s="1" customFormat="1" x14ac:dyDescent="0.25">
      <c r="P1313" s="54"/>
    </row>
    <row r="1314" spans="16:16" s="1" customFormat="1" x14ac:dyDescent="0.25">
      <c r="P1314" s="54"/>
    </row>
    <row r="1315" spans="16:16" s="1" customFormat="1" x14ac:dyDescent="0.25">
      <c r="P1315" s="54"/>
    </row>
    <row r="1316" spans="16:16" s="1" customFormat="1" x14ac:dyDescent="0.25">
      <c r="P1316" s="54"/>
    </row>
    <row r="1317" spans="16:16" s="1" customFormat="1" x14ac:dyDescent="0.25">
      <c r="P1317" s="54"/>
    </row>
    <row r="1318" spans="16:16" s="1" customFormat="1" x14ac:dyDescent="0.25">
      <c r="P1318" s="54"/>
    </row>
    <row r="1319" spans="16:16" s="1" customFormat="1" x14ac:dyDescent="0.25">
      <c r="P1319" s="54"/>
    </row>
    <row r="1320" spans="16:16" s="1" customFormat="1" x14ac:dyDescent="0.25">
      <c r="P1320" s="54"/>
    </row>
    <row r="1321" spans="16:16" s="1" customFormat="1" x14ac:dyDescent="0.25">
      <c r="P1321" s="54"/>
    </row>
    <row r="1322" spans="16:16" s="1" customFormat="1" x14ac:dyDescent="0.25">
      <c r="P1322" s="54"/>
    </row>
    <row r="1323" spans="16:16" s="1" customFormat="1" x14ac:dyDescent="0.25">
      <c r="P1323" s="54"/>
    </row>
    <row r="1324" spans="16:16" s="1" customFormat="1" x14ac:dyDescent="0.25">
      <c r="P1324" s="54"/>
    </row>
    <row r="1325" spans="16:16" s="1" customFormat="1" x14ac:dyDescent="0.25">
      <c r="P1325" s="54"/>
    </row>
    <row r="1326" spans="16:16" s="1" customFormat="1" x14ac:dyDescent="0.25">
      <c r="P1326" s="54"/>
    </row>
    <row r="1327" spans="16:16" s="1" customFormat="1" x14ac:dyDescent="0.25">
      <c r="P1327" s="54"/>
    </row>
    <row r="1328" spans="16:16" s="1" customFormat="1" x14ac:dyDescent="0.25">
      <c r="P1328" s="54"/>
    </row>
    <row r="1329" spans="1:16" s="1" customFormat="1" x14ac:dyDescent="0.25">
      <c r="P1329" s="54"/>
    </row>
    <row r="1330" spans="1:16" s="1" customFormat="1" x14ac:dyDescent="0.25">
      <c r="P1330" s="54"/>
    </row>
    <row r="1331" spans="1:16" s="1" customFormat="1" x14ac:dyDescent="0.25">
      <c r="P1331" s="54"/>
    </row>
    <row r="1332" spans="1:16" s="1" customFormat="1" x14ac:dyDescent="0.25">
      <c r="P1332" s="54"/>
    </row>
    <row r="1333" spans="1:16" s="1" customFormat="1" x14ac:dyDescent="0.25">
      <c r="P1333" s="54"/>
    </row>
    <row r="1334" spans="1:16" s="1" customFormat="1" x14ac:dyDescent="0.25">
      <c r="P1334" s="54"/>
    </row>
    <row r="1335" spans="1:16" s="1" customFormat="1" x14ac:dyDescent="0.25">
      <c r="P1335" s="54"/>
    </row>
    <row r="1336" spans="1:16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</row>
    <row r="1337" spans="1:16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</row>
    <row r="1338" spans="1:16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</row>
  </sheetData>
  <mergeCells count="23">
    <mergeCell ref="A6:N6"/>
    <mergeCell ref="A56:N56"/>
    <mergeCell ref="A69:N69"/>
    <mergeCell ref="A1:N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N3"/>
    <mergeCell ref="P70:Q70"/>
    <mergeCell ref="B81:N81"/>
    <mergeCell ref="K74:N74"/>
    <mergeCell ref="M75:N75"/>
    <mergeCell ref="B77:N77"/>
    <mergeCell ref="B79:O79"/>
    <mergeCell ref="B80:N80"/>
    <mergeCell ref="B78:N78"/>
  </mergeCells>
  <hyperlinks>
    <hyperlink ref="C7" r:id="rId1"/>
    <hyperlink ref="C8" r:id="rId2"/>
    <hyperlink ref="C11" r:id="rId3"/>
    <hyperlink ref="C10" r:id="rId4"/>
    <hyperlink ref="C16" r:id="rId5"/>
    <hyperlink ref="C15" r:id="rId6"/>
    <hyperlink ref="C14" r:id="rId7"/>
    <hyperlink ref="C17" r:id="rId8"/>
    <hyperlink ref="C19" r:id="rId9"/>
    <hyperlink ref="C18" r:id="rId10"/>
    <hyperlink ref="C20" r:id="rId11"/>
    <hyperlink ref="C25" r:id="rId12"/>
    <hyperlink ref="C23" r:id="rId13"/>
    <hyperlink ref="C24" r:id="rId14"/>
    <hyperlink ref="C29" r:id="rId15"/>
    <hyperlink ref="C31" r:id="rId16"/>
    <hyperlink ref="C27" r:id="rId17"/>
    <hyperlink ref="C36" r:id="rId18"/>
    <hyperlink ref="C30" r:id="rId19"/>
    <hyperlink ref="C21" r:id="rId20"/>
    <hyperlink ref="C9" r:id="rId21"/>
    <hyperlink ref="C35" r:id="rId22"/>
    <hyperlink ref="C34" r:id="rId23"/>
    <hyperlink ref="C33" r:id="rId24"/>
    <hyperlink ref="C28" r:id="rId25"/>
    <hyperlink ref="C38" r:id="rId26"/>
    <hyperlink ref="C39" r:id="rId27"/>
    <hyperlink ref="C41" r:id="rId28"/>
    <hyperlink ref="C40" r:id="rId29"/>
    <hyperlink ref="C46" r:id="rId30"/>
    <hyperlink ref="C42" r:id="rId31"/>
    <hyperlink ref="C45" r:id="rId32"/>
    <hyperlink ref="C49" r:id="rId33"/>
    <hyperlink ref="C50" r:id="rId34"/>
    <hyperlink ref="C47" r:id="rId35"/>
    <hyperlink ref="C13" r:id="rId36"/>
    <hyperlink ref="C37" r:id="rId37"/>
    <hyperlink ref="C26" r:id="rId38"/>
    <hyperlink ref="C48" r:id="rId39"/>
    <hyperlink ref="C32" r:id="rId40"/>
    <hyperlink ref="C43" r:id="rId41"/>
    <hyperlink ref="C52" r:id="rId42"/>
    <hyperlink ref="C54" r:id="rId43"/>
    <hyperlink ref="C53" r:id="rId44"/>
    <hyperlink ref="C12" r:id="rId45"/>
    <hyperlink ref="C22" r:id="rId46"/>
    <hyperlink ref="C51" r:id="rId47"/>
    <hyperlink ref="C72" r:id="rId48"/>
    <hyperlink ref="C70" r:id="rId49"/>
    <hyperlink ref="C71" r:id="rId50"/>
    <hyperlink ref="C73" r:id="rId51"/>
    <hyperlink ref="C58" r:id="rId52"/>
    <hyperlink ref="C57" r:id="rId53"/>
    <hyperlink ref="C59" r:id="rId54"/>
    <hyperlink ref="C60" r:id="rId55"/>
    <hyperlink ref="C61" r:id="rId56"/>
    <hyperlink ref="C62" r:id="rId57"/>
    <hyperlink ref="C63" r:id="rId58"/>
    <hyperlink ref="C64" r:id="rId59"/>
    <hyperlink ref="C65" r:id="rId60"/>
    <hyperlink ref="C67" r:id="rId61"/>
    <hyperlink ref="C66" r:id="rId62"/>
    <hyperlink ref="C44" r:id="rId63"/>
  </hyperlinks>
  <pageMargins left="0.23622047244094491" right="0.23622047244094491" top="0.15748031496062992" bottom="0.15748031496062992" header="0.31496062992125984" footer="0.31496062992125984"/>
  <pageSetup scale="69" orientation="landscape" r:id="rId64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KU_2019_12_31</vt:lpstr>
      <vt:lpstr>KU_2019_12_31!Print_Area</vt:lpstr>
      <vt:lpstr>KU_2019_12_31!Print_Titles</vt:lpstr>
    </vt:vector>
  </TitlesOfParts>
  <Company>Oracle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Veikl_rod_xls_ku_aps44306212</dc:title>
  <dc:creator>Oracle Reports</dc:creator>
  <cp:lastModifiedBy>Edita Bagdonienė</cp:lastModifiedBy>
  <cp:lastPrinted>2017-05-30T10:55:21Z</cp:lastPrinted>
  <dcterms:created xsi:type="dcterms:W3CDTF">2015-10-22T11:51:53Z</dcterms:created>
  <dcterms:modified xsi:type="dcterms:W3CDTF">2020-03-06T08:30:40Z</dcterms:modified>
</cp:coreProperties>
</file>