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checkCompatibility="1"/>
  <bookViews>
    <workbookView xWindow="6735" yWindow="510" windowWidth="14025" windowHeight="12120" tabRatio="735"/>
  </bookViews>
  <sheets>
    <sheet name="Chart 1" sheetId="1" r:id="rId1"/>
    <sheet name="Chart 2" sheetId="4" r:id="rId2"/>
    <sheet name="Chart 3" sheetId="5" r:id="rId3"/>
    <sheet name="Chart 4" sheetId="6" r:id="rId4"/>
    <sheet name="Chart 5" sheetId="7" r:id="rId5"/>
    <sheet name="Chart 6" sheetId="8" r:id="rId6"/>
    <sheet name="Box 1 Chart A" sheetId="48" r:id="rId7"/>
    <sheet name="Box 1 Chart B" sheetId="13" r:id="rId8"/>
    <sheet name="Box 1 Chart C" sheetId="12" r:id="rId9"/>
    <sheet name="Chart 7" sheetId="14" r:id="rId10"/>
    <sheet name="Chart 8" sheetId="10" r:id="rId11"/>
    <sheet name="Chart 9" sheetId="15" r:id="rId12"/>
    <sheet name="Chart 10" sheetId="16" r:id="rId13"/>
    <sheet name="Chart 11" sheetId="17" r:id="rId14"/>
    <sheet name="Chart 12" sheetId="18" r:id="rId15"/>
    <sheet name="Box 2 Chart A" sheetId="20" r:id="rId16"/>
    <sheet name="Chart 13" sheetId="22" r:id="rId17"/>
    <sheet name="Chart 14" sheetId="23" r:id="rId18"/>
    <sheet name="Chart 15" sheetId="24" r:id="rId19"/>
    <sheet name="Chart 16" sheetId="25" r:id="rId20"/>
    <sheet name="Chart 17" sheetId="26" r:id="rId21"/>
    <sheet name="Chart 18" sheetId="27" r:id="rId22"/>
    <sheet name="Chart 19" sheetId="28" r:id="rId23"/>
    <sheet name="Chart 20" sheetId="30" r:id="rId24"/>
    <sheet name="Chart 21" sheetId="76" r:id="rId25"/>
    <sheet name="Chart 22" sheetId="32" r:id="rId26"/>
    <sheet name="Chart 23" sheetId="33" r:id="rId27"/>
    <sheet name="Chart 24" sheetId="34" r:id="rId28"/>
    <sheet name="Chart 25" sheetId="35" r:id="rId29"/>
    <sheet name="Chart 26" sheetId="36" r:id="rId30"/>
    <sheet name="Chart 27" sheetId="37" r:id="rId31"/>
    <sheet name="Chart 28" sheetId="38" r:id="rId32"/>
    <sheet name="Chart 29" sheetId="39" r:id="rId33"/>
    <sheet name="Chart 30" sheetId="40" r:id="rId34"/>
    <sheet name="Chart 31" sheetId="41" r:id="rId35"/>
    <sheet name="Box 3 Chart A " sheetId="42" r:id="rId36"/>
    <sheet name="Chart 32" sheetId="54" r:id="rId37"/>
    <sheet name="Chart 33" sheetId="55" r:id="rId38"/>
    <sheet name="Chart 34" sheetId="56" r:id="rId39"/>
    <sheet name="Chart 35" sheetId="57" r:id="rId40"/>
    <sheet name="Chart 36" sheetId="58" r:id="rId41"/>
    <sheet name="Chart 37" sheetId="43" r:id="rId42"/>
    <sheet name="Chart 38" sheetId="44" r:id="rId43"/>
    <sheet name="Chart 39" sheetId="45" r:id="rId44"/>
    <sheet name="Chart 40" sheetId="46" r:id="rId45"/>
    <sheet name="Chart 41" sheetId="47" r:id="rId46"/>
    <sheet name="Chart 42" sheetId="51" r:id="rId47"/>
    <sheet name="Box 4 Chart A" sheetId="52" r:id="rId48"/>
    <sheet name="Box 4 Chart B" sheetId="53" r:id="rId49"/>
    <sheet name="Chart 44" sheetId="60" r:id="rId50"/>
    <sheet name="Chart 45" sheetId="61" r:id="rId51"/>
    <sheet name="Chart 46" sheetId="62" r:id="rId52"/>
    <sheet name="Chart 48" sheetId="64" r:id="rId53"/>
    <sheet name="Chart 49" sheetId="65" r:id="rId54"/>
    <sheet name="Chart 50" sheetId="66" r:id="rId55"/>
    <sheet name="Chart 51" sheetId="67" r:id="rId56"/>
    <sheet name="Chart 52" sheetId="68" r:id="rId57"/>
    <sheet name="Chart 53" sheetId="69" r:id="rId58"/>
    <sheet name="Chart 54" sheetId="70" r:id="rId59"/>
    <sheet name="Box 5 Chart A I" sheetId="75" r:id="rId60"/>
    <sheet name="Box 5 Chart A II" sheetId="74" r:id="rId61"/>
    <sheet name="Chart 56" sheetId="73" r:id="rId62"/>
    <sheet name="DATA ANNEX" sheetId="29" r:id="rId63"/>
  </sheets>
  <calcPr calcId="145621"/>
</workbook>
</file>

<file path=xl/calcChain.xml><?xml version="1.0" encoding="utf-8"?>
<calcChain xmlns="http://schemas.openxmlformats.org/spreadsheetml/2006/main">
  <c r="D9" i="26" l="1"/>
  <c r="C9" i="26"/>
  <c r="B9" i="26"/>
  <c r="F9" i="26"/>
  <c r="D10" i="26"/>
  <c r="C10" i="26"/>
  <c r="B10" i="26"/>
  <c r="F10" i="26"/>
  <c r="E11" i="26"/>
  <c r="E12" i="26"/>
  <c r="E9" i="26" l="1"/>
  <c r="E10" i="26"/>
  <c r="H48" i="60" l="1"/>
  <c r="C48" i="60"/>
  <c r="H47" i="60"/>
  <c r="C47" i="60" s="1"/>
  <c r="H46" i="60"/>
  <c r="C46" i="60"/>
  <c r="H45" i="60"/>
  <c r="E17" i="13" l="1"/>
  <c r="E16" i="13"/>
  <c r="E15" i="13"/>
  <c r="E14" i="13"/>
  <c r="E13" i="13"/>
  <c r="E12" i="13"/>
  <c r="E11" i="13"/>
  <c r="E10" i="13"/>
  <c r="E9" i="13"/>
  <c r="B42" i="41" l="1"/>
  <c r="B30" i="41"/>
  <c r="B44" i="38"/>
  <c r="B43" i="38"/>
  <c r="B42" i="38"/>
  <c r="B41" i="38"/>
  <c r="B40" i="38"/>
  <c r="B39" i="38"/>
  <c r="B38" i="38"/>
  <c r="B37" i="38"/>
  <c r="B36" i="38"/>
  <c r="B35" i="38"/>
  <c r="B34" i="38"/>
  <c r="B33" i="38"/>
  <c r="B32" i="38"/>
  <c r="B31" i="38"/>
  <c r="B30" i="38"/>
  <c r="B29" i="38"/>
  <c r="B28" i="38"/>
  <c r="B27" i="38"/>
  <c r="B26" i="38"/>
  <c r="B25" i="38"/>
  <c r="B24" i="38"/>
  <c r="B23" i="38"/>
  <c r="B22" i="38"/>
  <c r="B21" i="38"/>
  <c r="B20" i="38"/>
  <c r="B19" i="38"/>
  <c r="B18" i="38"/>
  <c r="B17" i="38"/>
  <c r="B16" i="38"/>
  <c r="B15" i="38"/>
  <c r="B14" i="38"/>
  <c r="B13" i="38"/>
  <c r="B10" i="38"/>
</calcChain>
</file>

<file path=xl/sharedStrings.xml><?xml version="1.0" encoding="utf-8"?>
<sst xmlns="http://schemas.openxmlformats.org/spreadsheetml/2006/main" count="4144" uniqueCount="4068">
  <si>
    <r>
      <rPr>
        <sz val="10"/>
        <color rgb="FF000000"/>
        <rFont val="Arial"/>
        <family val="2"/>
        <charset val="186"/>
      </rPr>
      <t>Percentages</t>
    </r>
  </si>
  <si>
    <r>
      <rPr>
        <sz val="10"/>
        <color rgb="FF000000"/>
        <rFont val="Arial"/>
        <family val="2"/>
        <charset val="186"/>
      </rPr>
      <t>Region</t>
    </r>
  </si>
  <si>
    <r>
      <rPr>
        <sz val="10"/>
        <color rgb="FF000000"/>
        <rFont val="Arial"/>
        <family val="2"/>
        <charset val="186"/>
      </rPr>
      <t>2017*</t>
    </r>
  </si>
  <si>
    <r>
      <rPr>
        <sz val="10"/>
        <color rgb="FF000000"/>
        <rFont val="Arial"/>
        <family val="2"/>
        <charset val="186"/>
      </rPr>
      <t>2018*</t>
    </r>
  </si>
  <si>
    <r>
      <rPr>
        <sz val="10"/>
        <color rgb="FF000000"/>
        <rFont val="Arial"/>
        <family val="2"/>
        <charset val="186"/>
      </rPr>
      <t>Global economy</t>
    </r>
  </si>
  <si>
    <r>
      <rPr>
        <sz val="10"/>
        <color rgb="FF000000"/>
        <rFont val="Arial"/>
        <family val="2"/>
        <charset val="186"/>
      </rPr>
      <t>China</t>
    </r>
  </si>
  <si>
    <r>
      <rPr>
        <sz val="10"/>
        <color rgb="FF000000"/>
        <rFont val="Arial"/>
        <family val="2"/>
        <charset val="186"/>
      </rPr>
      <t>Euro area</t>
    </r>
  </si>
  <si>
    <r>
      <rPr>
        <sz val="10"/>
        <color rgb="FF000000"/>
        <rFont val="Arial"/>
        <family val="2"/>
        <charset val="186"/>
      </rPr>
      <t>Latin America</t>
    </r>
  </si>
  <si>
    <r>
      <rPr>
        <sz val="10"/>
        <color rgb="FF000000"/>
        <rFont val="Arial"/>
        <family val="2"/>
        <charset val="186"/>
      </rPr>
      <t>CIS</t>
    </r>
  </si>
  <si>
    <r>
      <rPr>
        <sz val="10"/>
        <color rgb="FF000000"/>
        <rFont val="Arial"/>
        <family val="2"/>
        <charset val="186"/>
      </rPr>
      <t>Lithuania</t>
    </r>
  </si>
  <si>
    <r>
      <rPr>
        <sz val="10"/>
        <color rgb="FF000000"/>
        <rFont val="Arial"/>
        <family val="2"/>
        <charset val="186"/>
      </rPr>
      <t>January 2012 index = 100; Index</t>
    </r>
  </si>
  <si>
    <r>
      <rPr>
        <i/>
        <sz val="10"/>
        <color rgb="FF000000"/>
        <rFont val="Arial"/>
        <family val="2"/>
        <charset val="186"/>
      </rPr>
      <t>Sources: SNL and Bank of Lithuania calculations.</t>
    </r>
  </si>
  <si>
    <r>
      <rPr>
        <sz val="10"/>
        <color rgb="FF000000"/>
        <rFont val="Arial"/>
        <family val="2"/>
        <charset val="186"/>
      </rPr>
      <t>Date</t>
    </r>
  </si>
  <si>
    <r>
      <rPr>
        <sz val="10"/>
        <color rgb="FF000000"/>
        <rFont val="Arial"/>
        <family val="2"/>
        <charset val="186"/>
      </rPr>
      <t>Lithuania’s financial stress index (right-hand scale)</t>
    </r>
  </si>
  <si>
    <r>
      <rPr>
        <sz val="10"/>
        <color rgb="FF000000"/>
        <rFont val="Arial"/>
        <family val="2"/>
        <charset val="186"/>
      </rPr>
      <t>NASDAQ OXM Vilnius</t>
    </r>
  </si>
  <si>
    <r>
      <rPr>
        <sz val="10"/>
        <color rgb="FF000000"/>
        <rFont val="Arial"/>
        <family val="2"/>
        <charset val="186"/>
      </rPr>
      <t>STOXX Europe 600</t>
    </r>
  </si>
  <si>
    <r>
      <rPr>
        <sz val="10"/>
        <color rgb="FF000000"/>
        <rFont val="Arial"/>
        <family val="2"/>
        <charset val="186"/>
      </rPr>
      <t>Euro area sovereign bond index</t>
    </r>
  </si>
  <si>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</si>
  <si>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</si>
  <si>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</si>
  <si>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</si>
  <si>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</si>
  <si>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</si>
  <si>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</si>
  <si>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</si>
  <si>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</si>
  <si>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</si>
  <si>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</si>
  <si>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</si>
  <si>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</si>
  <si>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</si>
  <si>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</si>
  <si>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</si>
  <si>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</si>
  <si>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</si>
  <si>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</si>
  <si>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</si>
  <si>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</si>
  <si>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</si>
  <si>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</si>
  <si>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</si>
  <si>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</si>
  <si>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</si>
  <si>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</si>
  <si>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</si>
  <si>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</si>
  <si>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</si>
  <si>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</si>
  <si>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</si>
  <si>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</si>
  <si>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</si>
  <si>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</si>
  <si>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</si>
  <si>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</si>
  <si>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</si>
  <si>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</si>
  <si>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</si>
  <si>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</si>
  <si>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</si>
  <si>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</si>
  <si>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</si>
  <si>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</si>
  <si>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</si>
  <si>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</si>
  <si>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</si>
  <si>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</si>
  <si>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</si>
  <si>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</si>
  <si>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</si>
  <si>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</si>
  <si>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</si>
  <si>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</si>
  <si>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</si>
  <si>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</si>
  <si>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</si>
  <si>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</si>
  <si>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</si>
  <si>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</si>
  <si>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</si>
  <si>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</si>
  <si>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</si>
  <si>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</si>
  <si>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</si>
  <si>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</si>
  <si>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</si>
  <si>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</si>
  <si>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</si>
  <si>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</si>
  <si>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</si>
  <si>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</si>
  <si>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</si>
  <si>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</si>
  <si>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</si>
  <si>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</si>
  <si>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</si>
  <si>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</si>
  <si>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</si>
  <si>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</si>
  <si>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</si>
  <si>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</si>
  <si>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</si>
  <si>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</si>
  <si>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</si>
  <si>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</si>
  <si>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</si>
  <si>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</si>
  <si>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</si>
  <si>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</si>
  <si>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</si>
  <si>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</si>
  <si>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</si>
  <si>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</si>
  <si>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</si>
  <si>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</si>
  <si>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</si>
  <si>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</si>
  <si>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</si>
  <si>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</si>
  <si>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</si>
  <si>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</si>
  <si>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</si>
  <si>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</si>
  <si>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</si>
  <si>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</si>
  <si>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</si>
  <si>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</si>
  <si>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</si>
  <si>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</si>
  <si>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</si>
  <si>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</si>
  <si>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</si>
  <si>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</si>
  <si>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</si>
  <si>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</si>
  <si>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</si>
  <si>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</si>
  <si>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</si>
  <si>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</si>
  <si>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</si>
  <si>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</si>
  <si>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</si>
  <si>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</si>
  <si>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</si>
  <si>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</si>
  <si>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</si>
  <si>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</si>
  <si>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</si>
  <si>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</si>
  <si>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</si>
  <si>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</si>
  <si>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</si>
  <si>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</si>
  <si>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</si>
  <si>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</si>
  <si>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</si>
  <si>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</si>
  <si>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</si>
  <si>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</si>
  <si>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</si>
  <si>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</si>
  <si>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</si>
  <si>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</si>
  <si>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</si>
  <si>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</si>
  <si>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</si>
  <si>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</si>
  <si>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</si>
  <si>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</si>
  <si>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</si>
  <si>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</si>
  <si>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</si>
  <si>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</si>
  <si>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</si>
  <si>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</si>
  <si>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</si>
  <si>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</si>
  <si>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</si>
  <si>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</si>
  <si>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</si>
  <si>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</si>
  <si>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</si>
  <si>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</si>
  <si>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</si>
  <si>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</si>
  <si>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</si>
  <si>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</si>
  <si>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</si>
  <si>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</si>
  <si>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</si>
  <si>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</si>
  <si>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</si>
  <si>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</si>
  <si>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</si>
  <si>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</si>
  <si>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</si>
  <si>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</si>
  <si>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</si>
  <si>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</si>
  <si>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</si>
  <si>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</si>
  <si>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</si>
  <si>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</si>
  <si>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</si>
  <si>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</si>
  <si>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</si>
  <si>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</si>
  <si>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</si>
  <si>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</si>
  <si>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</si>
  <si>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</si>
  <si>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</si>
  <si>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</si>
  <si>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</si>
  <si>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</si>
  <si>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</si>
  <si>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</si>
  <si>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</si>
  <si>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</si>
  <si>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</si>
  <si>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</si>
  <si>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</si>
  <si>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</si>
  <si>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</si>
  <si>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</si>
  <si>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</si>
  <si>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</si>
  <si>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</si>
  <si>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</si>
  <si>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</si>
  <si>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</si>
  <si>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</si>
  <si>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</si>
  <si>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</si>
  <si>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</si>
  <si>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</si>
  <si>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</si>
  <si>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</si>
  <si>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</si>
  <si>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</si>
  <si>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</si>
  <si>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</si>
  <si>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</si>
  <si>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</si>
  <si>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</si>
  <si>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</si>
  <si>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</si>
  <si>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</si>
  <si>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</si>
  <si>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</si>
  <si>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</si>
  <si>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</si>
  <si>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</si>
  <si>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</si>
  <si>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</si>
  <si>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</si>
  <si>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</si>
  <si>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</si>
  <si>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</si>
  <si>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</si>
  <si>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</si>
  <si>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</si>
  <si>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</si>
  <si>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</si>
  <si>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</si>
  <si>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</si>
  <si>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</si>
  <si>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</si>
  <si>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</si>
  <si>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</si>
  <si>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</si>
  <si>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</si>
  <si>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</si>
  <si>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</si>
  <si>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</si>
  <si>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</si>
  <si>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</si>
  <si>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</si>
  <si>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</si>
  <si>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</si>
  <si>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</si>
  <si>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</si>
  <si>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</si>
  <si>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</si>
  <si>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</si>
  <si>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</si>
  <si>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</si>
  <si>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</si>
  <si>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</si>
  <si>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</si>
  <si>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</si>
  <si>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</si>
  <si>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</si>
  <si>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</si>
  <si>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</si>
  <si>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</si>
  <si>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</si>
  <si>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</si>
  <si>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</si>
  <si>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</si>
  <si>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</si>
  <si>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</si>
  <si>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</si>
  <si>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</si>
  <si>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</si>
  <si>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</si>
  <si>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</si>
  <si>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</si>
  <si>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</si>
  <si>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</si>
  <si>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</si>
  <si>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</si>
  <si>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</si>
  <si>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</si>
  <si>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</si>
  <si>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</si>
  <si>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</si>
  <si>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</si>
  <si>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</si>
  <si>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</si>
  <si>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</si>
  <si>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</si>
  <si>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</si>
  <si>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</si>
  <si>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</si>
  <si>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</si>
  <si>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</si>
  <si>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</si>
  <si>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</si>
  <si>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</si>
  <si>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</si>
  <si>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</si>
  <si>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</si>
  <si>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</si>
  <si>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</si>
  <si>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</si>
  <si>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</si>
  <si>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</si>
  <si>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</si>
  <si>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</si>
  <si>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</si>
  <si>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</si>
  <si>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</si>
  <si>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</si>
  <si>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</si>
  <si>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</si>
  <si>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</si>
  <si>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</si>
  <si>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</si>
  <si>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</si>
  <si>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</si>
  <si>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</si>
  <si>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</si>
  <si>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</si>
  <si>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</si>
  <si>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</si>
  <si>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</si>
  <si>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</si>
  <si>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</si>
  <si>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</si>
  <si>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</si>
  <si>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</si>
  <si>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</si>
  <si>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</si>
  <si>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</si>
  <si>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</si>
  <si>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</si>
  <si>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</si>
  <si>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</si>
  <si>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</si>
  <si>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</si>
  <si>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</si>
  <si>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</si>
  <si>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</si>
  <si>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</si>
  <si>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</si>
  <si>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</si>
  <si>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</si>
  <si>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</si>
  <si>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</si>
  <si>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</si>
  <si>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</si>
  <si>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</si>
  <si>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</si>
  <si>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</si>
  <si>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</si>
  <si>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</si>
  <si>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</si>
  <si>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</si>
  <si>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</si>
  <si>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</si>
  <si>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</si>
  <si>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</si>
  <si>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</si>
  <si>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</si>
  <si>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</si>
  <si>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</si>
  <si>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</si>
  <si>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</si>
  <si>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</si>
  <si>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</si>
  <si>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</si>
  <si>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</si>
  <si>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</si>
  <si>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</si>
  <si>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</si>
  <si>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</si>
  <si>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</si>
  <si>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</si>
  <si>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</si>
  <si>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</si>
  <si>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</si>
  <si>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</si>
  <si>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</si>
  <si>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</si>
  <si>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</si>
  <si>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</si>
  <si>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</si>
  <si>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</si>
  <si>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</si>
  <si>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</si>
  <si>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</si>
  <si>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</si>
  <si>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</si>
  <si>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</si>
  <si>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</si>
  <si>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</si>
  <si>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</si>
  <si>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</si>
  <si>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</si>
  <si>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</si>
  <si>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</si>
  <si>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</si>
  <si>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</si>
  <si>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</si>
  <si>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</si>
  <si>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</si>
  <si>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</si>
  <si>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</si>
  <si>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</si>
  <si>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</si>
  <si>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</si>
  <si>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</si>
  <si>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</si>
  <si>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</si>
  <si>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</si>
  <si>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</si>
  <si>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</si>
  <si>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</si>
  <si>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</si>
  <si>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</si>
  <si>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</si>
  <si>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</si>
  <si>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</si>
  <si>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</si>
  <si>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</si>
  <si>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</si>
  <si>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</si>
  <si>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</si>
  <si>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</si>
  <si>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</si>
  <si>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</si>
  <si>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</si>
  <si>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</si>
  <si>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</si>
  <si>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</si>
  <si>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</si>
  <si>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</si>
  <si>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</si>
  <si>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</si>
  <si>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</si>
  <si>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</si>
  <si>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</si>
  <si>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</si>
  <si>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</si>
  <si>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</si>
  <si>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</si>
  <si>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</si>
  <si>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</si>
  <si>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</si>
  <si>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</si>
  <si>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</si>
  <si>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</si>
  <si>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</si>
  <si>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</si>
  <si>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</si>
  <si>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</si>
  <si>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</si>
  <si>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</si>
  <si>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</si>
  <si>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</si>
  <si>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</si>
  <si>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</si>
  <si>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</si>
  <si>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</si>
  <si>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</si>
  <si>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</si>
  <si>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</si>
  <si>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</si>
  <si>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</si>
  <si>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</si>
  <si>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</si>
  <si>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</si>
  <si>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</si>
  <si>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</si>
  <si>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</si>
  <si>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</si>
  <si>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</si>
  <si>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</si>
  <si>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</si>
  <si>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</si>
  <si>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</si>
  <si>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</si>
  <si>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</si>
  <si>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</si>
  <si>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</si>
  <si>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</si>
  <si>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</si>
  <si>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</si>
  <si>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</si>
  <si>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</si>
  <si>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</si>
  <si>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</si>
  <si>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</si>
  <si>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</si>
  <si>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</si>
  <si>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</si>
  <si>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</si>
  <si>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</si>
  <si>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</si>
  <si>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</si>
  <si>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</si>
  <si>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</si>
  <si>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</si>
  <si>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</si>
  <si>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</si>
  <si>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</si>
  <si>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</si>
  <si>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</si>
  <si>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</si>
  <si>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</si>
  <si>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</si>
  <si>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</si>
  <si>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</si>
  <si>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</si>
  <si>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</si>
  <si>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</si>
  <si>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</si>
  <si>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</si>
  <si>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</si>
  <si>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</si>
  <si>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</si>
  <si>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</si>
  <si>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</si>
  <si>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</si>
  <si>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</si>
  <si>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</si>
  <si>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</si>
  <si>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</si>
  <si>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</si>
  <si>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</si>
  <si>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</si>
  <si>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</si>
  <si>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</si>
  <si>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</si>
  <si>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</si>
  <si>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</si>
  <si>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</si>
  <si>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</si>
  <si>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</si>
  <si>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</si>
  <si>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</si>
  <si>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</si>
  <si>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</si>
  <si>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</si>
  <si>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</si>
  <si>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</si>
  <si>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</si>
  <si>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</si>
  <si>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</si>
  <si>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</si>
  <si>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</si>
  <si>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</si>
  <si>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</si>
  <si>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</si>
  <si>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</si>
  <si>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</si>
  <si>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</si>
  <si>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</si>
  <si>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</si>
  <si>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</si>
  <si>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</si>
  <si>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</si>
  <si>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</si>
  <si>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</si>
  <si>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</si>
  <si>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</si>
  <si>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</si>
  <si>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</si>
  <si>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</si>
  <si>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</si>
  <si>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</si>
  <si>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</si>
  <si>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</si>
  <si>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</si>
  <si>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</si>
  <si>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</si>
  <si>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</si>
  <si>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</si>
  <si>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</si>
  <si>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</si>
  <si>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</si>
  <si>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</si>
  <si>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</si>
  <si>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</si>
  <si>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</si>
  <si>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</si>
  <si>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</si>
  <si>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</si>
  <si>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</si>
  <si>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</si>
  <si>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</si>
  <si>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</si>
  <si>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</si>
  <si>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</si>
  <si>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</si>
  <si>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</si>
  <si>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</si>
  <si>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</si>
  <si>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</si>
  <si>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</si>
  <si>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</si>
  <si>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</si>
  <si>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</si>
  <si>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</si>
  <si>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</si>
  <si>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</si>
  <si>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</si>
  <si>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</si>
  <si>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</si>
  <si>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</si>
  <si>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</si>
  <si>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</si>
  <si>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</si>
  <si>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</si>
  <si>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</si>
  <si>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</si>
  <si>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</si>
  <si>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</si>
  <si>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</si>
  <si>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</si>
  <si>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</si>
  <si>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</si>
  <si>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</si>
  <si>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</si>
  <si>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</si>
  <si>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</si>
  <si>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</si>
  <si>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</si>
  <si>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</si>
  <si>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</si>
  <si>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</si>
  <si>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</si>
  <si>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</si>
  <si>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</si>
  <si>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</si>
  <si>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</si>
  <si>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</si>
  <si>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</si>
  <si>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</si>
  <si>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</si>
  <si>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</si>
  <si>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</si>
  <si>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</si>
  <si>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</si>
  <si>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</si>
  <si>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</si>
  <si>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</si>
  <si>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</si>
  <si>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</si>
  <si>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</si>
  <si>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</si>
  <si>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</si>
  <si>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</si>
  <si>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</si>
  <si>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</si>
  <si>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</si>
  <si>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</si>
  <si>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</si>
  <si>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</si>
  <si>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</si>
  <si>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</si>
  <si>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</si>
  <si>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</si>
  <si>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</si>
  <si>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</si>
  <si>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</si>
  <si>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</si>
  <si>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</si>
  <si>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</si>
  <si>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</si>
  <si>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</si>
  <si>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</si>
  <si>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</si>
  <si>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</si>
  <si>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</si>
  <si>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</si>
  <si>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</si>
  <si>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</si>
  <si>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</si>
  <si>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</si>
  <si>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</si>
  <si>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</si>
  <si>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</si>
  <si>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</si>
  <si>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</si>
  <si>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</si>
  <si>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</si>
  <si>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</si>
  <si>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</si>
  <si>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</si>
  <si>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</si>
  <si>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</si>
  <si>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</si>
  <si>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</si>
  <si>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</si>
  <si>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</si>
  <si>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</si>
  <si>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</si>
  <si>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</si>
  <si>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</si>
  <si>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</si>
  <si>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</si>
  <si>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</si>
  <si>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</si>
  <si>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</si>
  <si>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</si>
  <si>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</si>
  <si>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</si>
  <si>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</si>
  <si>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</si>
  <si>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</si>
  <si>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</si>
  <si>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</si>
  <si>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</si>
  <si>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</si>
  <si>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</si>
  <si>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</si>
  <si>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</si>
  <si>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</si>
  <si>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</si>
  <si>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</si>
  <si>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</si>
  <si>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</si>
  <si>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</si>
  <si>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</si>
  <si>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</si>
  <si>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</si>
  <si>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</si>
  <si>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</si>
  <si>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</si>
  <si>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</si>
  <si>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</si>
  <si>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</si>
  <si>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</si>
  <si>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</si>
  <si>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</si>
  <si>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</si>
  <si>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</si>
  <si>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</si>
  <si>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</si>
  <si>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</si>
  <si>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</si>
  <si>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</si>
  <si>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</si>
  <si>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</si>
  <si>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</si>
  <si>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</si>
  <si>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</si>
  <si>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</si>
  <si>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</si>
  <si>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</si>
  <si>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</si>
  <si>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</si>
  <si>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</si>
  <si>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</si>
  <si>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</si>
  <si>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</si>
  <si>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</si>
  <si>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</si>
  <si>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</si>
  <si>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</si>
  <si>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</si>
  <si>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</si>
  <si>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</si>
  <si>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</si>
  <si>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</si>
  <si>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</si>
  <si>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</si>
  <si>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</si>
  <si>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</si>
  <si>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</si>
  <si>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</si>
  <si>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</si>
  <si>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</si>
  <si>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</si>
  <si>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</si>
  <si>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</si>
  <si>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</si>
  <si>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</si>
  <si>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</si>
  <si>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</si>
  <si>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</si>
  <si>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</si>
  <si>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</si>
  <si>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</si>
  <si>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</si>
  <si>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</si>
  <si>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</si>
  <si>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</si>
  <si>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</si>
  <si>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</si>
  <si>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</si>
  <si>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</si>
  <si>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</si>
  <si>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</si>
  <si>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</si>
  <si>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</si>
  <si>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</si>
  <si>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</si>
  <si>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</si>
  <si>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</si>
  <si>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</si>
  <si>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</si>
  <si>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</si>
  <si>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</si>
  <si>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</si>
  <si>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</si>
  <si>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</si>
  <si>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</si>
  <si>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</si>
  <si>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</si>
  <si>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</si>
  <si>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</si>
  <si>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</si>
  <si>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</si>
  <si>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</si>
  <si>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</si>
  <si>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</si>
  <si>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</si>
  <si>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</si>
  <si>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</si>
  <si>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</si>
  <si>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</si>
  <si>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</si>
  <si>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</si>
  <si>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</si>
  <si>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</si>
  <si>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</si>
  <si>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</si>
  <si>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</si>
  <si>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</si>
  <si>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</si>
  <si>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</si>
  <si>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</si>
  <si>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</si>
  <si>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</si>
  <si>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</si>
  <si>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</si>
  <si>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</si>
  <si>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</si>
  <si>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</si>
  <si>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</si>
  <si>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</si>
  <si>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</si>
  <si>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</si>
  <si>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</si>
  <si>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</si>
  <si>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</si>
  <si>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</si>
  <si>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</si>
  <si>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</si>
  <si>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</si>
  <si>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</si>
  <si>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</si>
  <si>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</si>
  <si>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</si>
  <si>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</si>
  <si>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</si>
  <si>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</si>
  <si>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</si>
  <si>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</si>
  <si>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</si>
  <si>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</si>
  <si>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</si>
  <si>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</si>
  <si>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</si>
  <si>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</si>
  <si>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</si>
  <si>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</si>
  <si>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</si>
  <si>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</si>
  <si>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</si>
  <si>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</si>
  <si>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</si>
  <si>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</si>
  <si>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</si>
  <si>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</si>
  <si>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</si>
  <si>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</si>
  <si>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</si>
  <si>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</si>
  <si>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</si>
  <si>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</si>
  <si>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</si>
  <si>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</si>
  <si>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</si>
  <si>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</si>
  <si>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</si>
  <si>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</si>
  <si>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</si>
  <si>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</si>
  <si>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</si>
  <si>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</si>
  <si>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</si>
  <si>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</si>
  <si>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</si>
  <si>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</si>
  <si>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</si>
  <si>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</si>
  <si>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</si>
  <si>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</si>
  <si>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</si>
  <si>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</si>
  <si>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</si>
  <si>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</si>
  <si>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</si>
  <si>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</si>
  <si>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</si>
  <si>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</si>
  <si>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</si>
  <si>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</si>
  <si>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</si>
  <si>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</si>
  <si>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</si>
  <si>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</si>
  <si>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</si>
  <si>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</si>
  <si>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</si>
  <si>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</si>
  <si>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</si>
  <si>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</si>
  <si>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</si>
  <si>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</si>
  <si>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</si>
  <si>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</si>
  <si>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</si>
  <si>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</si>
  <si>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</si>
  <si>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</si>
  <si>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</si>
  <si>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</si>
  <si>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</si>
  <si>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</si>
  <si>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</si>
  <si>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</si>
  <si>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</si>
  <si>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</si>
  <si>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</si>
  <si>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</si>
  <si>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</si>
  <si>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</si>
  <si>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</si>
  <si>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</si>
  <si>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</si>
  <si>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</si>
  <si>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</si>
  <si>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</si>
  <si>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</si>
  <si>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</si>
  <si>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</si>
  <si>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</si>
  <si>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</si>
  <si>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</si>
  <si>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</si>
  <si>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</si>
  <si>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</si>
  <si>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</si>
  <si>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</si>
  <si>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</si>
  <si>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</si>
  <si>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</si>
  <si>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</si>
  <si>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</si>
  <si>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</si>
  <si>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</si>
  <si>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</si>
  <si>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</si>
  <si>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</si>
  <si>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</si>
  <si>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</si>
  <si>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</si>
  <si>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</si>
  <si>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</si>
  <si>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</si>
  <si>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</si>
  <si>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</si>
  <si>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</si>
  <si>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</si>
  <si>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</si>
  <si>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</si>
  <si>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</si>
  <si>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</si>
  <si>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</si>
  <si>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</si>
  <si>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</si>
  <si>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</si>
  <si>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</si>
  <si>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</si>
  <si>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</si>
  <si>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</si>
  <si>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</si>
  <si>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</si>
  <si>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</si>
  <si>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</si>
  <si>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</si>
  <si>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</si>
  <si>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</si>
  <si>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</si>
  <si>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</si>
  <si>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</si>
  <si>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</si>
  <si>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</si>
  <si>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</si>
  <si>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</si>
  <si>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</si>
  <si>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</si>
  <si>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</si>
  <si>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</si>
  <si>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</si>
  <si>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</si>
  <si>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</si>
  <si>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</si>
  <si>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</si>
  <si>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</si>
  <si>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</si>
  <si>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</si>
  <si>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</si>
  <si>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</si>
  <si>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</si>
  <si>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</si>
  <si>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</si>
  <si>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</si>
  <si>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</si>
  <si>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</si>
  <si>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</si>
  <si>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</si>
  <si>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</si>
  <si>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</si>
  <si>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</si>
  <si>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</si>
  <si>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</si>
  <si>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</si>
  <si>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</si>
  <si>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</si>
  <si>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</si>
  <si>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</si>
  <si>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</si>
  <si>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</si>
  <si>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</si>
  <si>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</si>
  <si>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</si>
  <si>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</si>
  <si>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</si>
  <si>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</si>
  <si>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</si>
  <si>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</si>
  <si>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</si>
  <si>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</si>
  <si>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</si>
  <si>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</si>
  <si>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</si>
  <si>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</si>
  <si>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</si>
  <si>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</si>
  <si>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</si>
  <si>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</si>
  <si>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</si>
  <si>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</si>
  <si>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</si>
  <si>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</si>
  <si>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</si>
  <si>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</si>
  <si>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</si>
  <si>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</si>
  <si>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</si>
  <si>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</si>
  <si>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</si>
  <si>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</si>
  <si>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</si>
  <si>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</si>
  <si>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</si>
  <si>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</si>
  <si>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</si>
  <si>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</si>
  <si>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</si>
  <si>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</si>
  <si>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</si>
  <si>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</si>
  <si>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</si>
  <si>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</si>
  <si>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</si>
  <si>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</si>
  <si>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</si>
  <si>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</si>
  <si>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</si>
  <si>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</si>
  <si>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</si>
  <si>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</si>
  <si>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</si>
  <si>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</si>
  <si>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</si>
  <si>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</si>
  <si>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</si>
  <si>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</si>
  <si>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</si>
  <si>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</si>
  <si>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</si>
  <si>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</si>
  <si>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</si>
  <si>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</si>
  <si>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</si>
  <si>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</si>
  <si>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</si>
  <si>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</si>
  <si>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</si>
  <si>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</si>
  <si>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</si>
  <si>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</si>
  <si>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</si>
  <si>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</si>
  <si>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</si>
  <si>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</si>
  <si>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</si>
  <si>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</si>
  <si>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</si>
  <si>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</si>
  <si>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</si>
  <si>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</si>
  <si>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</si>
  <si>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</si>
  <si>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</si>
  <si>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</si>
  <si>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</si>
  <si>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</si>
  <si>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</si>
  <si>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</si>
  <si>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</si>
  <si>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</si>
  <si>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</si>
  <si>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</si>
  <si>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</si>
  <si>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</si>
  <si>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</si>
  <si>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</si>
  <si>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</si>
  <si>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</si>
  <si>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</si>
  <si>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</si>
  <si>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</si>
  <si>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</si>
  <si>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</si>
  <si>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</si>
  <si>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</si>
  <si>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</si>
  <si>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</si>
  <si>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</si>
  <si>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</si>
  <si>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</si>
  <si>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</si>
  <si>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</si>
  <si>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</si>
  <si>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</si>
  <si>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</si>
  <si>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</si>
  <si>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</si>
  <si>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</si>
  <si>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</si>
  <si>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</si>
  <si>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</si>
  <si>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</si>
  <si>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</si>
  <si>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</si>
  <si>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</si>
  <si>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</si>
  <si>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</si>
  <si>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</si>
  <si>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</si>
  <si>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</si>
  <si>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</si>
  <si>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</si>
  <si>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</si>
  <si>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</si>
  <si>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</si>
  <si>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</si>
  <si>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</si>
  <si>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</si>
  <si>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</si>
  <si>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</si>
  <si>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</si>
  <si>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</si>
  <si>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</si>
  <si>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</si>
  <si>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</si>
  <si>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</si>
  <si>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</si>
  <si>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</si>
  <si>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</si>
  <si>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</si>
  <si>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</si>
  <si>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</si>
  <si>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</si>
  <si>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</si>
  <si>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</si>
  <si>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</si>
  <si>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</si>
  <si>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</si>
  <si>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</si>
  <si>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</si>
  <si>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</si>
  <si>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</si>
  <si>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</si>
  <si>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</si>
  <si>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</si>
  <si>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</si>
  <si>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</si>
  <si>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</si>
  <si>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</si>
  <si>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</si>
  <si>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</si>
  <si>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</si>
  <si>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</si>
  <si>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</si>
  <si>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</si>
  <si>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</si>
  <si>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</si>
  <si>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</si>
  <si>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</si>
  <si>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</si>
  <si>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</si>
  <si>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</si>
  <si>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</si>
  <si>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</si>
  <si>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</si>
  <si>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</si>
  <si>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</si>
  <si>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</si>
  <si>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</si>
  <si>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</si>
  <si>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</si>
  <si>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</si>
  <si>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</si>
  <si>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</si>
  <si>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</si>
  <si>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</si>
  <si>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</si>
  <si>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</si>
  <si>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</si>
  <si>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</si>
  <si>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</si>
  <si>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</si>
  <si>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</si>
  <si>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</si>
  <si>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</si>
  <si>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</si>
  <si>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</si>
  <si>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</si>
  <si>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</si>
  <si>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</si>
  <si>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</si>
  <si>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</si>
  <si>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</si>
  <si>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</si>
  <si>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</si>
  <si>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</si>
  <si>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</si>
  <si>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</si>
  <si>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</si>
  <si>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</si>
  <si>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</si>
  <si>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</si>
  <si>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</si>
  <si>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</si>
  <si>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</si>
  <si>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</si>
  <si>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</si>
  <si>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</si>
  <si>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</si>
  <si>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</si>
  <si>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</si>
  <si>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</si>
  <si>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</si>
  <si>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</si>
  <si>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</si>
  <si>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</si>
  <si>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</si>
  <si>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</si>
  <si>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</si>
  <si>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</si>
  <si>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</si>
  <si>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</si>
  <si>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</si>
  <si>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</si>
  <si>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</si>
  <si>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</si>
  <si>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</si>
  <si>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</si>
  <si>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</si>
  <si>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</si>
  <si>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</si>
  <si>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</si>
  <si>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</si>
  <si>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</si>
  <si>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</si>
  <si>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</si>
  <si>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</si>
  <si>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</si>
  <si>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</si>
  <si>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</si>
  <si>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</si>
  <si>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</si>
  <si>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</si>
  <si>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</si>
  <si>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</si>
  <si>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</si>
  <si>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</si>
  <si>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</si>
  <si>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</si>
  <si>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</si>
  <si>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</si>
  <si>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</si>
  <si>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</si>
  <si>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</si>
  <si>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</si>
  <si>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</si>
  <si>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</si>
  <si>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</si>
  <si>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</si>
  <si>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</si>
  <si>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</si>
  <si>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</si>
  <si>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</si>
  <si>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</si>
  <si>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</si>
  <si>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</si>
  <si>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</si>
  <si>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</si>
  <si>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</si>
  <si>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</si>
  <si>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</si>
  <si>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</si>
  <si>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</si>
  <si>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</si>
  <si>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</si>
  <si>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</si>
  <si>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</si>
  <si>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</si>
  <si>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</si>
  <si>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</si>
  <si>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</si>
  <si>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</si>
  <si>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</si>
  <si>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</si>
  <si>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</si>
  <si>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</si>
  <si>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</si>
  <si>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</si>
  <si>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</si>
  <si>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</si>
  <si>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</si>
  <si>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</si>
  <si>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</si>
  <si>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</si>
  <si>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</si>
  <si>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</si>
  <si>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</si>
  <si>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</si>
  <si>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</si>
  <si>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</si>
  <si>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</si>
  <si>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</si>
  <si>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</si>
  <si>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</si>
  <si>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</si>
  <si>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</si>
  <si>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</si>
  <si>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</si>
  <si>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</si>
  <si>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</si>
  <si>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</si>
  <si>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</si>
  <si>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</si>
  <si>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</si>
  <si>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</si>
  <si>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</si>
  <si>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</si>
  <si>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</si>
  <si>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</si>
  <si>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</si>
  <si>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</si>
  <si>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</si>
  <si>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</si>
  <si>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</si>
  <si>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</si>
  <si>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</si>
  <si>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</si>
  <si>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</si>
  <si>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</si>
  <si>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</si>
  <si>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</si>
  <si>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</si>
  <si>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</si>
  <si>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</si>
  <si>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</si>
  <si>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</si>
  <si>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</si>
  <si>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</si>
  <si>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</si>
  <si>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</si>
  <si>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</si>
  <si>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</si>
  <si>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</si>
  <si>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</si>
  <si>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</si>
  <si>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</si>
  <si>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</si>
  <si>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</si>
  <si>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</si>
  <si>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</si>
  <si>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</si>
  <si>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</si>
  <si>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</si>
  <si>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</si>
  <si>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</si>
  <si>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</si>
  <si>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</si>
  <si>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</si>
  <si>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</si>
  <si>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</si>
  <si>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</si>
  <si>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</si>
  <si>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</si>
  <si>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</si>
  <si>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</si>
  <si>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</si>
  <si>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</si>
  <si>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</si>
  <si>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</si>
  <si>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</si>
  <si>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</si>
  <si>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</si>
  <si>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</si>
  <si>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</si>
  <si>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</si>
  <si>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</si>
  <si>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</si>
  <si>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</si>
  <si>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</si>
  <si>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</si>
  <si>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</si>
  <si>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</si>
  <si>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</si>
  <si>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</si>
  <si>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</si>
  <si>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</si>
  <si>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</si>
  <si>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</si>
  <si>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</si>
  <si>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</si>
  <si>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</si>
  <si>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</si>
  <si>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</si>
  <si>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</si>
  <si>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</si>
  <si>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</si>
  <si>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</si>
  <si>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</si>
  <si>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</si>
  <si>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</si>
  <si>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</si>
  <si>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</si>
  <si>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</si>
  <si>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</si>
  <si>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</si>
  <si>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</si>
  <si>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</si>
  <si>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</si>
  <si>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</si>
  <si>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</si>
  <si>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</si>
  <si>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</si>
  <si>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</si>
  <si>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</si>
  <si>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</si>
  <si>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</si>
  <si>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</si>
  <si>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</si>
  <si>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</si>
  <si>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</si>
  <si>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</si>
  <si>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</si>
  <si>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</si>
  <si>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</si>
  <si>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</si>
  <si>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</si>
  <si>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</si>
  <si>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</si>
  <si>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</si>
  <si>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</si>
  <si>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</si>
  <si>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</si>
  <si>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</si>
  <si>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</si>
  <si>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</si>
  <si>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</si>
  <si>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</si>
  <si>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</si>
  <si>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</si>
  <si>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</si>
  <si>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</si>
  <si>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</si>
  <si>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</si>
  <si>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</si>
  <si>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</si>
  <si>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</si>
  <si>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</si>
  <si>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</si>
  <si>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</si>
  <si>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</si>
  <si>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</si>
  <si>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</si>
  <si>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</si>
  <si>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</si>
  <si>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</si>
  <si>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</si>
  <si>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</si>
  <si>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</si>
  <si>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</si>
  <si>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</si>
  <si>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</si>
  <si>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</si>
  <si>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</si>
  <si>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</si>
  <si>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</si>
  <si>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</si>
  <si>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</si>
  <si>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</si>
  <si>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</si>
  <si>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</si>
  <si>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</si>
  <si>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</si>
  <si>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</si>
  <si>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</si>
  <si>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</si>
  <si>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</si>
  <si>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</si>
  <si>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</si>
  <si>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</si>
  <si>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</si>
  <si>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</si>
  <si>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</si>
  <si>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</si>
  <si>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</si>
  <si>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</si>
  <si>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</si>
  <si>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</si>
  <si>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</si>
  <si>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</si>
  <si>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</si>
  <si>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</si>
  <si>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</si>
  <si>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</si>
  <si>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</si>
  <si>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</si>
  <si>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</si>
  <si>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</si>
  <si>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</si>
  <si>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</si>
  <si>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</si>
  <si>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</si>
  <si>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</si>
  <si>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</si>
  <si>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</si>
  <si>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</si>
  <si>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</si>
  <si>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</si>
  <si>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</si>
  <si>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</si>
  <si>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</si>
  <si>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</si>
  <si>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</si>
  <si>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</si>
  <si>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</si>
  <si>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</si>
  <si>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</si>
  <si>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</si>
  <si>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</si>
  <si>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</si>
  <si>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</si>
  <si>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</si>
  <si>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</si>
  <si>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</si>
  <si>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</si>
  <si>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</si>
  <si>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</si>
  <si>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</si>
  <si>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</si>
  <si>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</si>
  <si>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</si>
  <si>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</si>
  <si>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</si>
  <si>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</si>
  <si>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</si>
  <si>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</si>
  <si>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</si>
  <si>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</si>
  <si>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</si>
  <si>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</si>
  <si>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</si>
  <si>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</si>
  <si>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</si>
  <si>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</si>
  <si>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</si>
  <si>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</si>
  <si>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</si>
  <si>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</si>
  <si>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</si>
  <si>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</si>
  <si>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</si>
  <si>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</si>
  <si>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</si>
  <si>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</si>
  <si>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</si>
  <si>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</si>
  <si>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</si>
  <si>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</si>
  <si>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</si>
  <si>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</si>
  <si>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</si>
  <si>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</si>
  <si>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</si>
  <si>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</si>
  <si>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</si>
  <si>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</si>
  <si>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</si>
  <si>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</si>
  <si>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</si>
  <si>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</si>
  <si>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</si>
  <si>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</si>
  <si>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</si>
  <si>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</si>
  <si>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</si>
  <si>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</si>
  <si>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</si>
  <si>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</si>
  <si>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</si>
  <si>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</si>
  <si>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</si>
  <si>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</si>
  <si>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</si>
  <si>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</si>
  <si>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</si>
  <si>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</si>
  <si>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</si>
  <si>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</si>
  <si>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</si>
  <si>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</si>
  <si>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</si>
  <si>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</si>
  <si>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</si>
  <si>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</si>
  <si>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</si>
  <si>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</si>
  <si>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</si>
  <si>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</si>
  <si>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</si>
  <si>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</si>
  <si>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</si>
  <si>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</si>
  <si>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</si>
  <si>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</si>
  <si>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</si>
  <si>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</si>
  <si>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</si>
  <si>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</si>
  <si>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</si>
  <si>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</si>
  <si>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</si>
  <si>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</si>
  <si>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</si>
  <si>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</si>
  <si>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</si>
  <si>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</si>
  <si>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</si>
  <si>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</si>
  <si>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</si>
  <si>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</si>
  <si>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</si>
  <si>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</si>
  <si>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</si>
  <si>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</si>
  <si>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</si>
  <si>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</si>
  <si>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</si>
  <si>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</si>
  <si>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</si>
  <si>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</si>
  <si>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</si>
  <si>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</si>
  <si>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</si>
  <si>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</si>
  <si>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</si>
  <si>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</si>
  <si>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</si>
  <si>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</si>
  <si>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</si>
  <si>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</si>
  <si>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</si>
  <si>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</si>
  <si>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</si>
  <si>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</si>
  <si>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</si>
  <si>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</si>
  <si>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</si>
  <si>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</si>
  <si>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</si>
  <si>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</si>
  <si>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</si>
  <si>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</si>
  <si>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</si>
  <si>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</si>
  <si>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</si>
  <si>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</si>
  <si>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</si>
  <si>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</si>
  <si>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</si>
  <si>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</si>
  <si>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</si>
  <si>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</si>
  <si>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</si>
  <si>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</si>
  <si>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</si>
  <si>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</si>
  <si>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</si>
  <si>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</si>
  <si>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</si>
  <si>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</si>
  <si>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</si>
  <si>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</si>
  <si>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</si>
  <si>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</si>
  <si>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</si>
  <si>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</si>
  <si>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</si>
  <si>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</si>
  <si>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</si>
  <si>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</si>
  <si>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</si>
  <si>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</si>
  <si>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</si>
  <si>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</si>
  <si>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</si>
  <si>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</si>
  <si>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</si>
  <si>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</si>
  <si>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</si>
  <si>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</si>
  <si>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</si>
  <si>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</si>
  <si>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</si>
  <si>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</si>
  <si>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</si>
  <si>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</si>
  <si>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</si>
  <si>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</si>
  <si>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</si>
  <si>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</si>
  <si>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</si>
  <si>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</si>
  <si>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</si>
  <si>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</si>
  <si>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</si>
  <si>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</si>
  <si>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</si>
  <si>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</si>
  <si>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</si>
  <si>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</si>
  <si>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</si>
  <si>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</si>
  <si>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</si>
  <si>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</si>
  <si>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</si>
  <si>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</si>
  <si>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</si>
  <si>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</si>
  <si>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</si>
  <si>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</si>
  <si>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</si>
  <si>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</si>
  <si>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</si>
  <si>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</si>
  <si>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</si>
  <si>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</si>
  <si>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</si>
  <si>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</si>
  <si>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</si>
  <si>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</si>
  <si>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</si>
  <si>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</si>
  <si>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</si>
  <si>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</si>
  <si>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</si>
  <si>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</si>
  <si>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</si>
  <si>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</si>
  <si>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</si>
  <si>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</si>
  <si>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</si>
  <si>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</si>
  <si>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</si>
  <si>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</si>
  <si>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</si>
  <si>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</si>
  <si>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</si>
  <si>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</si>
  <si>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</si>
  <si>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</si>
  <si>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</si>
  <si>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</si>
  <si>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</si>
  <si>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</si>
  <si>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</si>
  <si>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</si>
  <si>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</si>
  <si>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</si>
  <si>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</si>
  <si>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</si>
  <si>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</si>
  <si>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</si>
  <si>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</si>
  <si>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</si>
  <si>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</si>
  <si>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</si>
  <si>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</si>
  <si>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</si>
  <si>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</si>
  <si>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</si>
  <si>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</si>
  <si>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</si>
  <si>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</si>
  <si>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</si>
  <si>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</si>
  <si>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</si>
  <si>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</si>
  <si>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</si>
  <si>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</si>
  <si>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</si>
  <si>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</si>
  <si>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</si>
  <si>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</si>
  <si>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</si>
  <si>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</si>
  <si>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</si>
  <si>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</si>
  <si>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</si>
  <si>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</si>
  <si>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</si>
  <si>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</si>
  <si>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</si>
  <si>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</si>
  <si>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</si>
  <si>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</si>
  <si>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</si>
  <si>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</si>
  <si>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</si>
  <si>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</si>
  <si>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</si>
  <si>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</si>
  <si>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</si>
  <si>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</si>
  <si>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</si>
  <si>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</si>
  <si>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</si>
  <si>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</si>
  <si>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</si>
  <si>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</si>
  <si>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</si>
  <si>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</si>
  <si>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</si>
  <si>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</si>
  <si>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</si>
  <si>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</si>
  <si>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</si>
  <si>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</si>
  <si>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</si>
  <si>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</si>
  <si>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</si>
  <si>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</si>
  <si>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</si>
  <si>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</si>
  <si>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</si>
  <si>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</si>
  <si>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</si>
  <si>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</si>
  <si>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</si>
  <si>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</si>
  <si>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</si>
  <si>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</si>
  <si>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</si>
  <si>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</si>
  <si>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</si>
  <si>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</si>
  <si>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</si>
  <si>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</si>
  <si>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</si>
  <si>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</si>
  <si>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</si>
  <si>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</si>
  <si>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</si>
  <si>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</si>
  <si>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</si>
  <si>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</si>
  <si>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</si>
  <si>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</si>
  <si>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</si>
  <si>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</si>
  <si>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</si>
  <si>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</si>
  <si>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</si>
  <si>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</si>
  <si>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</si>
  <si>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</si>
  <si>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</si>
  <si>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</si>
  <si>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</si>
  <si>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</si>
  <si>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</si>
  <si>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</si>
  <si>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</si>
  <si>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</si>
  <si>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</si>
  <si>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</si>
  <si>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</si>
  <si>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</si>
  <si>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</si>
  <si>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</si>
  <si>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</si>
  <si>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</si>
  <si>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</si>
  <si>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</si>
  <si>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</si>
  <si>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</si>
  <si>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</si>
  <si>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</si>
  <si>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</si>
  <si>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</si>
  <si>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</si>
  <si>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</si>
  <si>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</si>
  <si>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</si>
  <si>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</si>
  <si>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</si>
  <si>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</si>
  <si>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</si>
  <si>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</si>
  <si>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</si>
  <si>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</si>
  <si>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</si>
  <si>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</si>
  <si>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</si>
  <si>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</si>
  <si>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</si>
  <si>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</si>
  <si>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</si>
  <si>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</si>
  <si>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</si>
  <si>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</si>
  <si>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</si>
  <si>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</si>
  <si>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</si>
  <si>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</si>
  <si>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</si>
  <si>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</si>
  <si>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</si>
  <si>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</si>
  <si>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</si>
  <si>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</si>
  <si>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</si>
  <si>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</si>
  <si>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</si>
  <si>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</si>
  <si>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</si>
  <si>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</si>
  <si>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</si>
  <si>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</si>
  <si>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</si>
  <si>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</si>
  <si>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</si>
  <si>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</si>
  <si>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</si>
  <si>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</si>
  <si>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</si>
  <si>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</si>
  <si>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</si>
  <si>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</si>
  <si>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</si>
  <si>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</si>
  <si>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</si>
  <si>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</si>
  <si>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</si>
  <si>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</si>
  <si>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</si>
  <si>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</si>
  <si>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</si>
  <si>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</si>
  <si>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</si>
  <si>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</si>
  <si>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</si>
  <si>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</si>
  <si>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</si>
  <si>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</si>
  <si>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</si>
  <si>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</si>
  <si>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</si>
  <si>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</si>
  <si>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</si>
  <si>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</si>
  <si>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</si>
  <si>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</si>
  <si>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</si>
  <si>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</si>
  <si>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</si>
  <si>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</si>
  <si>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</si>
  <si>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</si>
  <si>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</si>
  <si>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</si>
  <si>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</si>
  <si>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</si>
  <si>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</si>
  <si>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</si>
  <si>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</si>
  <si>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</si>
  <si>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</si>
  <si>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</si>
  <si>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</si>
  <si>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</si>
  <si>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</si>
  <si>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</si>
  <si>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</si>
  <si>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</si>
  <si>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</si>
  <si>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</si>
  <si>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</si>
  <si>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</si>
  <si>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</si>
  <si>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</si>
  <si>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</si>
  <si>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</si>
  <si>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</si>
  <si>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</si>
  <si>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</si>
  <si>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</si>
  <si>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</si>
  <si>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</si>
  <si>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</si>
  <si>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</si>
  <si>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</si>
  <si>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</si>
  <si>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</si>
  <si>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</si>
  <si>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</si>
  <si>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</si>
  <si>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</si>
  <si>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</si>
  <si>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</si>
  <si>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</si>
  <si>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</si>
  <si>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</si>
  <si>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</si>
  <si>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</si>
  <si>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</si>
  <si>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</si>
  <si>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</si>
  <si>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</si>
  <si>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</si>
  <si>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</si>
  <si>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</si>
  <si>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</si>
  <si>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</si>
  <si>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</si>
  <si>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</si>
  <si>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</si>
  <si>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</si>
  <si>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</si>
  <si>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</si>
  <si>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</si>
  <si>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</si>
  <si>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</si>
  <si>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</si>
  <si>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</si>
  <si>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</si>
  <si>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</si>
  <si>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</si>
  <si>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</si>
  <si>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</si>
  <si>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</si>
  <si>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</si>
  <si>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</si>
  <si>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</si>
  <si>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</si>
  <si>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</si>
  <si>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</si>
  <si>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</si>
  <si>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</si>
  <si>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</si>
  <si>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</si>
  <si>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</si>
  <si>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</si>
  <si>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</si>
  <si>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</si>
  <si>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</si>
  <si>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</si>
  <si>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</si>
  <si>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</si>
  <si>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</si>
  <si>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</si>
  <si>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</si>
  <si>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</si>
  <si>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</si>
  <si>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</si>
  <si>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</si>
  <si>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</si>
  <si>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</si>
  <si>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</si>
  <si>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</si>
  <si>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</si>
  <si>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</si>
  <si>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</si>
  <si>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</si>
  <si>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</si>
  <si>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</si>
  <si>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</si>
  <si>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</si>
  <si>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</si>
  <si>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</si>
  <si>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</si>
  <si>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</si>
  <si>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</si>
  <si>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</si>
  <si>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</si>
  <si>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</si>
  <si>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</si>
  <si>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</si>
  <si>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</si>
  <si>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</si>
  <si>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</si>
  <si>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</si>
  <si>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</si>
  <si>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</si>
  <si>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</si>
  <si>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</si>
  <si>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</si>
  <si>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</si>
  <si>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</si>
  <si>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</si>
  <si>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</si>
  <si>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</si>
  <si>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</si>
  <si>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</si>
  <si>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</si>
  <si>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</si>
  <si>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</si>
  <si>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</si>
  <si>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</si>
  <si>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</si>
  <si>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</si>
  <si>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</si>
  <si>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</si>
  <si>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</si>
  <si>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</si>
  <si>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</si>
  <si>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</si>
  <si>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</si>
  <si>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</si>
  <si>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</si>
  <si>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</si>
  <si>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</si>
  <si>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</si>
  <si>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</si>
  <si>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</si>
  <si>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</si>
  <si>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</si>
  <si>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</si>
  <si>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</si>
  <si>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</si>
  <si>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</si>
  <si>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</si>
  <si>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</si>
  <si>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</si>
  <si>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</si>
  <si>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</si>
  <si>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</si>
  <si>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</si>
  <si>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</si>
  <si>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</si>
  <si>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</si>
  <si>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</si>
  <si>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</si>
  <si>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</si>
  <si>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</si>
  <si>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</si>
  <si>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</si>
  <si>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</si>
  <si>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</si>
  <si>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</si>
  <si>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</si>
  <si>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</si>
  <si>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</si>
  <si>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</si>
  <si>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</si>
  <si>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</si>
  <si>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</si>
  <si>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</si>
  <si>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</si>
  <si>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</si>
  <si>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</si>
  <si>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</si>
  <si>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</si>
  <si>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</si>
  <si>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</si>
  <si>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</si>
  <si>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</si>
  <si>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</si>
  <si>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</si>
  <si>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</si>
  <si>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</si>
  <si>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</si>
  <si>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</si>
  <si>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</si>
  <si>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</si>
  <si>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</si>
  <si>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</si>
  <si>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</si>
  <si>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</si>
  <si>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</si>
  <si>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</si>
  <si>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</si>
  <si>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</si>
  <si>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</si>
  <si>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</si>
  <si>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</si>
  <si>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</si>
  <si>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</si>
  <si>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</si>
  <si>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</si>
  <si>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</si>
  <si>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</si>
  <si>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</si>
  <si>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</si>
  <si>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</si>
  <si>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</si>
  <si>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</si>
  <si>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</si>
  <si>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</si>
  <si>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</si>
  <si>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</si>
  <si>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</si>
  <si>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</si>
  <si>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</si>
  <si>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</si>
  <si>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</si>
  <si>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</si>
  <si>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</si>
  <si>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</si>
  <si>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</si>
  <si>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</si>
  <si>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</si>
  <si>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</si>
  <si>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</si>
  <si>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</si>
  <si>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</si>
  <si>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</si>
  <si>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</si>
  <si>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</si>
  <si>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</si>
  <si>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</si>
  <si>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</si>
  <si>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</si>
  <si>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</si>
  <si>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</si>
  <si>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</si>
  <si>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</si>
  <si>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</si>
  <si>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</si>
  <si>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</si>
  <si>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</si>
  <si>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</si>
  <si>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</si>
  <si>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</si>
  <si>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</si>
  <si>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</si>
  <si>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</si>
  <si>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</si>
  <si>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</si>
  <si>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</si>
  <si>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</si>
  <si>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</si>
  <si>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</si>
  <si>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</si>
  <si>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</si>
  <si>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</si>
  <si>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</si>
  <si>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</si>
  <si>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</si>
  <si>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</si>
  <si>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</si>
  <si>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</si>
  <si>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</si>
  <si>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</si>
  <si>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</si>
  <si>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</si>
  <si>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</si>
  <si>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</si>
  <si>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</si>
  <si>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</si>
  <si>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</si>
  <si>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</si>
  <si>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</si>
  <si>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</si>
  <si>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</si>
  <si>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</si>
  <si>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</si>
  <si>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</si>
  <si>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</si>
  <si>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</si>
  <si>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</si>
  <si>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</si>
  <si>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</si>
  <si>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</si>
  <si>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</si>
  <si>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</si>
  <si>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</si>
  <si>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</si>
  <si>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</si>
  <si>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</si>
  <si>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</si>
  <si>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</si>
  <si>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</si>
  <si>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</si>
  <si>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</si>
  <si>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</si>
  <si>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</si>
  <si>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</si>
  <si>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</si>
  <si>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</si>
  <si>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</si>
  <si>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</si>
  <si>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</si>
  <si>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</si>
  <si>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</si>
  <si>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</si>
  <si>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</si>
  <si>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</si>
  <si>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</si>
  <si>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</si>
  <si>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</si>
  <si>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</si>
  <si>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</si>
  <si>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</si>
  <si>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</si>
  <si>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</si>
  <si>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</si>
  <si>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</si>
  <si>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</si>
  <si>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</si>
  <si>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</si>
  <si>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</si>
  <si>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</si>
  <si>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</si>
  <si>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</si>
  <si>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</si>
  <si>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</si>
  <si>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</si>
  <si>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</si>
  <si>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</si>
  <si>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</si>
  <si>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</si>
  <si>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</si>
  <si>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</si>
  <si>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</si>
  <si>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</si>
  <si>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</si>
  <si>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</si>
  <si>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</si>
  <si>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</si>
  <si>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</si>
  <si>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</si>
  <si>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</si>
  <si>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</si>
  <si>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</si>
  <si>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</si>
  <si>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</si>
  <si>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</si>
  <si>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</si>
  <si>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</si>
  <si>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</si>
  <si>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</si>
  <si>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</si>
  <si>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</si>
  <si>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</si>
  <si>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</si>
  <si>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</si>
  <si>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</si>
  <si>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</si>
  <si>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</si>
  <si>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</si>
  <si>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</si>
  <si>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</si>
  <si>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</si>
  <si>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</si>
  <si>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</si>
  <si>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</si>
  <si>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</si>
  <si>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</si>
  <si>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</si>
  <si>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</si>
  <si>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</si>
  <si>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</si>
  <si>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</si>
  <si>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</si>
  <si>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</si>
  <si>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</si>
  <si>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</si>
  <si>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</si>
  <si>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</si>
  <si>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</si>
  <si>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</si>
  <si>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</si>
  <si>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</si>
  <si>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</si>
  <si>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</si>
  <si>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</si>
  <si>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</si>
  <si>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</si>
  <si>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</si>
  <si>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</si>
  <si>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</si>
  <si>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</si>
  <si>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</si>
  <si>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</si>
  <si>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</si>
  <si>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</si>
  <si>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</si>
  <si>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</si>
  <si>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</si>
  <si>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</si>
  <si>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</si>
  <si>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</si>
  <si>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</si>
  <si>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</si>
  <si>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</si>
  <si>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</si>
  <si>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</si>
  <si>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</si>
  <si>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</si>
  <si>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</si>
  <si>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</si>
  <si>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</si>
  <si>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</si>
  <si>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</si>
  <si>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</si>
  <si>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</si>
  <si>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</si>
  <si>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</si>
  <si>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</si>
  <si>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</si>
  <si>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</si>
  <si>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</si>
  <si>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</si>
  <si>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</si>
  <si>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</si>
  <si>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</si>
  <si>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</si>
  <si>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</si>
  <si>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</si>
  <si>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</si>
  <si>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</si>
  <si>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</si>
  <si>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</si>
  <si>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</si>
  <si>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</si>
  <si>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</si>
  <si>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</si>
  <si>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</si>
  <si>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</si>
  <si>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</si>
  <si>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</si>
  <si>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</si>
  <si>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</si>
  <si>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</si>
  <si>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</si>
  <si>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</si>
  <si>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</si>
  <si>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</si>
  <si>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</si>
  <si>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</si>
  <si>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</si>
  <si>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</si>
  <si>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</si>
  <si>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</si>
  <si>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</si>
  <si>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</si>
  <si>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</si>
  <si>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</si>
  <si>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</si>
  <si>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</si>
  <si>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</si>
  <si>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</si>
  <si>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</si>
  <si>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</si>
  <si>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</si>
  <si>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</si>
  <si>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</si>
  <si>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</si>
  <si>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</si>
  <si>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</si>
  <si>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</si>
  <si>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</si>
  <si>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</si>
  <si>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</si>
  <si>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</si>
  <si>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</si>
  <si>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</si>
  <si>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</si>
  <si>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</si>
  <si>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</si>
  <si>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</si>
  <si>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</si>
  <si>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</si>
  <si>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</si>
  <si>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</si>
  <si>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</si>
  <si>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</si>
  <si>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</si>
  <si>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</si>
  <si>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</si>
  <si>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</si>
  <si>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</si>
  <si>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</si>
  <si>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</si>
  <si>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</si>
  <si>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</si>
  <si>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</si>
  <si>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</si>
  <si>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</si>
  <si>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</si>
  <si>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</si>
  <si>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</si>
  <si>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</si>
  <si>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</si>
  <si>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</si>
  <si>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</si>
  <si>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</si>
  <si>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</si>
  <si>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</si>
  <si>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</si>
  <si>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</si>
  <si>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</si>
  <si>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</si>
  <si>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</si>
  <si>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</si>
  <si>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</si>
  <si>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</si>
  <si>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</si>
  <si>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</si>
  <si>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</si>
  <si>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</si>
  <si>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</si>
  <si>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</si>
  <si>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</si>
  <si>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</si>
  <si>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</si>
  <si>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</si>
  <si>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</si>
  <si>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</si>
  <si>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</si>
  <si>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</si>
  <si>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</si>
  <si>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</si>
  <si>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</si>
  <si>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</si>
  <si>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</si>
  <si>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</si>
  <si>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</si>
  <si>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</si>
  <si>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</si>
  <si>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</si>
  <si>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</si>
  <si>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</si>
  <si>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</si>
  <si>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</si>
  <si>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</si>
  <si>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</si>
  <si>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</si>
  <si>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</si>
  <si>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</si>
  <si>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</si>
  <si>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</si>
  <si>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</si>
  <si>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</si>
  <si>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</si>
  <si>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</si>
  <si>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</si>
  <si>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</si>
  <si>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</si>
  <si>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</si>
  <si>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</si>
  <si>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</si>
  <si>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</si>
  <si>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</si>
  <si>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</si>
  <si>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</si>
  <si>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</si>
  <si>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</si>
  <si>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</si>
  <si>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</si>
  <si>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</si>
  <si>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</si>
  <si>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</si>
  <si>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</si>
  <si>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</si>
  <si>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</si>
  <si>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</si>
  <si>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</si>
  <si>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</si>
  <si>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</si>
  <si>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</si>
  <si>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</si>
  <si>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</si>
  <si>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</si>
  <si>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</si>
  <si>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</si>
  <si>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</si>
  <si>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</si>
  <si>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</si>
  <si>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</si>
  <si>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</si>
  <si>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</si>
  <si>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</si>
  <si>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</si>
  <si>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</si>
  <si>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</si>
  <si>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</si>
  <si>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</si>
  <si>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</si>
  <si>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</si>
  <si>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</si>
  <si>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</si>
  <si>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</si>
  <si>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</si>
  <si>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</si>
  <si>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</si>
  <si>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</si>
  <si>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</si>
  <si>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</si>
  <si>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</si>
  <si>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</si>
  <si>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</si>
  <si>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</si>
  <si>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</si>
  <si>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</si>
  <si>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</si>
  <si>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</si>
  <si>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</si>
  <si>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</si>
  <si>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</si>
  <si>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</si>
  <si>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</si>
  <si>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</si>
  <si>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</si>
  <si>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</si>
  <si>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</si>
  <si>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</si>
  <si>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</si>
  <si>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</si>
  <si>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</si>
  <si>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</si>
  <si>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</si>
  <si>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</si>
  <si>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</si>
  <si>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</si>
  <si>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</si>
  <si>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</si>
  <si>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</si>
  <si>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</si>
  <si>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</si>
  <si>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</si>
  <si>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</si>
  <si>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</si>
  <si>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</si>
  <si>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</si>
  <si>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</si>
  <si>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</si>
  <si>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</si>
  <si>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</si>
  <si>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</si>
  <si>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</si>
  <si>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</si>
  <si>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</si>
  <si>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</si>
  <si>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</si>
  <si>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</si>
  <si>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</si>
  <si>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</si>
  <si>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</si>
  <si>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</si>
  <si>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</si>
  <si>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</si>
  <si>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</si>
  <si>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</si>
  <si>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</si>
  <si>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</si>
  <si>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</si>
  <si>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</si>
  <si>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</si>
  <si>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</si>
  <si>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</si>
  <si>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</si>
  <si>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</si>
  <si>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</si>
  <si>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</si>
  <si>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</si>
  <si>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</si>
  <si>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</si>
  <si>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</si>
  <si>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</si>
  <si>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</si>
  <si>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</si>
  <si>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</si>
  <si>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</si>
  <si>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</si>
  <si>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</si>
  <si>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</si>
  <si>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</si>
  <si>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</si>
  <si>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</si>
  <si>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</si>
  <si>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</si>
  <si>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</si>
  <si>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</si>
  <si>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</si>
  <si>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</si>
  <si>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</si>
  <si>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</si>
  <si>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</si>
  <si>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</si>
  <si>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</si>
  <si>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</si>
  <si>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</si>
  <si>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</si>
  <si>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</si>
  <si>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</si>
  <si>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</si>
  <si>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</si>
  <si>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</si>
  <si>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</si>
  <si>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</si>
  <si>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</si>
  <si>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</si>
  <si>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</si>
  <si>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</si>
  <si>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</si>
  <si>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</si>
  <si>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</si>
  <si>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</si>
  <si>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</si>
  <si>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</si>
  <si>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</si>
  <si>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</si>
  <si>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</si>
  <si>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</si>
  <si>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</si>
  <si>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</si>
  <si>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</si>
  <si>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</si>
  <si>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</si>
  <si>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</si>
  <si>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</si>
  <si>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</si>
  <si>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</si>
  <si>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</si>
  <si>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</si>
  <si>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</si>
  <si>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</si>
  <si>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</si>
  <si>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</si>
  <si>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</si>
  <si>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</si>
  <si>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</si>
  <si>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</si>
  <si>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</si>
  <si>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</si>
  <si>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</si>
  <si>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</si>
  <si>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</si>
  <si>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</si>
  <si>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</si>
  <si>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</si>
  <si>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</si>
  <si>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</si>
  <si>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</si>
  <si>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</si>
  <si>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</si>
  <si>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</si>
  <si>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</si>
  <si>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</si>
  <si>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</si>
  <si>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</si>
  <si>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</si>
  <si>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</si>
  <si>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</si>
  <si>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</si>
  <si>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</si>
  <si>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</si>
  <si>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</si>
  <si>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</si>
  <si>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</si>
  <si>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</si>
  <si>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</si>
  <si>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</si>
  <si>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</si>
  <si>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</si>
  <si>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</si>
  <si>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</si>
  <si>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</si>
  <si>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</si>
  <si>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</si>
  <si>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</si>
  <si>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</si>
  <si>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</si>
  <si>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</si>
  <si>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</si>
  <si>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</si>
  <si>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</si>
  <si>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</si>
  <si>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</si>
  <si>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</si>
  <si>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</si>
  <si>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</si>
  <si>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</si>
  <si>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</si>
  <si>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</si>
  <si>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</si>
  <si>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</si>
  <si>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</si>
  <si>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</si>
  <si>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</si>
  <si>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</si>
  <si>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</si>
  <si>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</si>
  <si>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</si>
  <si>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</si>
  <si>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</si>
  <si>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</si>
  <si>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</si>
  <si>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</si>
  <si>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</si>
  <si>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</si>
  <si>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</si>
  <si>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</si>
  <si>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</si>
  <si>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</si>
  <si>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</si>
  <si>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</si>
  <si>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</si>
  <si>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</si>
  <si>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</si>
  <si>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</si>
  <si>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</si>
  <si>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</si>
  <si>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</si>
  <si>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</si>
  <si>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</si>
  <si>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</si>
  <si>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</si>
  <si>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</si>
  <si>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</si>
  <si>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</si>
  <si>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</si>
  <si>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</si>
  <si>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</si>
  <si>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</si>
  <si>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</si>
  <si>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</si>
  <si>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</si>
  <si>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</si>
  <si>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</si>
  <si>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</si>
  <si>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</si>
  <si>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</si>
  <si>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</si>
  <si>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</si>
  <si>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</si>
  <si>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</si>
  <si>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</si>
  <si>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</si>
  <si>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</si>
  <si>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</si>
  <si>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</si>
  <si>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</si>
  <si>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</si>
  <si>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</si>
  <si>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</si>
  <si>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</si>
  <si>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</si>
  <si>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</si>
  <si>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</si>
  <si>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</si>
  <si>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</si>
  <si>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</si>
  <si>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</si>
  <si>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</si>
  <si>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</si>
  <si>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</si>
  <si>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</si>
  <si>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</si>
  <si>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</si>
  <si>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</si>
  <si>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</si>
  <si>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</si>
  <si>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</si>
  <si>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</si>
  <si>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</si>
  <si>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</si>
  <si>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</si>
  <si>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</si>
  <si>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</si>
  <si>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</si>
  <si>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</si>
  <si>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</si>
  <si>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</si>
  <si>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</si>
  <si>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</si>
  <si>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</si>
  <si>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</si>
  <si>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</si>
  <si>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</si>
  <si>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</si>
  <si>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</si>
  <si>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</si>
  <si>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</si>
  <si>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</si>
  <si>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</si>
  <si>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</si>
  <si>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</si>
  <si>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</si>
  <si>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</si>
  <si>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</si>
  <si>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</si>
  <si>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</si>
  <si>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</si>
  <si>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</si>
  <si>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</si>
  <si>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</si>
  <si>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</si>
  <si>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</si>
  <si>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</si>
  <si>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</si>
  <si>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</si>
  <si>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</si>
  <si>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</si>
  <si>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</si>
  <si>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</si>
  <si>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</si>
  <si>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</si>
  <si>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</si>
  <si>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</si>
  <si>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</si>
  <si>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</si>
  <si>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</si>
  <si>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</si>
  <si>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</si>
  <si>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</si>
  <si>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</si>
  <si>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</si>
  <si>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</si>
  <si>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</si>
  <si>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</si>
  <si>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</si>
  <si>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</si>
  <si>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</si>
  <si>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</si>
  <si>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</si>
  <si>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</si>
  <si>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</si>
  <si>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</si>
  <si>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</si>
  <si>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</si>
  <si>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</si>
  <si>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</si>
  <si>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</si>
  <si>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</si>
  <si>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</si>
  <si>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</si>
  <si>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</si>
  <si>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</si>
  <si>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</si>
  <si>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</si>
  <si>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</si>
  <si>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</si>
  <si>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</si>
  <si>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</si>
  <si>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</si>
  <si>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</si>
  <si>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</si>
  <si>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</si>
  <si>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</si>
  <si>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</si>
  <si>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</si>
  <si>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</si>
  <si>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</si>
  <si>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r>
      <rPr>
        <sz val="10"/>
        <color rgb="FF000000"/>
        <rFont val="Arial"/>
        <family val="2"/>
        <charset val="186"/>
      </rPr>
      <t>Percentages</t>
    </r>
  </si>
  <si>
    <r>
      <rPr>
        <i/>
        <sz val="10"/>
        <color rgb="FF000000"/>
        <rFont val="Arial"/>
        <family val="2"/>
        <charset val="186"/>
      </rPr>
      <t>Source: ECB.</t>
    </r>
  </si>
  <si>
    <r>
      <rPr>
        <sz val="10"/>
        <color rgb="FF000000"/>
        <rFont val="Arial"/>
        <family val="2"/>
        <charset val="186"/>
      </rPr>
      <t>Date</t>
    </r>
  </si>
  <si>
    <r>
      <rPr>
        <sz val="10"/>
        <color rgb="FF000000"/>
        <rFont val="Arial"/>
        <family val="2"/>
        <charset val="186"/>
      </rPr>
      <t>Euro area inflation</t>
    </r>
  </si>
  <si>
    <r>
      <rPr>
        <sz val="10"/>
        <color rgb="FF000000"/>
        <rFont val="Arial"/>
        <family val="2"/>
        <charset val="186"/>
      </rPr>
      <t>Percentages</t>
    </r>
  </si>
  <si>
    <r>
      <rPr>
        <i/>
        <sz val="10"/>
        <color rgb="FF000000"/>
        <rFont val="Arial"/>
        <family val="2"/>
        <charset val="186"/>
      </rPr>
      <t>Source: ECB.</t>
    </r>
  </si>
  <si>
    <r>
      <rPr>
        <sz val="10"/>
        <color rgb="FF000000"/>
        <rFont val="Arial"/>
        <family val="2"/>
        <charset val="186"/>
      </rPr>
      <t>Date</t>
    </r>
  </si>
  <si>
    <r>
      <rPr>
        <sz val="10"/>
        <color rgb="FF000000"/>
        <rFont val="Arial"/>
        <family val="2"/>
        <charset val="186"/>
      </rPr>
      <t>Loans above EUR 1 million in Lithuania</t>
    </r>
  </si>
  <si>
    <r>
      <rPr>
        <sz val="10"/>
        <color rgb="FF000000"/>
        <rFont val="Arial"/>
        <family val="2"/>
        <charset val="186"/>
      </rPr>
      <t>Percentages; 2012 index = 100</t>
    </r>
  </si>
  <si>
    <r>
      <rPr>
        <i/>
        <sz val="10"/>
        <color rgb="FF000000"/>
        <rFont val="Arial"/>
        <family val="2"/>
        <charset val="186"/>
      </rPr>
      <t>Sources: ECB, Statistics Lithuania and Bank of Lithuania.</t>
    </r>
  </si>
  <si>
    <r>
      <rPr>
        <sz val="10"/>
        <color rgb="FF000000"/>
        <rFont val="Arial"/>
        <family val="2"/>
        <charset val="186"/>
      </rPr>
      <t>Date</t>
    </r>
  </si>
  <si>
    <r>
      <rPr>
        <sz val="10"/>
        <color rgb="FF000000"/>
        <rFont val="Arial"/>
        <family val="2"/>
        <charset val="186"/>
      </rPr>
      <t>Housing price index in the euro area (right-hand scale)</t>
    </r>
  </si>
  <si>
    <r>
      <rPr>
        <sz val="10"/>
        <color rgb="FF000000"/>
        <rFont val="Arial"/>
        <family val="2"/>
        <charset val="186"/>
      </rPr>
      <t>Housing price index in Lithuania (right-hand scale)</t>
    </r>
  </si>
  <si>
    <r>
      <rPr>
        <sz val="10"/>
        <color rgb="FF000000"/>
        <rFont val="Arial"/>
        <family val="2"/>
        <charset val="186"/>
      </rPr>
      <t>Credit growth in Lithuania</t>
    </r>
  </si>
  <si>
    <r>
      <rPr>
        <sz val="10"/>
        <color rgb="FF000000"/>
        <rFont val="Arial"/>
        <family val="2"/>
        <charset val="186"/>
      </rPr>
      <t>Percentages</t>
    </r>
  </si>
  <si>
    <r>
      <rPr>
        <i/>
        <sz val="10"/>
        <color rgb="FF000000"/>
        <rFont val="Arial"/>
        <family val="2"/>
        <charset val="186"/>
      </rPr>
      <t>Source: European Banking Authority.</t>
    </r>
  </si>
  <si>
    <r>
      <rPr>
        <sz val="10"/>
        <color rgb="FF000000"/>
        <rFont val="Arial"/>
        <family val="2"/>
        <charset val="186"/>
      </rPr>
      <t>Country</t>
    </r>
  </si>
  <si>
    <r>
      <rPr>
        <sz val="10"/>
        <color rgb="FF000000"/>
        <rFont val="Arial"/>
        <family val="2"/>
        <charset val="186"/>
      </rPr>
      <t>Return on assets</t>
    </r>
  </si>
  <si>
    <r>
      <rPr>
        <sz val="10"/>
        <color rgb="FF000000"/>
        <rFont val="Arial"/>
        <family val="2"/>
        <charset val="186"/>
      </rPr>
      <t>Non-performing loan ratio</t>
    </r>
  </si>
  <si>
    <r>
      <rPr>
        <sz val="10"/>
        <color rgb="FF000000"/>
        <rFont val="Arial"/>
        <family val="2"/>
        <charset val="186"/>
      </rPr>
      <t>Austria</t>
    </r>
  </si>
  <si>
    <r>
      <rPr>
        <sz val="10"/>
        <color rgb="FF000000"/>
        <rFont val="Arial"/>
        <family val="2"/>
        <charset val="186"/>
      </rPr>
      <t>Belgium</t>
    </r>
  </si>
  <si>
    <r>
      <rPr>
        <sz val="10"/>
        <color rgb="FF000000"/>
        <rFont val="Arial"/>
        <family val="2"/>
        <charset val="186"/>
      </rPr>
      <t>Bulgaria</t>
    </r>
  </si>
  <si>
    <r>
      <rPr>
        <sz val="10"/>
        <color rgb="FF000000"/>
        <rFont val="Arial"/>
        <family val="2"/>
        <charset val="186"/>
      </rPr>
      <t>Cyprus</t>
    </r>
  </si>
  <si>
    <r>
      <rPr>
        <sz val="10"/>
        <color rgb="FF000000"/>
        <rFont val="Arial"/>
        <family val="2"/>
        <charset val="186"/>
      </rPr>
      <t>Czech Republic</t>
    </r>
  </si>
  <si>
    <r>
      <rPr>
        <sz val="10"/>
        <color rgb="FF000000"/>
        <rFont val="Arial"/>
        <family val="2"/>
        <charset val="186"/>
      </rPr>
      <t>Germany</t>
    </r>
  </si>
  <si>
    <r>
      <rPr>
        <sz val="10"/>
        <color rgb="FF000000"/>
        <rFont val="Arial"/>
        <family val="2"/>
        <charset val="186"/>
      </rPr>
      <t>Denmark</t>
    </r>
  </si>
  <si>
    <r>
      <rPr>
        <sz val="10"/>
        <color rgb="FF000000"/>
        <rFont val="Arial"/>
        <family val="2"/>
        <charset val="186"/>
      </rPr>
      <t>Estonia*</t>
    </r>
  </si>
  <si>
    <r>
      <rPr>
        <sz val="10"/>
        <color rgb="FF000000"/>
        <rFont val="Arial"/>
        <family val="2"/>
        <charset val="186"/>
      </rPr>
      <t>Spain</t>
    </r>
  </si>
  <si>
    <r>
      <rPr>
        <sz val="10"/>
        <color rgb="FF000000"/>
        <rFont val="Arial"/>
        <family val="2"/>
        <charset val="186"/>
      </rPr>
      <t>Finland</t>
    </r>
  </si>
  <si>
    <r>
      <rPr>
        <sz val="10"/>
        <color rgb="FF000000"/>
        <rFont val="Arial"/>
        <family val="2"/>
        <charset val="186"/>
      </rPr>
      <t>France</t>
    </r>
  </si>
  <si>
    <r>
      <rPr>
        <sz val="10"/>
        <color rgb="FF000000"/>
        <rFont val="Arial"/>
        <family val="2"/>
        <charset val="186"/>
      </rPr>
      <t>United Kingdom</t>
    </r>
  </si>
  <si>
    <r>
      <rPr>
        <sz val="10"/>
        <color rgb="FF000000"/>
        <rFont val="Arial"/>
        <family val="2"/>
        <charset val="186"/>
      </rPr>
      <t>Greece</t>
    </r>
  </si>
  <si>
    <r>
      <rPr>
        <sz val="10"/>
        <color rgb="FF000000"/>
        <rFont val="Arial"/>
        <family val="2"/>
        <charset val="186"/>
      </rPr>
      <t>Croatia</t>
    </r>
  </si>
  <si>
    <r>
      <rPr>
        <sz val="10"/>
        <color rgb="FF000000"/>
        <rFont val="Arial"/>
        <family val="2"/>
        <charset val="186"/>
      </rPr>
      <t>Hungary</t>
    </r>
  </si>
  <si>
    <r>
      <rPr>
        <sz val="10"/>
        <color rgb="FF000000"/>
        <rFont val="Arial"/>
        <family val="2"/>
        <charset val="186"/>
      </rPr>
      <t>Ireland</t>
    </r>
  </si>
  <si>
    <r>
      <rPr>
        <sz val="10"/>
        <color rgb="FF000000"/>
        <rFont val="Arial"/>
        <family val="2"/>
        <charset val="186"/>
      </rPr>
      <t>Italy</t>
    </r>
  </si>
  <si>
    <r>
      <rPr>
        <sz val="10"/>
        <color rgb="FF000000"/>
        <rFont val="Arial"/>
        <family val="2"/>
        <charset val="186"/>
      </rPr>
      <t>Lithuania</t>
    </r>
  </si>
  <si>
    <r>
      <rPr>
        <sz val="10"/>
        <color rgb="FF000000"/>
        <rFont val="Arial"/>
        <family val="2"/>
        <charset val="186"/>
      </rPr>
      <t>Luxembourg</t>
    </r>
  </si>
  <si>
    <r>
      <rPr>
        <sz val="10"/>
        <color rgb="FF000000"/>
        <rFont val="Arial"/>
        <family val="2"/>
        <charset val="186"/>
      </rPr>
      <t>Latvia</t>
    </r>
  </si>
  <si>
    <r>
      <rPr>
        <sz val="10"/>
        <color rgb="FF000000"/>
        <rFont val="Arial"/>
        <family val="2"/>
        <charset val="186"/>
      </rPr>
      <t>Malta*</t>
    </r>
  </si>
  <si>
    <r>
      <rPr>
        <sz val="10"/>
        <color rgb="FF000000"/>
        <rFont val="Arial"/>
        <family val="2"/>
        <charset val="186"/>
      </rPr>
      <t>Netherlands</t>
    </r>
  </si>
  <si>
    <r>
      <rPr>
        <sz val="10"/>
        <color rgb="FF000000"/>
        <rFont val="Arial"/>
        <family val="2"/>
        <charset val="186"/>
      </rPr>
      <t>Norway</t>
    </r>
  </si>
  <si>
    <r>
      <rPr>
        <sz val="10"/>
        <color rgb="FF000000"/>
        <rFont val="Arial"/>
        <family val="2"/>
        <charset val="186"/>
      </rPr>
      <t>Poland</t>
    </r>
  </si>
  <si>
    <r>
      <rPr>
        <sz val="10"/>
        <color rgb="FF000000"/>
        <rFont val="Arial"/>
        <family val="2"/>
        <charset val="186"/>
      </rPr>
      <t>Portugal</t>
    </r>
  </si>
  <si>
    <r>
      <rPr>
        <sz val="10"/>
        <color rgb="FF000000"/>
        <rFont val="Arial"/>
        <family val="2"/>
        <charset val="186"/>
      </rPr>
      <t>Romania</t>
    </r>
  </si>
  <si>
    <r>
      <rPr>
        <sz val="10"/>
        <color rgb="FF000000"/>
        <rFont val="Arial"/>
        <family val="2"/>
        <charset val="186"/>
      </rPr>
      <t>Sweden</t>
    </r>
  </si>
  <si>
    <r>
      <rPr>
        <sz val="10"/>
        <color rgb="FF000000"/>
        <rFont val="Arial"/>
        <family val="2"/>
        <charset val="186"/>
      </rPr>
      <t>Slovenia*</t>
    </r>
  </si>
  <si>
    <r>
      <rPr>
        <sz val="10"/>
        <color rgb="FF000000"/>
        <rFont val="Arial"/>
        <family val="2"/>
        <charset val="186"/>
      </rPr>
      <t>Slovakia</t>
    </r>
  </si>
  <si>
    <r>
      <rPr>
        <sz val="10"/>
        <color rgb="FF000000"/>
        <rFont val="Arial"/>
        <family val="2"/>
        <charset val="186"/>
      </rPr>
      <t>EU</t>
    </r>
  </si>
  <si>
    <r>
      <rPr>
        <sz val="10"/>
        <color rgb="FF000000"/>
        <rFont val="Arial"/>
        <family val="2"/>
        <charset val="186"/>
      </rPr>
      <t>Percentages</t>
    </r>
  </si>
  <si>
    <r>
      <rPr>
        <i/>
        <sz val="10"/>
        <color rgb="FF000000"/>
        <rFont val="Arial"/>
        <family val="2"/>
        <charset val="186"/>
      </rPr>
      <t>Source: ECB.</t>
    </r>
  </si>
  <si>
    <r>
      <rPr>
        <sz val="10"/>
        <color rgb="FF000000"/>
        <rFont val="Arial"/>
        <family val="2"/>
        <charset val="186"/>
      </rPr>
      <t>Date</t>
    </r>
  </si>
  <si>
    <r>
      <rPr>
        <sz val="10"/>
        <color rgb="FF000000"/>
        <rFont val="Arial"/>
        <family val="2"/>
        <charset val="186"/>
      </rPr>
      <t>Dispersion among European countries</t>
    </r>
  </si>
  <si>
    <r>
      <rPr>
        <sz val="10"/>
        <color rgb="FF000000"/>
        <rFont val="Arial"/>
        <family val="2"/>
        <charset val="186"/>
      </rPr>
      <t>Dispersion among European countries</t>
    </r>
  </si>
  <si>
    <r>
      <rPr>
        <sz val="10"/>
        <color rgb="FF000000"/>
        <rFont val="Arial"/>
        <family val="2"/>
        <charset val="186"/>
      </rPr>
      <t>Greece</t>
    </r>
  </si>
  <si>
    <r>
      <rPr>
        <sz val="10"/>
        <color rgb="FF000000"/>
        <rFont val="Arial"/>
        <family val="2"/>
        <charset val="186"/>
      </rPr>
      <t>Italy</t>
    </r>
  </si>
  <si>
    <r>
      <rPr>
        <sz val="10"/>
        <color rgb="FF000000"/>
        <rFont val="Arial"/>
        <family val="2"/>
        <charset val="186"/>
      </rPr>
      <t>Portugal</t>
    </r>
  </si>
  <si>
    <r>
      <rPr>
        <sz val="10"/>
        <color rgb="FF000000"/>
        <rFont val="Arial"/>
        <family val="2"/>
        <charset val="186"/>
      </rPr>
      <t>Lithuania</t>
    </r>
  </si>
  <si>
    <r>
      <rPr>
        <sz val="10"/>
        <color rgb="FF000000"/>
        <rFont val="Arial"/>
        <family val="2"/>
        <charset val="186"/>
      </rPr>
      <t>Latvia</t>
    </r>
  </si>
  <si>
    <r>
      <rPr>
        <sz val="10"/>
        <color rgb="FF000000"/>
        <rFont val="Arial"/>
        <family val="2"/>
        <charset val="186"/>
      </rPr>
      <t>Estonia</t>
    </r>
  </si>
  <si>
    <r>
      <rPr>
        <sz val="10"/>
        <color rgb="FF000000"/>
        <rFont val="Arial"/>
        <family val="2"/>
        <charset val="186"/>
      </rPr>
      <t>EUR millions; Percentages</t>
    </r>
  </si>
  <si>
    <r>
      <rPr>
        <sz val="10"/>
        <rFont val="Arial"/>
        <family val="2"/>
        <charset val="186"/>
      </rPr>
      <t>Date</t>
    </r>
  </si>
  <si>
    <r>
      <rPr>
        <sz val="10"/>
        <rFont val="Arial"/>
        <family val="2"/>
        <charset val="186"/>
      </rPr>
      <t>Increase in provisions</t>
    </r>
  </si>
  <si>
    <r>
      <rPr>
        <sz val="10"/>
        <rFont val="Arial"/>
        <family val="2"/>
        <charset val="186"/>
      </rPr>
      <t>Decrease in provisions as a result of holding gains</t>
    </r>
  </si>
  <si>
    <r>
      <rPr>
        <sz val="10"/>
        <rFont val="Arial"/>
        <family val="2"/>
        <charset val="186"/>
      </rPr>
      <t>Other changes in provisions</t>
    </r>
  </si>
  <si>
    <r>
      <rPr>
        <sz val="10"/>
        <rFont val="Arial"/>
        <family val="2"/>
        <charset val="186"/>
      </rPr>
      <t>Net change in provisions</t>
    </r>
  </si>
  <si>
    <r>
      <rPr>
        <sz val="10"/>
        <rFont val="Arial"/>
        <family val="2"/>
        <charset val="186"/>
      </rPr>
      <t>Non-performing loan ratio (right-hand scale)</t>
    </r>
  </si>
  <si>
    <r>
      <rPr>
        <sz val="10"/>
        <color rgb="FF000000"/>
        <rFont val="Arial"/>
        <family val="2"/>
        <charset val="186"/>
      </rPr>
      <t>(January 2016)</t>
    </r>
  </si>
  <si>
    <r>
      <rPr>
        <sz val="10"/>
        <color rgb="FF000000"/>
        <rFont val="Arial"/>
        <family val="2"/>
        <charset val="186"/>
      </rPr>
      <t>Percentages; Year</t>
    </r>
  </si>
  <si>
    <r>
      <rPr>
        <i/>
        <sz val="10"/>
        <color rgb="FF000000"/>
        <rFont val="Arial"/>
        <family val="2"/>
        <charset val="186"/>
      </rPr>
      <t>Source: World Bank.</t>
    </r>
  </si>
  <si>
    <r>
      <rPr>
        <sz val="10"/>
        <color rgb="FF000000"/>
        <rFont val="Arial"/>
        <family val="2"/>
        <charset val="186"/>
      </rPr>
      <t>Country</t>
    </r>
  </si>
  <si>
    <r>
      <rPr>
        <sz val="10"/>
        <color rgb="FF000000"/>
        <rFont val="Arial"/>
        <family val="2"/>
        <charset val="186"/>
      </rPr>
      <t>Average loan recovery rate</t>
    </r>
  </si>
  <si>
    <r>
      <rPr>
        <sz val="10"/>
        <color rgb="FF000000"/>
        <rFont val="Arial"/>
        <family val="2"/>
        <charset val="186"/>
      </rPr>
      <t>Average duration of bankruptcy proceedings (right-hand scale)</t>
    </r>
  </si>
  <si>
    <r>
      <rPr>
        <sz val="10"/>
        <color rgb="FF000000"/>
        <rFont val="Arial"/>
        <family val="2"/>
        <charset val="186"/>
      </rPr>
      <t>Finland</t>
    </r>
  </si>
  <si>
    <r>
      <rPr>
        <sz val="10"/>
        <color rgb="FF000000"/>
        <rFont val="Arial"/>
        <family val="2"/>
        <charset val="186"/>
      </rPr>
      <t>Belgium</t>
    </r>
  </si>
  <si>
    <r>
      <rPr>
        <sz val="10"/>
        <color rgb="FF000000"/>
        <rFont val="Arial"/>
        <family val="2"/>
        <charset val="186"/>
      </rPr>
      <t>Netherlands</t>
    </r>
  </si>
  <si>
    <r>
      <rPr>
        <sz val="10"/>
        <color rgb="FF000000"/>
        <rFont val="Arial"/>
        <family val="2"/>
        <charset val="186"/>
      </rPr>
      <t>Slovenia</t>
    </r>
  </si>
  <si>
    <r>
      <rPr>
        <sz val="10"/>
        <color rgb="FF000000"/>
        <rFont val="Arial"/>
        <family val="2"/>
        <charset val="186"/>
      </rPr>
      <t>United Kingdom</t>
    </r>
  </si>
  <si>
    <r>
      <rPr>
        <sz val="10"/>
        <color rgb="FF000000"/>
        <rFont val="Arial"/>
        <family val="2"/>
        <charset val="186"/>
      </rPr>
      <t>Denmark</t>
    </r>
  </si>
  <si>
    <r>
      <rPr>
        <sz val="10"/>
        <color rgb="FF000000"/>
        <rFont val="Arial"/>
        <family val="2"/>
        <charset val="186"/>
      </rPr>
      <t>Ireland</t>
    </r>
  </si>
  <si>
    <r>
      <rPr>
        <sz val="10"/>
        <color rgb="FF000000"/>
        <rFont val="Arial"/>
        <family val="2"/>
        <charset val="186"/>
      </rPr>
      <t>Germany</t>
    </r>
  </si>
  <si>
    <r>
      <rPr>
        <sz val="10"/>
        <color rgb="FF000000"/>
        <rFont val="Arial"/>
        <family val="2"/>
        <charset val="186"/>
      </rPr>
      <t>Austria</t>
    </r>
  </si>
  <si>
    <r>
      <rPr>
        <sz val="10"/>
        <color rgb="FF000000"/>
        <rFont val="Arial"/>
        <family val="2"/>
        <charset val="186"/>
      </rPr>
      <t>France</t>
    </r>
  </si>
  <si>
    <r>
      <rPr>
        <sz val="10"/>
        <color rgb="FF000000"/>
        <rFont val="Arial"/>
        <family val="2"/>
        <charset val="186"/>
      </rPr>
      <t>Spain</t>
    </r>
  </si>
  <si>
    <r>
      <rPr>
        <sz val="10"/>
        <color rgb="FF000000"/>
        <rFont val="Arial"/>
        <family val="2"/>
        <charset val="186"/>
      </rPr>
      <t>Sweden</t>
    </r>
  </si>
  <si>
    <r>
      <rPr>
        <sz val="10"/>
        <color rgb="FF000000"/>
        <rFont val="Arial"/>
        <family val="2"/>
        <charset val="186"/>
      </rPr>
      <t>Portugal</t>
    </r>
  </si>
  <si>
    <r>
      <rPr>
        <sz val="10"/>
        <color rgb="FF000000"/>
        <rFont val="Arial"/>
        <family val="2"/>
        <charset val="186"/>
      </rPr>
      <t>Cyprus</t>
    </r>
  </si>
  <si>
    <r>
      <rPr>
        <sz val="10"/>
        <color rgb="FF000000"/>
        <rFont val="Arial"/>
        <family val="2"/>
        <charset val="186"/>
      </rPr>
      <t>Czech Republic</t>
    </r>
  </si>
  <si>
    <r>
      <rPr>
        <sz val="10"/>
        <color rgb="FF000000"/>
        <rFont val="Arial"/>
        <family val="2"/>
        <charset val="186"/>
      </rPr>
      <t>Italy</t>
    </r>
  </si>
  <si>
    <r>
      <rPr>
        <sz val="10"/>
        <color rgb="FF000000"/>
        <rFont val="Arial"/>
        <family val="2"/>
        <charset val="186"/>
      </rPr>
      <t>Poland</t>
    </r>
  </si>
  <si>
    <r>
      <rPr>
        <sz val="10"/>
        <color rgb="FF000000"/>
        <rFont val="Arial"/>
        <family val="2"/>
        <charset val="186"/>
      </rPr>
      <t>Slovakia</t>
    </r>
  </si>
  <si>
    <r>
      <rPr>
        <sz val="10"/>
        <color rgb="FF000000"/>
        <rFont val="Arial"/>
        <family val="2"/>
        <charset val="186"/>
      </rPr>
      <t>Latvia</t>
    </r>
  </si>
  <si>
    <r>
      <rPr>
        <sz val="10"/>
        <color rgb="FF000000"/>
        <rFont val="Arial"/>
        <family val="2"/>
        <charset val="186"/>
      </rPr>
      <t>Lithuania</t>
    </r>
  </si>
  <si>
    <r>
      <rPr>
        <sz val="10"/>
        <color rgb="FF000000"/>
        <rFont val="Arial"/>
        <family val="2"/>
        <charset val="186"/>
      </rPr>
      <t>Luxembourg</t>
    </r>
  </si>
  <si>
    <r>
      <rPr>
        <sz val="10"/>
        <color rgb="FF000000"/>
        <rFont val="Arial"/>
        <family val="2"/>
        <charset val="186"/>
      </rPr>
      <t>Hungary</t>
    </r>
  </si>
  <si>
    <r>
      <rPr>
        <sz val="10"/>
        <color rgb="FF000000"/>
        <rFont val="Arial"/>
        <family val="2"/>
        <charset val="186"/>
      </rPr>
      <t>Malta</t>
    </r>
  </si>
  <si>
    <r>
      <rPr>
        <sz val="10"/>
        <color rgb="FF000000"/>
        <rFont val="Arial"/>
        <family val="2"/>
        <charset val="186"/>
      </rPr>
      <t>Estonia</t>
    </r>
  </si>
  <si>
    <r>
      <rPr>
        <sz val="10"/>
        <color rgb="FF000000"/>
        <rFont val="Arial"/>
        <family val="2"/>
        <charset val="186"/>
      </rPr>
      <t>Greece</t>
    </r>
  </si>
  <si>
    <r>
      <rPr>
        <sz val="10"/>
        <color rgb="FF000000"/>
        <rFont val="Arial"/>
        <family val="2"/>
        <charset val="186"/>
      </rPr>
      <t>Bulgaria</t>
    </r>
  </si>
  <si>
    <r>
      <rPr>
        <sz val="10"/>
        <color rgb="FF000000"/>
        <rFont val="Arial"/>
        <family val="2"/>
        <charset val="186"/>
      </rPr>
      <t>Romania</t>
    </r>
  </si>
  <si>
    <r>
      <rPr>
        <sz val="10"/>
        <color rgb="FF000000"/>
        <rFont val="Arial"/>
        <family val="2"/>
        <charset val="186"/>
      </rPr>
      <t>Croatia</t>
    </r>
  </si>
  <si>
    <r>
      <rPr>
        <sz val="10"/>
        <color rgb="FF000000"/>
        <rFont val="Arial"/>
        <family val="2"/>
        <charset val="186"/>
      </rPr>
      <t>Percentages; EUR millions</t>
    </r>
  </si>
  <si>
    <r>
      <rPr>
        <sz val="10"/>
        <rFont val="Arial"/>
        <family val="2"/>
        <charset val="186"/>
      </rPr>
      <t>Date</t>
    </r>
  </si>
  <si>
    <r>
      <rPr>
        <sz val="10"/>
        <rFont val="Arial"/>
        <family val="2"/>
        <charset val="186"/>
      </rPr>
      <t>Banking sector’s profit (right-hand scale)</t>
    </r>
  </si>
  <si>
    <r>
      <rPr>
        <sz val="10"/>
        <rFont val="Arial"/>
        <family val="2"/>
        <charset val="186"/>
      </rPr>
      <t>Yield on interest-earning assets</t>
    </r>
  </si>
  <si>
    <r>
      <rPr>
        <sz val="10"/>
        <rFont val="Arial"/>
        <family val="2"/>
        <charset val="186"/>
      </rPr>
      <t>Cost of interest-bearing liabilities</t>
    </r>
  </si>
  <si>
    <r>
      <rPr>
        <sz val="10"/>
        <rFont val="Arial"/>
        <family val="2"/>
        <charset val="186"/>
      </rPr>
      <t>Net interest margin</t>
    </r>
  </si>
  <si>
    <r>
      <rPr>
        <sz val="10"/>
        <color rgb="FF000000"/>
        <rFont val="Arial"/>
        <family val="2"/>
        <charset val="186"/>
      </rPr>
      <t>(Q4 2016)</t>
    </r>
  </si>
  <si>
    <r>
      <rPr>
        <sz val="10"/>
        <color rgb="FF000000"/>
        <rFont val="Arial"/>
        <family val="2"/>
        <charset val="186"/>
      </rPr>
      <t>Percentages</t>
    </r>
  </si>
  <si>
    <r>
      <rPr>
        <i/>
        <sz val="10"/>
        <color rgb="FF000000"/>
        <rFont val="Arial"/>
        <family val="2"/>
        <charset val="186"/>
      </rPr>
      <t>Sources: Surveys of commercial banks carried out by the Bank of Lithuania and Bank of Lithuania calculations.</t>
    </r>
  </si>
  <si>
    <r>
      <rPr>
        <sz val="10"/>
        <color rgb="FF000000"/>
        <rFont val="Arial"/>
        <family val="2"/>
        <charset val="186"/>
      </rPr>
      <t>Bank</t>
    </r>
  </si>
  <si>
    <r>
      <rPr>
        <sz val="10"/>
        <color rgb="FF000000"/>
        <rFont val="Arial"/>
        <family val="2"/>
        <charset val="186"/>
      </rPr>
      <t>Net interest margin</t>
    </r>
  </si>
  <si>
    <r>
      <rPr>
        <sz val="10"/>
        <color rgb="FF000000"/>
        <rFont val="Arial"/>
        <family val="2"/>
        <charset val="186"/>
      </rPr>
      <t>SEB</t>
    </r>
  </si>
  <si>
    <r>
      <rPr>
        <sz val="10"/>
        <color rgb="FF000000"/>
        <rFont val="Arial"/>
        <family val="2"/>
        <charset val="186"/>
      </rPr>
      <t>DNB</t>
    </r>
  </si>
  <si>
    <r>
      <rPr>
        <sz val="10"/>
        <color rgb="FF000000"/>
        <rFont val="Arial"/>
        <family val="2"/>
        <charset val="186"/>
      </rPr>
      <t>All banks</t>
    </r>
  </si>
  <si>
    <r>
      <rPr>
        <sz val="10"/>
        <color rgb="FF000000"/>
        <rFont val="Arial"/>
        <family val="2"/>
        <charset val="186"/>
      </rPr>
      <t>EUR millions; Percentages</t>
    </r>
  </si>
  <si>
    <r>
      <rPr>
        <sz val="10"/>
        <color rgb="FF000000"/>
        <rFont val="Arial"/>
        <family val="2"/>
        <charset val="186"/>
      </rPr>
      <t>Date</t>
    </r>
  </si>
  <si>
    <r>
      <rPr>
        <sz val="10"/>
        <color rgb="FF000000"/>
        <rFont val="Arial"/>
        <family val="2"/>
        <charset val="186"/>
      </rPr>
      <t>Loans of more than EUR 1 million</t>
    </r>
  </si>
  <si>
    <r>
      <rPr>
        <sz val="10"/>
        <color rgb="FF000000"/>
        <rFont val="Arial"/>
        <family val="2"/>
        <charset val="186"/>
      </rPr>
      <t>Share of loans without collateral or guarantees (right-hand scale)</t>
    </r>
  </si>
  <si>
    <r>
      <rPr>
        <sz val="10"/>
        <color rgb="FF000000"/>
        <rFont val="Arial"/>
        <family val="2"/>
        <charset val="186"/>
      </rPr>
      <t>Percentages</t>
    </r>
  </si>
  <si>
    <r>
      <rPr>
        <i/>
        <sz val="10"/>
        <color rgb="FF000000"/>
        <rFont val="Arial"/>
        <family val="2"/>
        <charset val="186"/>
      </rPr>
      <t>Sources: European Banking Authority, Bank of Lithuania and Bank of Lithuania calculations.</t>
    </r>
  </si>
  <si>
    <r>
      <rPr>
        <sz val="10"/>
        <color rgb="FF000000"/>
        <rFont val="Arial"/>
        <family val="2"/>
        <charset val="186"/>
      </rPr>
      <t>Date</t>
    </r>
  </si>
  <si>
    <r>
      <rPr>
        <sz val="10"/>
        <color rgb="FF000000"/>
        <rFont val="Arial"/>
        <family val="2"/>
        <charset val="186"/>
      </rPr>
      <t>Non-performing loan ratio in the EU</t>
    </r>
  </si>
  <si>
    <r>
      <rPr>
        <sz val="10"/>
        <color rgb="FF000000"/>
        <rFont val="Arial"/>
        <family val="2"/>
        <charset val="186"/>
      </rPr>
      <t>Loans to large corporations</t>
    </r>
  </si>
  <si>
    <r>
      <rPr>
        <sz val="10"/>
        <color rgb="FF000000"/>
        <rFont val="Arial"/>
        <family val="2"/>
        <charset val="186"/>
      </rPr>
      <t>Loans to SMEs</t>
    </r>
  </si>
  <si>
    <r>
      <rPr>
        <sz val="10"/>
        <color rgb="FF000000"/>
        <rFont val="Arial"/>
        <family val="2"/>
        <charset val="186"/>
      </rPr>
      <t>Housing loans</t>
    </r>
  </si>
  <si>
    <r>
      <rPr>
        <sz val="10"/>
        <color rgb="FF000000"/>
        <rFont val="Arial"/>
        <family val="2"/>
        <charset val="186"/>
      </rPr>
      <t>Consumer loans and other loans to households</t>
    </r>
  </si>
  <si>
    <r>
      <rPr>
        <sz val="10"/>
        <color rgb="FF000000"/>
        <rFont val="Arial"/>
        <family val="2"/>
        <charset val="186"/>
      </rPr>
      <t>Other loans</t>
    </r>
  </si>
  <si>
    <r>
      <rPr>
        <sz val="10"/>
        <color rgb="FF000000"/>
        <rFont val="Arial"/>
        <family val="2"/>
        <charset val="186"/>
      </rPr>
      <t>Actual weighted corporate insolvency rate</t>
    </r>
  </si>
  <si>
    <r>
      <rPr>
        <sz val="10"/>
        <color rgb="FF000000"/>
        <rFont val="Arial"/>
        <family val="2"/>
        <charset val="186"/>
      </rPr>
      <t>Percentages</t>
    </r>
  </si>
  <si>
    <r>
      <rPr>
        <i/>
        <sz val="10"/>
        <color rgb="FF000000"/>
        <rFont val="Arial"/>
        <family val="2"/>
        <charset val="186"/>
      </rPr>
      <t>Source: Bank of Lithuania.</t>
    </r>
  </si>
  <si>
    <r>
      <rPr>
        <sz val="10"/>
        <color rgb="FF000000"/>
        <rFont val="Arial"/>
        <family val="2"/>
        <charset val="186"/>
      </rPr>
      <t>Types of undertakings and sectors</t>
    </r>
  </si>
  <si>
    <r>
      <rPr>
        <sz val="10"/>
        <color rgb="FF000000"/>
        <rFont val="Arial"/>
        <family val="2"/>
        <charset val="186"/>
      </rPr>
      <t>Hotels and restaurants</t>
    </r>
  </si>
  <si>
    <r>
      <rPr>
        <sz val="10"/>
        <color rgb="FF000000"/>
        <rFont val="Arial"/>
        <family val="2"/>
        <charset val="186"/>
      </rPr>
      <t>Construction</t>
    </r>
  </si>
  <si>
    <r>
      <rPr>
        <sz val="10"/>
        <color rgb="FF000000"/>
        <rFont val="Arial"/>
        <family val="2"/>
        <charset val="186"/>
      </rPr>
      <t>Manufacturing</t>
    </r>
  </si>
  <si>
    <r>
      <rPr>
        <sz val="10"/>
        <color rgb="FF000000"/>
        <rFont val="Arial"/>
        <family val="2"/>
        <charset val="186"/>
      </rPr>
      <t>Agriculture</t>
    </r>
  </si>
  <si>
    <r>
      <rPr>
        <sz val="10"/>
        <color rgb="FF000000"/>
        <rFont val="Arial"/>
        <family val="2"/>
        <charset val="186"/>
      </rPr>
      <t>Transport</t>
    </r>
  </si>
  <si>
    <r>
      <rPr>
        <sz val="10"/>
        <color rgb="FF000000"/>
        <rFont val="Arial"/>
        <family val="2"/>
        <charset val="186"/>
      </rPr>
      <t>Trade</t>
    </r>
  </si>
  <si>
    <r>
      <rPr>
        <sz val="10"/>
        <color rgb="FF000000"/>
        <rFont val="Arial"/>
        <family val="2"/>
        <charset val="186"/>
      </rPr>
      <t>Large undertakings</t>
    </r>
  </si>
  <si>
    <r>
      <rPr>
        <sz val="10"/>
        <color rgb="FF000000"/>
        <rFont val="Arial"/>
        <family val="2"/>
        <charset val="186"/>
      </rPr>
      <t>SMEs</t>
    </r>
  </si>
  <si>
    <r>
      <rPr>
        <sz val="10"/>
        <color rgb="FF000000"/>
        <rFont val="Arial"/>
        <family val="2"/>
        <charset val="186"/>
      </rPr>
      <t>All undertakings</t>
    </r>
  </si>
  <si>
    <r>
      <rPr>
        <sz val="10"/>
        <color rgb="FF000000"/>
        <rFont val="Arial"/>
        <family val="2"/>
        <charset val="186"/>
      </rPr>
      <t>Percentages</t>
    </r>
  </si>
  <si>
    <r>
      <rPr>
        <sz val="10"/>
        <color rgb="FF000000"/>
        <rFont val="Arial"/>
        <family val="2"/>
        <charset val="186"/>
      </rPr>
      <t>Date</t>
    </r>
  </si>
  <si>
    <r>
      <rPr>
        <sz val="10"/>
        <color rgb="FF000000"/>
        <rFont val="Arial"/>
        <family val="2"/>
        <charset val="186"/>
      </rPr>
      <t>Capital adequacy ratio dispersion among banks (right-hand scale)</t>
    </r>
  </si>
  <si>
    <r>
      <rPr>
        <sz val="10"/>
        <color rgb="FF000000"/>
        <rFont val="Arial"/>
        <family val="2"/>
        <charset val="186"/>
      </rPr>
      <t>Default probability as measured by banks for undertakings</t>
    </r>
  </si>
  <si>
    <r>
      <rPr>
        <sz val="10"/>
        <color rgb="FF000000"/>
        <rFont val="Arial"/>
        <family val="2"/>
        <charset val="186"/>
      </rPr>
      <t>Sector’s capital adequacy ratio (right-hand scale)</t>
    </r>
  </si>
  <si>
    <r>
      <rPr>
        <sz val="10"/>
        <color rgb="FF000000"/>
        <rFont val="Arial"/>
        <family val="2"/>
        <charset val="186"/>
      </rPr>
      <t>Default probability as measured by banks for SMEs</t>
    </r>
  </si>
  <si>
    <r>
      <rPr>
        <sz val="10"/>
        <color rgb="FF000000"/>
        <rFont val="Arial"/>
        <family val="2"/>
        <charset val="186"/>
      </rPr>
      <t>Capital adequacy ratio dispersion among banks (right-hand scale)</t>
    </r>
  </si>
  <si>
    <r>
      <rPr>
        <sz val="10"/>
        <color rgb="FF000000"/>
        <rFont val="Arial"/>
        <family val="2"/>
        <charset val="186"/>
      </rPr>
      <t>Percentages; Percentage points</t>
    </r>
  </si>
  <si>
    <r>
      <rPr>
        <i/>
        <sz val="10"/>
        <color rgb="FF000000"/>
        <rFont val="Arial"/>
        <family val="2"/>
        <charset val="186"/>
      </rPr>
      <t>Source: ECB.</t>
    </r>
  </si>
  <si>
    <r>
      <rPr>
        <i/>
        <sz val="10"/>
        <color rgb="FF000000"/>
        <rFont val="Arial"/>
        <family val="2"/>
        <charset val="186"/>
      </rPr>
      <t>Note: The market share in Croatia was assessed for the period of 2012 through 2015.</t>
    </r>
  </si>
  <si>
    <r>
      <rPr>
        <sz val="10"/>
        <color rgb="FF000000"/>
        <rFont val="Arial"/>
        <family val="2"/>
        <charset val="186"/>
      </rPr>
      <t>Country</t>
    </r>
  </si>
  <si>
    <r>
      <rPr>
        <sz val="10"/>
        <color rgb="FF000000"/>
        <rFont val="Arial"/>
        <family val="2"/>
        <charset val="186"/>
      </rPr>
      <t>Market share of top five banks by assets</t>
    </r>
  </si>
  <si>
    <r>
      <rPr>
        <sz val="10"/>
        <color rgb="FF000000"/>
        <rFont val="Arial"/>
        <family val="2"/>
        <charset val="186"/>
      </rPr>
      <t>Germany</t>
    </r>
  </si>
  <si>
    <r>
      <rPr>
        <sz val="10"/>
        <color rgb="FF000000"/>
        <rFont val="Arial"/>
        <family val="2"/>
        <charset val="186"/>
      </rPr>
      <t>Luxembourg</t>
    </r>
  </si>
  <si>
    <r>
      <rPr>
        <sz val="10"/>
        <color rgb="FF000000"/>
        <rFont val="Arial"/>
        <family val="2"/>
        <charset val="186"/>
      </rPr>
      <t>Austria</t>
    </r>
  </si>
  <si>
    <r>
      <rPr>
        <sz val="10"/>
        <color rgb="FF000000"/>
        <rFont val="Arial"/>
        <family val="2"/>
        <charset val="186"/>
      </rPr>
      <t>United Kingdom</t>
    </r>
  </si>
  <si>
    <r>
      <rPr>
        <sz val="10"/>
        <color rgb="FF000000"/>
        <rFont val="Arial"/>
        <family val="2"/>
        <charset val="186"/>
      </rPr>
      <t>Italy</t>
    </r>
  </si>
  <si>
    <r>
      <rPr>
        <sz val="10"/>
        <color rgb="FF000000"/>
        <rFont val="Arial"/>
        <family val="2"/>
        <charset val="186"/>
      </rPr>
      <t>Ireland</t>
    </r>
  </si>
  <si>
    <r>
      <rPr>
        <sz val="10"/>
        <color rgb="FF000000"/>
        <rFont val="Arial"/>
        <family val="2"/>
        <charset val="186"/>
      </rPr>
      <t>France</t>
    </r>
  </si>
  <si>
    <r>
      <rPr>
        <sz val="10"/>
        <color rgb="FF000000"/>
        <rFont val="Arial"/>
        <family val="2"/>
        <charset val="186"/>
      </rPr>
      <t>Poland</t>
    </r>
  </si>
  <si>
    <r>
      <rPr>
        <sz val="10"/>
        <color rgb="FF000000"/>
        <rFont val="Arial"/>
        <family val="2"/>
        <charset val="186"/>
      </rPr>
      <t>Hungary</t>
    </r>
  </si>
  <si>
    <r>
      <rPr>
        <sz val="10"/>
        <color rgb="FF000000"/>
        <rFont val="Arial"/>
        <family val="2"/>
        <charset val="186"/>
      </rPr>
      <t>Romania</t>
    </r>
  </si>
  <si>
    <r>
      <rPr>
        <sz val="10"/>
        <color rgb="FF000000"/>
        <rFont val="Arial"/>
        <family val="2"/>
        <charset val="186"/>
      </rPr>
      <t>Bulgaria</t>
    </r>
  </si>
  <si>
    <r>
      <rPr>
        <sz val="10"/>
        <color rgb="FF000000"/>
        <rFont val="Arial"/>
        <family val="2"/>
        <charset val="186"/>
      </rPr>
      <t>Sweden</t>
    </r>
  </si>
  <si>
    <r>
      <rPr>
        <sz val="10"/>
        <color rgb="FF000000"/>
        <rFont val="Arial"/>
        <family val="2"/>
        <charset val="186"/>
      </rPr>
      <t>Slovenia</t>
    </r>
  </si>
  <si>
    <r>
      <rPr>
        <sz val="10"/>
        <color rgb="FF000000"/>
        <rFont val="Arial"/>
        <family val="2"/>
        <charset val="186"/>
      </rPr>
      <t>Spain</t>
    </r>
  </si>
  <si>
    <r>
      <rPr>
        <sz val="10"/>
        <color rgb="FF000000"/>
        <rFont val="Arial"/>
        <family val="2"/>
        <charset val="186"/>
      </rPr>
      <t>Czech Republic</t>
    </r>
  </si>
  <si>
    <r>
      <rPr>
        <sz val="10"/>
        <color rgb="FF000000"/>
        <rFont val="Arial"/>
        <family val="2"/>
        <charset val="186"/>
      </rPr>
      <t>Latvia</t>
    </r>
  </si>
  <si>
    <r>
      <rPr>
        <sz val="10"/>
        <color rgb="FF000000"/>
        <rFont val="Arial"/>
        <family val="2"/>
        <charset val="186"/>
      </rPr>
      <t>Belgium</t>
    </r>
  </si>
  <si>
    <r>
      <rPr>
        <sz val="10"/>
        <color rgb="FF000000"/>
        <rFont val="Arial"/>
        <family val="2"/>
        <charset val="186"/>
      </rPr>
      <t>Cyprus</t>
    </r>
  </si>
  <si>
    <r>
      <rPr>
        <sz val="10"/>
        <color rgb="FF000000"/>
        <rFont val="Arial"/>
        <family val="2"/>
        <charset val="186"/>
      </rPr>
      <t>Denmark</t>
    </r>
  </si>
  <si>
    <r>
      <rPr>
        <sz val="10"/>
        <color rgb="FF000000"/>
        <rFont val="Arial"/>
        <family val="2"/>
        <charset val="186"/>
      </rPr>
      <t>Portugal</t>
    </r>
  </si>
  <si>
    <r>
      <rPr>
        <sz val="10"/>
        <color rgb="FF000000"/>
        <rFont val="Arial"/>
        <family val="2"/>
        <charset val="186"/>
      </rPr>
      <t>Slovakia</t>
    </r>
  </si>
  <si>
    <r>
      <rPr>
        <sz val="10"/>
        <color rgb="FF000000"/>
        <rFont val="Arial"/>
        <family val="2"/>
        <charset val="186"/>
      </rPr>
      <t>Croatia</t>
    </r>
  </si>
  <si>
    <r>
      <rPr>
        <sz val="10"/>
        <color rgb="FF000000"/>
        <rFont val="Arial"/>
        <family val="2"/>
        <charset val="186"/>
      </rPr>
      <t>Finland</t>
    </r>
  </si>
  <si>
    <r>
      <rPr>
        <sz val="10"/>
        <color rgb="FF000000"/>
        <rFont val="Arial"/>
        <family val="2"/>
        <charset val="186"/>
      </rPr>
      <t>Malta</t>
    </r>
  </si>
  <si>
    <r>
      <rPr>
        <sz val="10"/>
        <color rgb="FF000000"/>
        <rFont val="Arial"/>
        <family val="2"/>
        <charset val="186"/>
      </rPr>
      <t>Netherlands</t>
    </r>
  </si>
  <si>
    <r>
      <rPr>
        <sz val="10"/>
        <color rgb="FF000000"/>
        <rFont val="Arial"/>
        <family val="2"/>
        <charset val="186"/>
      </rPr>
      <t>Lithuania</t>
    </r>
  </si>
  <si>
    <r>
      <rPr>
        <sz val="10"/>
        <color rgb="FF000000"/>
        <rFont val="Arial"/>
        <family val="2"/>
        <charset val="186"/>
      </rPr>
      <t>Estonia</t>
    </r>
  </si>
  <si>
    <r>
      <rPr>
        <sz val="10"/>
        <color rgb="FF000000"/>
        <rFont val="Arial"/>
        <family val="2"/>
        <charset val="186"/>
      </rPr>
      <t>Greece</t>
    </r>
  </si>
  <si>
    <r>
      <rPr>
        <sz val="10"/>
        <color rgb="FF000000"/>
        <rFont val="Arial"/>
        <family val="2"/>
        <charset val="186"/>
      </rPr>
      <t>Percentages</t>
    </r>
  </si>
  <si>
    <r>
      <rPr>
        <i/>
        <sz val="10"/>
        <color rgb="FF000000"/>
        <rFont val="Arial"/>
        <family val="2"/>
        <charset val="186"/>
      </rPr>
      <t>Sources: Statistics Lithuania and Bank of Lithuania calculations.</t>
    </r>
  </si>
  <si>
    <r>
      <rPr>
        <sz val="10"/>
        <rFont val="Arial"/>
        <family val="2"/>
        <charset val="186"/>
      </rPr>
      <t>Date</t>
    </r>
  </si>
  <si>
    <r>
      <rPr>
        <sz val="10"/>
        <rFont val="Arial"/>
        <family val="2"/>
        <charset val="186"/>
      </rPr>
      <t>Annual change in nominal GDP (four-quarter moving sum)</t>
    </r>
  </si>
  <si>
    <r>
      <rPr>
        <sz val="10"/>
        <rFont val="Arial"/>
        <family val="2"/>
        <charset val="186"/>
      </rPr>
      <t>Q1 
2004</t>
    </r>
  </si>
  <si>
    <r>
      <rPr>
        <sz val="10"/>
        <rFont val="Arial"/>
        <family val="2"/>
        <charset val="186"/>
      </rPr>
      <t>Q2 
2004</t>
    </r>
  </si>
  <si>
    <r>
      <rPr>
        <sz val="10"/>
        <rFont val="Arial"/>
        <family val="2"/>
        <charset val="186"/>
      </rPr>
      <t>Q3 
2004</t>
    </r>
  </si>
  <si>
    <r>
      <rPr>
        <sz val="10"/>
        <rFont val="Arial"/>
        <family val="2"/>
        <charset val="186"/>
      </rPr>
      <t>Q4 
2004</t>
    </r>
  </si>
  <si>
    <r>
      <rPr>
        <sz val="10"/>
        <rFont val="Arial"/>
        <family val="2"/>
        <charset val="186"/>
      </rPr>
      <t>Q1 
2005</t>
    </r>
  </si>
  <si>
    <r>
      <rPr>
        <sz val="10"/>
        <rFont val="Arial"/>
        <family val="2"/>
        <charset val="186"/>
      </rPr>
      <t>Q2 
2005</t>
    </r>
  </si>
  <si>
    <r>
      <rPr>
        <sz val="10"/>
        <rFont val="Arial"/>
        <family val="2"/>
        <charset val="186"/>
      </rPr>
      <t>Q3 
2005</t>
    </r>
  </si>
  <si>
    <r>
      <rPr>
        <sz val="10"/>
        <rFont val="Arial"/>
        <family val="2"/>
        <charset val="186"/>
      </rPr>
      <t>Q4 
2005</t>
    </r>
  </si>
  <si>
    <r>
      <rPr>
        <sz val="10"/>
        <rFont val="Arial"/>
        <family val="2"/>
        <charset val="186"/>
      </rPr>
      <t>Q1 
2006</t>
    </r>
  </si>
  <si>
    <r>
      <rPr>
        <sz val="10"/>
        <rFont val="Arial"/>
        <family val="2"/>
        <charset val="186"/>
      </rPr>
      <t>Q2 
2006</t>
    </r>
  </si>
  <si>
    <r>
      <rPr>
        <sz val="10"/>
        <rFont val="Arial"/>
        <family val="2"/>
        <charset val="186"/>
      </rPr>
      <t>Q3 
2006</t>
    </r>
  </si>
  <si>
    <r>
      <rPr>
        <sz val="10"/>
        <rFont val="Arial"/>
        <family val="2"/>
        <charset val="186"/>
      </rPr>
      <t>Q4 
2006</t>
    </r>
  </si>
  <si>
    <r>
      <rPr>
        <sz val="10"/>
        <rFont val="Arial"/>
        <family val="2"/>
        <charset val="186"/>
      </rPr>
      <t>Q1 
2007</t>
    </r>
  </si>
  <si>
    <r>
      <rPr>
        <sz val="10"/>
        <rFont val="Arial"/>
        <family val="2"/>
        <charset val="186"/>
      </rPr>
      <t>Q2 
2007</t>
    </r>
  </si>
  <si>
    <r>
      <rPr>
        <sz val="10"/>
        <rFont val="Arial"/>
        <family val="2"/>
        <charset val="186"/>
      </rPr>
      <t>Q3 
2007</t>
    </r>
  </si>
  <si>
    <r>
      <rPr>
        <sz val="10"/>
        <rFont val="Arial"/>
        <family val="2"/>
        <charset val="186"/>
      </rPr>
      <t>Q4 
2007</t>
    </r>
  </si>
  <si>
    <r>
      <rPr>
        <sz val="10"/>
        <rFont val="Arial"/>
        <family val="2"/>
        <charset val="186"/>
      </rPr>
      <t>Q1 
2008</t>
    </r>
  </si>
  <si>
    <r>
      <rPr>
        <sz val="10"/>
        <rFont val="Arial"/>
        <family val="2"/>
        <charset val="186"/>
      </rPr>
      <t>Q2 
2008</t>
    </r>
  </si>
  <si>
    <r>
      <rPr>
        <sz val="10"/>
        <rFont val="Arial"/>
        <family val="2"/>
        <charset val="186"/>
      </rPr>
      <t>Q3 
2008</t>
    </r>
  </si>
  <si>
    <r>
      <rPr>
        <sz val="10"/>
        <rFont val="Arial"/>
        <family val="2"/>
        <charset val="186"/>
      </rPr>
      <t>Q4 
2008</t>
    </r>
  </si>
  <si>
    <r>
      <rPr>
        <sz val="10"/>
        <rFont val="Arial"/>
        <family val="2"/>
        <charset val="186"/>
      </rPr>
      <t>Q1 
2009</t>
    </r>
  </si>
  <si>
    <r>
      <rPr>
        <sz val="10"/>
        <rFont val="Arial"/>
        <family val="2"/>
        <charset val="186"/>
      </rPr>
      <t>Q2 
2009</t>
    </r>
  </si>
  <si>
    <r>
      <rPr>
        <sz val="10"/>
        <rFont val="Arial"/>
        <family val="2"/>
        <charset val="186"/>
      </rPr>
      <t>Q3 
2009</t>
    </r>
  </si>
  <si>
    <r>
      <rPr>
        <sz val="10"/>
        <rFont val="Arial"/>
        <family val="2"/>
        <charset val="186"/>
      </rPr>
      <t>Q4 
2009</t>
    </r>
  </si>
  <si>
    <r>
      <rPr>
        <sz val="10"/>
        <rFont val="Arial"/>
        <family val="2"/>
        <charset val="186"/>
      </rPr>
      <t>Q1 
2010</t>
    </r>
  </si>
  <si>
    <r>
      <rPr>
        <sz val="10"/>
        <rFont val="Arial"/>
        <family val="2"/>
        <charset val="186"/>
      </rPr>
      <t>Q2 
2010</t>
    </r>
  </si>
  <si>
    <r>
      <rPr>
        <sz val="10"/>
        <rFont val="Arial"/>
        <family val="2"/>
        <charset val="186"/>
      </rPr>
      <t>Q3 
2010</t>
    </r>
  </si>
  <si>
    <r>
      <rPr>
        <sz val="10"/>
        <rFont val="Arial"/>
        <family val="2"/>
        <charset val="186"/>
      </rPr>
      <t>Q4 
2010</t>
    </r>
  </si>
  <si>
    <r>
      <rPr>
        <sz val="10"/>
        <rFont val="Arial"/>
        <family val="2"/>
        <charset val="186"/>
      </rPr>
      <t>Q1 
2011</t>
    </r>
  </si>
  <si>
    <r>
      <rPr>
        <sz val="10"/>
        <rFont val="Arial"/>
        <family val="2"/>
        <charset val="186"/>
      </rPr>
      <t>Q2 
2011</t>
    </r>
  </si>
  <si>
    <r>
      <rPr>
        <sz val="10"/>
        <rFont val="Arial"/>
        <family val="2"/>
        <charset val="186"/>
      </rPr>
      <t>Q3 
2011</t>
    </r>
  </si>
  <si>
    <r>
      <rPr>
        <sz val="10"/>
        <rFont val="Arial"/>
        <family val="2"/>
        <charset val="186"/>
      </rPr>
      <t>Q4 
2011</t>
    </r>
  </si>
  <si>
    <r>
      <rPr>
        <sz val="10"/>
        <rFont val="Arial"/>
        <family val="2"/>
        <charset val="186"/>
      </rPr>
      <t>Q1 
2012</t>
    </r>
  </si>
  <si>
    <r>
      <rPr>
        <sz val="10"/>
        <rFont val="Arial"/>
        <family val="2"/>
        <charset val="186"/>
      </rPr>
      <t>Q2 
2012</t>
    </r>
  </si>
  <si>
    <r>
      <rPr>
        <sz val="10"/>
        <rFont val="Arial"/>
        <family val="2"/>
        <charset val="186"/>
      </rPr>
      <t>Q3 
2012</t>
    </r>
  </si>
  <si>
    <r>
      <rPr>
        <sz val="10"/>
        <rFont val="Arial"/>
        <family val="2"/>
        <charset val="186"/>
      </rPr>
      <t>Q4 
2012</t>
    </r>
  </si>
  <si>
    <r>
      <rPr>
        <sz val="10"/>
        <rFont val="Arial"/>
        <family val="2"/>
        <charset val="186"/>
      </rPr>
      <t>Q1 
2013</t>
    </r>
  </si>
  <si>
    <r>
      <rPr>
        <sz val="10"/>
        <rFont val="Arial"/>
        <family val="2"/>
        <charset val="186"/>
      </rPr>
      <t>Q2 
2013</t>
    </r>
  </si>
  <si>
    <r>
      <rPr>
        <sz val="10"/>
        <rFont val="Arial"/>
        <family val="2"/>
        <charset val="186"/>
      </rPr>
      <t>Q3 
2013</t>
    </r>
  </si>
  <si>
    <r>
      <rPr>
        <sz val="10"/>
        <rFont val="Arial"/>
        <family val="2"/>
        <charset val="186"/>
      </rPr>
      <t>Q4 
2013</t>
    </r>
  </si>
  <si>
    <r>
      <rPr>
        <sz val="10"/>
        <rFont val="Arial"/>
        <family val="2"/>
        <charset val="186"/>
      </rPr>
      <t>Q1 
2014</t>
    </r>
  </si>
  <si>
    <r>
      <rPr>
        <sz val="10"/>
        <rFont val="Arial"/>
        <family val="2"/>
        <charset val="186"/>
      </rPr>
      <t>Q2 
2014</t>
    </r>
  </si>
  <si>
    <r>
      <rPr>
        <sz val="10"/>
        <rFont val="Arial"/>
        <family val="2"/>
        <charset val="186"/>
      </rPr>
      <t>Q3 
2014</t>
    </r>
  </si>
  <si>
    <r>
      <rPr>
        <sz val="10"/>
        <rFont val="Arial"/>
        <family val="2"/>
        <charset val="186"/>
      </rPr>
      <t>Q4 
2014</t>
    </r>
  </si>
  <si>
    <r>
      <rPr>
        <sz val="10"/>
        <rFont val="Arial"/>
        <family val="2"/>
        <charset val="186"/>
      </rPr>
      <t>Q1 
2015</t>
    </r>
  </si>
  <si>
    <r>
      <rPr>
        <sz val="10"/>
        <rFont val="Arial"/>
        <family val="2"/>
        <charset val="186"/>
      </rPr>
      <t>Q2 
2015</t>
    </r>
  </si>
  <si>
    <r>
      <rPr>
        <sz val="10"/>
        <rFont val="Arial"/>
        <family val="2"/>
        <charset val="186"/>
      </rPr>
      <t>Q3 
2015</t>
    </r>
  </si>
  <si>
    <r>
      <rPr>
        <sz val="10"/>
        <rFont val="Arial"/>
        <family val="2"/>
        <charset val="186"/>
      </rPr>
      <t>Q1 
2016</t>
    </r>
  </si>
  <si>
    <r>
      <rPr>
        <sz val="10"/>
        <rFont val="Arial"/>
        <family val="2"/>
        <charset val="186"/>
      </rPr>
      <t>Q2 
2016</t>
    </r>
  </si>
  <si>
    <r>
      <rPr>
        <sz val="10"/>
        <rFont val="Arial"/>
        <family val="2"/>
        <charset val="186"/>
      </rPr>
      <t>Q3 
2016</t>
    </r>
  </si>
  <si>
    <r>
      <rPr>
        <sz val="10"/>
        <rFont val="Arial"/>
        <family val="2"/>
        <charset val="186"/>
      </rPr>
      <t>Q4 
2016</t>
    </r>
  </si>
  <si>
    <r>
      <rPr>
        <sz val="10"/>
        <rFont val="Arial"/>
        <family val="2"/>
        <charset val="186"/>
      </rPr>
      <t>Q1 
2017</t>
    </r>
  </si>
  <si>
    <r>
      <rPr>
        <sz val="10"/>
        <color rgb="FF000000"/>
        <rFont val="Arial"/>
        <family val="2"/>
        <charset val="186"/>
      </rPr>
      <t>Percentages</t>
    </r>
  </si>
  <si>
    <r>
      <rPr>
        <i/>
        <sz val="10"/>
        <color rgb="FF000000"/>
        <rFont val="Arial"/>
        <family val="2"/>
        <charset val="186"/>
      </rPr>
      <t xml:space="preserve">Source: Bank of Lithuania calculations.
</t>
    </r>
  </si>
  <si>
    <r>
      <rPr>
        <sz val="10"/>
        <color rgb="FF000000"/>
        <rFont val="Arial"/>
        <family val="2"/>
        <charset val="186"/>
      </rPr>
      <t>Date</t>
    </r>
  </si>
  <si>
    <r>
      <rPr>
        <sz val="10"/>
        <color rgb="FF000000"/>
        <rFont val="Arial"/>
        <family val="2"/>
        <charset val="186"/>
      </rPr>
      <t>Loans to non-financial corporations</t>
    </r>
  </si>
  <si>
    <r>
      <rPr>
        <sz val="10"/>
        <color rgb="FF000000"/>
        <rFont val="Arial"/>
        <family val="2"/>
        <charset val="186"/>
      </rPr>
      <t>Loans to households</t>
    </r>
  </si>
  <si>
    <r>
      <rPr>
        <sz val="10"/>
        <color rgb="FF000000"/>
        <rFont val="Arial"/>
        <family val="2"/>
        <charset val="186"/>
      </rPr>
      <t>(Q4 2016)</t>
    </r>
  </si>
  <si>
    <r>
      <rPr>
        <sz val="10"/>
        <color rgb="FF000000"/>
        <rFont val="Arial"/>
        <family val="2"/>
        <charset val="186"/>
      </rPr>
      <t>Percentages</t>
    </r>
  </si>
  <si>
    <r>
      <rPr>
        <sz val="10"/>
        <rFont val="Arial"/>
        <family val="2"/>
        <charset val="186"/>
      </rPr>
      <t>Economic activity</t>
    </r>
  </si>
  <si>
    <r>
      <rPr>
        <sz val="10"/>
        <rFont val="Arial"/>
        <family val="2"/>
        <charset val="186"/>
      </rPr>
      <t>EUR millions</t>
    </r>
  </si>
  <si>
    <r>
      <rPr>
        <sz val="10"/>
        <rFont val="Arial"/>
        <family val="2"/>
        <charset val="186"/>
      </rPr>
      <t>%</t>
    </r>
  </si>
  <si>
    <r>
      <rPr>
        <sz val="10"/>
        <rFont val="Arial"/>
        <family val="2"/>
        <charset val="186"/>
      </rPr>
      <t>Private non-financial sector</t>
    </r>
  </si>
  <si>
    <r>
      <rPr>
        <sz val="10"/>
        <rFont val="Arial"/>
        <family val="2"/>
        <charset val="186"/>
      </rPr>
      <t>Loans to non-financial corporations</t>
    </r>
  </si>
  <si>
    <r>
      <rPr>
        <sz val="10"/>
        <rFont val="Arial"/>
        <family val="2"/>
        <charset val="186"/>
      </rPr>
      <t>Loans to households</t>
    </r>
  </si>
  <si>
    <r>
      <rPr>
        <sz val="10"/>
        <rFont val="Arial"/>
        <family val="2"/>
        <charset val="186"/>
      </rPr>
      <t>Housing loans</t>
    </r>
  </si>
  <si>
    <r>
      <rPr>
        <sz val="10"/>
        <rFont val="Arial"/>
        <family val="2"/>
        <charset val="186"/>
      </rPr>
      <t>Consumer loans</t>
    </r>
  </si>
  <si>
    <r>
      <rPr>
        <sz val="10"/>
        <rFont val="Arial"/>
        <family val="2"/>
        <charset val="186"/>
      </rPr>
      <t>Manufacturing</t>
    </r>
  </si>
  <si>
    <r>
      <rPr>
        <sz val="10"/>
        <rFont val="Arial"/>
        <family val="2"/>
        <charset val="186"/>
      </rPr>
      <t>Trade</t>
    </r>
  </si>
  <si>
    <r>
      <rPr>
        <sz val="10"/>
        <rFont val="Arial"/>
        <family val="2"/>
        <charset val="186"/>
      </rPr>
      <t>Energy</t>
    </r>
  </si>
  <si>
    <r>
      <rPr>
        <sz val="10"/>
        <rFont val="Arial"/>
        <family val="2"/>
        <charset val="186"/>
      </rPr>
      <t>Transport</t>
    </r>
  </si>
  <si>
    <r>
      <rPr>
        <sz val="10"/>
        <rFont val="Arial"/>
        <family val="2"/>
        <charset val="186"/>
      </rPr>
      <t>Agriculture</t>
    </r>
  </si>
  <si>
    <r>
      <rPr>
        <sz val="10"/>
        <rFont val="Arial"/>
        <family val="2"/>
        <charset val="186"/>
      </rPr>
      <t>Professional, scientific and technical activities</t>
    </r>
  </si>
  <si>
    <r>
      <rPr>
        <sz val="10"/>
        <rFont val="Arial"/>
        <family val="2"/>
        <charset val="186"/>
      </rPr>
      <t>Other</t>
    </r>
  </si>
  <si>
    <r>
      <rPr>
        <sz val="10"/>
        <color rgb="FF000000"/>
        <rFont val="Arial"/>
        <family val="2"/>
        <charset val="186"/>
      </rPr>
      <t>Number of bankruptcy proceedings opened against undertakings</t>
    </r>
  </si>
  <si>
    <r>
      <rPr>
        <sz val="10"/>
        <rFont val="Arial"/>
        <family val="2"/>
        <charset val="186"/>
      </rPr>
      <t>Lifespan of an undertaking before bankruptcy</t>
    </r>
  </si>
  <si>
    <r>
      <rPr>
        <sz val="10"/>
        <rFont val="Arial"/>
        <family val="2"/>
        <charset val="186"/>
      </rPr>
      <t>The start of bankruptcy proceedings</t>
    </r>
  </si>
  <si>
    <r>
      <rPr>
        <sz val="10"/>
        <rFont val="Arial"/>
        <family val="2"/>
        <charset val="186"/>
      </rPr>
      <t>Up to 1 year</t>
    </r>
  </si>
  <si>
    <r>
      <rPr>
        <sz val="10"/>
        <rFont val="Arial"/>
        <family val="2"/>
        <charset val="186"/>
      </rPr>
      <t>Total:</t>
    </r>
  </si>
  <si>
    <r>
      <rPr>
        <sz val="10"/>
        <color rgb="FF000000"/>
        <rFont val="Arial"/>
        <family val="2"/>
        <charset val="186"/>
      </rPr>
      <t>EUR millions</t>
    </r>
  </si>
  <si>
    <r>
      <rPr>
        <sz val="10"/>
        <color rgb="FF000000"/>
        <rFont val="Arial"/>
        <family val="2"/>
        <charset val="186"/>
      </rPr>
      <t>Date</t>
    </r>
  </si>
  <si>
    <r>
      <rPr>
        <sz val="10"/>
        <color rgb="FF000000"/>
        <rFont val="Arial"/>
        <family val="2"/>
        <charset val="186"/>
      </rPr>
      <t>Industrial plants</t>
    </r>
  </si>
  <si>
    <r>
      <rPr>
        <sz val="10"/>
        <color rgb="FF000000"/>
        <rFont val="Arial"/>
        <family val="2"/>
        <charset val="186"/>
      </rPr>
      <t>Road vehicles</t>
    </r>
  </si>
  <si>
    <r>
      <rPr>
        <sz val="10"/>
        <color rgb="FF000000"/>
        <rFont val="Arial"/>
        <family val="2"/>
        <charset val="186"/>
      </rPr>
      <t>Passenger cars</t>
    </r>
  </si>
  <si>
    <r>
      <rPr>
        <sz val="10"/>
        <color rgb="FF000000"/>
        <rFont val="Arial"/>
        <family val="2"/>
        <charset val="186"/>
      </rPr>
      <t>Other assets</t>
    </r>
  </si>
  <si>
    <r>
      <rPr>
        <sz val="10"/>
        <color rgb="FF000000"/>
        <rFont val="Arial"/>
        <family val="2"/>
        <charset val="186"/>
      </rPr>
      <t>Total</t>
    </r>
  </si>
  <si>
    <r>
      <rPr>
        <sz val="10"/>
        <color rgb="FF000000"/>
        <rFont val="Arial"/>
        <family val="2"/>
        <charset val="186"/>
      </rPr>
      <t>Percentages</t>
    </r>
  </si>
  <si>
    <r>
      <rPr>
        <i/>
        <sz val="10"/>
        <color rgb="FF000000"/>
        <rFont val="Arial"/>
        <family val="2"/>
        <charset val="186"/>
      </rPr>
      <t xml:space="preserve">
Source: Bank of Lithuania.</t>
    </r>
  </si>
  <si>
    <r>
      <rPr>
        <sz val="10"/>
        <color rgb="FF000000"/>
        <rFont val="Arial"/>
        <family val="2"/>
        <charset val="186"/>
      </rPr>
      <t>Loans to households</t>
    </r>
  </si>
  <si>
    <r>
      <rPr>
        <sz val="10"/>
        <color rgb="FF000000"/>
        <rFont val="Arial"/>
        <family val="2"/>
        <charset val="186"/>
      </rPr>
      <t>Loans for house purchase</t>
    </r>
  </si>
  <si>
    <r>
      <rPr>
        <sz val="10"/>
        <color rgb="FF000000"/>
        <rFont val="Arial"/>
        <family val="2"/>
        <charset val="186"/>
      </rPr>
      <t>Loans for consumption and other needs</t>
    </r>
  </si>
  <si>
    <r>
      <rPr>
        <sz val="10"/>
        <color rgb="FF000000"/>
        <rFont val="Arial"/>
        <family val="2"/>
        <charset val="186"/>
      </rPr>
      <t>Loans to non-financial corporations</t>
    </r>
  </si>
  <si>
    <r>
      <rPr>
        <sz val="10"/>
        <color rgb="FF000000"/>
        <rFont val="Arial"/>
        <family val="2"/>
        <charset val="186"/>
      </rPr>
      <t>Loans to SMEs</t>
    </r>
  </si>
  <si>
    <r>
      <rPr>
        <sz val="10"/>
        <color rgb="FF000000"/>
        <rFont val="Arial"/>
        <family val="2"/>
        <charset val="186"/>
      </rPr>
      <t>Loans to large corporations</t>
    </r>
  </si>
  <si>
    <r>
      <rPr>
        <sz val="10"/>
        <color rgb="FF000000"/>
        <rFont val="Arial"/>
        <family val="2"/>
        <charset val="186"/>
      </rPr>
      <t>Thousands of units; January 2007 index = 100</t>
    </r>
  </si>
  <si>
    <r>
      <rPr>
        <i/>
        <sz val="10"/>
        <color rgb="FF000000"/>
        <rFont val="Arial"/>
        <family val="2"/>
        <charset val="186"/>
      </rPr>
      <t>Sources: State Enterprise Centre of Registers, Statistics Lithuania and Bank of Lithuania calculations.</t>
    </r>
  </si>
  <si>
    <r>
      <rPr>
        <sz val="10"/>
        <color rgb="FF000000"/>
        <rFont val="Arial"/>
        <family val="2"/>
        <charset val="186"/>
      </rPr>
      <t>Date</t>
    </r>
  </si>
  <si>
    <r>
      <rPr>
        <sz val="10"/>
        <color rgb="FF000000"/>
        <rFont val="Arial"/>
        <family val="2"/>
        <charset val="186"/>
      </rPr>
      <t>Single family house and apartment transactions</t>
    </r>
  </si>
  <si>
    <r>
      <rPr>
        <sz val="10"/>
        <color rgb="FF000000"/>
        <rFont val="Arial"/>
        <family val="2"/>
        <charset val="186"/>
      </rPr>
      <t>Indexed HPI (January 2007 index = 100)</t>
    </r>
  </si>
  <si>
    <r>
      <rPr>
        <sz val="10"/>
        <color rgb="FF000000"/>
        <rFont val="Arial"/>
        <family val="2"/>
        <charset val="186"/>
      </rPr>
      <t>12-month moving average for transactions (right-hand scale)</t>
    </r>
  </si>
  <si>
    <r>
      <rPr>
        <sz val="10"/>
        <color rgb="FF000000"/>
        <rFont val="Arial"/>
        <family val="2"/>
        <charset val="186"/>
      </rPr>
      <t>Thousands of units</t>
    </r>
  </si>
  <si>
    <r>
      <rPr>
        <i/>
        <sz val="10"/>
        <color rgb="FF000000"/>
        <rFont val="Arial"/>
        <family val="2"/>
        <charset val="186"/>
      </rPr>
      <t>Sources: State Enterprise Centre of Registers and Bank of Lithuania calculations.</t>
    </r>
  </si>
  <si>
    <r>
      <rPr>
        <sz val="10"/>
        <color rgb="FF000000"/>
        <rFont val="Arial"/>
        <family val="2"/>
        <charset val="186"/>
      </rPr>
      <t>Date</t>
    </r>
  </si>
  <si>
    <r>
      <rPr>
        <sz val="10"/>
        <color rgb="FF000000"/>
        <rFont val="Arial"/>
        <family val="2"/>
        <charset val="186"/>
      </rPr>
      <t>Apartments built more than 2 years ago</t>
    </r>
  </si>
  <si>
    <r>
      <rPr>
        <i/>
        <sz val="10"/>
        <color rgb="FF000000"/>
        <rFont val="Arial"/>
        <family val="2"/>
        <charset val="186"/>
      </rPr>
      <t>Sources: State Enterprise Centre of Registers and Bank of Lithuania calculations.</t>
    </r>
  </si>
  <si>
    <r>
      <rPr>
        <sz val="10"/>
        <color rgb="FF000000"/>
        <rFont val="Arial"/>
        <family val="2"/>
        <charset val="186"/>
      </rPr>
      <t>Vilnius</t>
    </r>
  </si>
  <si>
    <r>
      <rPr>
        <sz val="10"/>
        <color rgb="FF000000"/>
        <rFont val="Arial"/>
        <family val="2"/>
        <charset val="186"/>
      </rPr>
      <t>Kaunas</t>
    </r>
  </si>
  <si>
    <r>
      <rPr>
        <sz val="10"/>
        <color rgb="FF000000"/>
        <rFont val="Arial"/>
        <family val="2"/>
        <charset val="186"/>
      </rPr>
      <t>Klaipėda</t>
    </r>
  </si>
  <si>
    <r>
      <rPr>
        <sz val="10"/>
        <color rgb="FF000000"/>
        <rFont val="Arial"/>
        <family val="2"/>
        <charset val="186"/>
      </rPr>
      <t>Rest of Lithuania</t>
    </r>
  </si>
  <si>
    <r>
      <rPr>
        <sz val="10"/>
        <color rgb="FF000000"/>
        <rFont val="Arial"/>
        <family val="2"/>
        <charset val="186"/>
      </rPr>
      <t>Date</t>
    </r>
  </si>
  <si>
    <r>
      <rPr>
        <sz val="10"/>
        <color rgb="FF000000"/>
        <rFont val="Arial"/>
        <family val="2"/>
        <charset val="186"/>
      </rPr>
      <t>Housing transactions</t>
    </r>
  </si>
  <si>
    <r>
      <rPr>
        <sz val="10"/>
        <color rgb="FF000000"/>
        <rFont val="Arial"/>
        <family val="2"/>
        <charset val="186"/>
      </rPr>
      <t>Average</t>
    </r>
  </si>
  <si>
    <r>
      <rPr>
        <sz val="10"/>
        <color rgb="FF000000"/>
        <rFont val="Arial"/>
        <family val="2"/>
        <charset val="186"/>
      </rPr>
      <t>Housing transactions</t>
    </r>
  </si>
  <si>
    <r>
      <rPr>
        <sz val="10"/>
        <color rgb="FF000000"/>
        <rFont val="Arial"/>
        <family val="2"/>
        <charset val="186"/>
      </rPr>
      <t>Average</t>
    </r>
  </si>
  <si>
    <r>
      <rPr>
        <sz val="10"/>
        <color rgb="FF000000"/>
        <rFont val="Arial"/>
        <family val="2"/>
        <charset val="186"/>
      </rPr>
      <t>Housing transactions</t>
    </r>
  </si>
  <si>
    <r>
      <rPr>
        <sz val="10"/>
        <color rgb="FF000000"/>
        <rFont val="Arial"/>
        <family val="2"/>
        <charset val="186"/>
      </rPr>
      <t>Average</t>
    </r>
  </si>
  <si>
    <r>
      <rPr>
        <sz val="10"/>
        <color rgb="FF000000"/>
        <rFont val="Arial"/>
        <family val="2"/>
        <charset val="186"/>
      </rPr>
      <t>Housing transactions</t>
    </r>
  </si>
  <si>
    <r>
      <rPr>
        <sz val="10"/>
        <color rgb="FF000000"/>
        <rFont val="Arial"/>
        <family val="2"/>
        <charset val="186"/>
      </rPr>
      <t>Average</t>
    </r>
  </si>
  <si>
    <r>
      <rPr>
        <sz val="10"/>
        <color rgb="FF000000"/>
        <rFont val="Arial"/>
        <family val="2"/>
        <charset val="186"/>
      </rPr>
      <t>(Q4 2016)</t>
    </r>
  </si>
  <si>
    <r>
      <rPr>
        <sz val="10"/>
        <color rgb="FF000000"/>
        <rFont val="Arial"/>
        <family val="2"/>
        <charset val="186"/>
      </rPr>
      <t>Thousands of inhabitants</t>
    </r>
  </si>
  <si>
    <r>
      <rPr>
        <i/>
        <sz val="10"/>
        <color rgb="FF000000"/>
        <rFont val="Arial"/>
        <family val="2"/>
        <charset val="186"/>
      </rPr>
      <t>Source: Vilnius local authority.</t>
    </r>
  </si>
  <si>
    <r>
      <rPr>
        <sz val="10"/>
        <color rgb="FF000000"/>
        <rFont val="Arial"/>
        <family val="2"/>
        <charset val="186"/>
      </rPr>
      <t>Age</t>
    </r>
  </si>
  <si>
    <r>
      <rPr>
        <sz val="10"/>
        <color rgb="FF000000"/>
        <rFont val="Arial"/>
        <family val="2"/>
        <charset val="186"/>
      </rPr>
      <t>Registered inhabitants</t>
    </r>
  </si>
  <si>
    <r>
      <rPr>
        <sz val="10"/>
        <color rgb="FF000000"/>
        <rFont val="Arial"/>
        <family val="2"/>
        <charset val="186"/>
      </rPr>
      <t>Inhabitants additionally registered with Vilnius primary healthcare services</t>
    </r>
  </si>
  <si>
    <r>
      <rPr>
        <sz val="10"/>
        <color rgb="FF000000"/>
        <rFont val="Arial"/>
        <family val="2"/>
        <charset val="186"/>
      </rPr>
      <t>&gt;85</t>
    </r>
  </si>
  <si>
    <r>
      <rPr>
        <sz val="10"/>
        <color rgb="FF000000"/>
        <rFont val="Arial"/>
        <family val="2"/>
        <charset val="186"/>
      </rPr>
      <t>Percentages</t>
    </r>
  </si>
  <si>
    <r>
      <rPr>
        <i/>
        <sz val="10"/>
        <color rgb="FF000000"/>
        <rFont val="Arial"/>
        <family val="2"/>
        <charset val="186"/>
      </rPr>
      <t>Sources: State Enterprise Centre of Registers, Statistics Lithuania, UAB Ober-Haus, Aruodas.lt and Bank of Lithuania calculations.</t>
    </r>
  </si>
  <si>
    <r>
      <rPr>
        <sz val="10"/>
        <color rgb="FF000000"/>
        <rFont val="Arial"/>
        <family val="2"/>
        <charset val="186"/>
      </rPr>
      <t>Date</t>
    </r>
  </si>
  <si>
    <r>
      <rPr>
        <sz val="10"/>
        <color rgb="FF000000"/>
        <rFont val="Arial"/>
        <family val="2"/>
        <charset val="186"/>
      </rPr>
      <t>Median</t>
    </r>
  </si>
  <si>
    <r>
      <rPr>
        <sz val="10"/>
        <color rgb="FF000000"/>
        <rFont val="Arial"/>
        <family val="2"/>
        <charset val="186"/>
      </rPr>
      <t>Dispersion of estimates</t>
    </r>
  </si>
  <si>
    <r>
      <rPr>
        <sz val="10"/>
        <color rgb="FF000000"/>
        <rFont val="Arial"/>
        <family val="2"/>
        <charset val="186"/>
      </rPr>
      <t>Threshold 1 for all homes</t>
    </r>
  </si>
  <si>
    <r>
      <rPr>
        <sz val="11"/>
        <color rgb="FF000000"/>
        <rFont val="Calibri"/>
        <family val="2"/>
        <charset val="186"/>
      </rPr>
      <t>Threshold 2 for all homes</t>
    </r>
  </si>
  <si>
    <r>
      <rPr>
        <sz val="10"/>
        <color rgb="FF000000"/>
        <rFont val="Arial"/>
        <family val="2"/>
        <charset val="186"/>
      </rPr>
      <t>January 2007 index = 100; Percentages</t>
    </r>
  </si>
  <si>
    <r>
      <rPr>
        <i/>
        <sz val="10"/>
        <color rgb="FF000000"/>
        <rFont val="Arial"/>
        <family val="2"/>
        <charset val="186"/>
      </rPr>
      <t>Sources: Aruodas.lt, UAB Ober-Haus and Bank of Lithuania calculations.</t>
    </r>
  </si>
  <si>
    <r>
      <rPr>
        <sz val="10"/>
        <color rgb="FF000000"/>
        <rFont val="Arial"/>
        <family val="2"/>
        <charset val="186"/>
      </rPr>
      <t>Date</t>
    </r>
  </si>
  <si>
    <r>
      <rPr>
        <sz val="10"/>
        <color rgb="FF000000"/>
        <rFont val="Arial"/>
        <family val="2"/>
        <charset val="186"/>
      </rPr>
      <t xml:space="preserve">Index calculated by </t>
    </r>
    <r>
      <rPr>
        <i/>
        <sz val="10"/>
        <color rgb="FF000000"/>
        <rFont val="Arial"/>
        <family val="2"/>
        <charset val="186"/>
      </rPr>
      <t>Aruodas.lt</t>
    </r>
  </si>
  <si>
    <r>
      <rPr>
        <sz val="10"/>
        <color rgb="FF000000"/>
        <rFont val="Arial"/>
        <family val="2"/>
        <charset val="186"/>
      </rPr>
      <t xml:space="preserve">Index calculated by </t>
    </r>
    <r>
      <rPr>
        <i/>
        <sz val="10"/>
        <color rgb="FF000000"/>
        <rFont val="Arial"/>
        <family val="2"/>
        <charset val="186"/>
      </rPr>
      <t>UAB Ober-Haus</t>
    </r>
  </si>
  <si>
    <r>
      <rPr>
        <sz val="10"/>
        <color rgb="FF000000"/>
        <rFont val="Arial"/>
        <family val="2"/>
        <charset val="186"/>
      </rPr>
      <t>Difference between indices (right-hand scale)</t>
    </r>
  </si>
  <si>
    <r>
      <rPr>
        <sz val="10"/>
        <color rgb="FF000000"/>
        <rFont val="Arial"/>
        <family val="2"/>
        <charset val="186"/>
      </rPr>
      <t>Thousands of units</t>
    </r>
  </si>
  <si>
    <r>
      <rPr>
        <i/>
        <sz val="10"/>
        <color rgb="FF000000"/>
        <rFont val="Arial"/>
        <family val="2"/>
        <charset val="186"/>
      </rPr>
      <t>Source: Statistics Lithuania.</t>
    </r>
  </si>
  <si>
    <r>
      <rPr>
        <sz val="10"/>
        <color rgb="FF000000"/>
        <rFont val="Arial"/>
        <family val="2"/>
        <charset val="186"/>
      </rPr>
      <t>Date</t>
    </r>
  </si>
  <si>
    <r>
      <rPr>
        <sz val="10"/>
        <color rgb="FF000000"/>
        <rFont val="Arial"/>
        <family val="2"/>
        <charset val="186"/>
      </rPr>
      <t xml:space="preserve">Apartment completions in the region of Vilnius </t>
    </r>
  </si>
  <si>
    <r>
      <rPr>
        <sz val="10"/>
        <color rgb="FF000000"/>
        <rFont val="Arial"/>
        <family val="2"/>
        <charset val="186"/>
      </rPr>
      <t>Annual number of apartment building permits issued in the region of Vilnius (right-hand scale)</t>
    </r>
  </si>
  <si>
    <r>
      <rPr>
        <sz val="10"/>
        <color rgb="FF000000"/>
        <rFont val="Arial"/>
        <family val="2"/>
        <charset val="186"/>
      </rPr>
      <t>Annual number of apartment building permits</t>
    </r>
  </si>
  <si>
    <r>
      <rPr>
        <sz val="10"/>
        <color rgb="FF000000"/>
        <rFont val="Arial"/>
        <family val="2"/>
        <charset val="186"/>
      </rPr>
      <t>Apartment completions</t>
    </r>
  </si>
  <si>
    <r>
      <rPr>
        <sz val="10"/>
        <color rgb="FF000000"/>
        <rFont val="Arial"/>
        <family val="2"/>
        <charset val="186"/>
      </rPr>
      <t>(Q4 2016)</t>
    </r>
  </si>
  <si>
    <r>
      <rPr>
        <sz val="10"/>
        <color rgb="FF000000"/>
        <rFont val="Arial"/>
        <family val="2"/>
        <charset val="186"/>
      </rPr>
      <t>Percentages</t>
    </r>
  </si>
  <si>
    <r>
      <rPr>
        <sz val="10"/>
        <color rgb="FF000000"/>
        <rFont val="Arial"/>
        <family val="2"/>
        <charset val="186"/>
      </rPr>
      <t>Capital city</t>
    </r>
  </si>
  <si>
    <r>
      <rPr>
        <sz val="10"/>
        <color rgb="FF000000"/>
        <rFont val="Arial"/>
        <family val="2"/>
        <charset val="186"/>
      </rPr>
      <t>Yields</t>
    </r>
  </si>
  <si>
    <r>
      <rPr>
        <sz val="10"/>
        <color rgb="FF000000"/>
        <rFont val="Arial"/>
        <family val="2"/>
        <charset val="186"/>
      </rPr>
      <t>Vacancy rate (right-hand scale)</t>
    </r>
  </si>
  <si>
    <r>
      <rPr>
        <sz val="10"/>
        <color rgb="FF000000"/>
        <rFont val="Arial"/>
        <family val="2"/>
        <charset val="186"/>
      </rPr>
      <t>Riga</t>
    </r>
  </si>
  <si>
    <r>
      <rPr>
        <sz val="10"/>
        <color rgb="FF000000"/>
        <rFont val="Arial"/>
        <family val="2"/>
        <charset val="186"/>
      </rPr>
      <t>Vilnius</t>
    </r>
  </si>
  <si>
    <r>
      <rPr>
        <sz val="10"/>
        <color rgb="FF000000"/>
        <rFont val="Arial"/>
        <family val="2"/>
        <charset val="186"/>
      </rPr>
      <t>Tallinn</t>
    </r>
  </si>
  <si>
    <r>
      <rPr>
        <sz val="10"/>
        <color rgb="FF000000"/>
        <rFont val="Arial"/>
        <family val="2"/>
        <charset val="186"/>
      </rPr>
      <t>Warsaw</t>
    </r>
  </si>
  <si>
    <r>
      <rPr>
        <sz val="10"/>
        <color rgb="FF000000"/>
        <rFont val="Arial"/>
        <family val="2"/>
        <charset val="186"/>
      </rPr>
      <t>Helsinki</t>
    </r>
  </si>
  <si>
    <r>
      <rPr>
        <sz val="10"/>
        <color rgb="FF000000"/>
        <rFont val="Arial"/>
        <family val="2"/>
        <charset val="186"/>
      </rPr>
      <t>Copenhagen</t>
    </r>
  </si>
  <si>
    <r>
      <rPr>
        <sz val="10"/>
        <color rgb="FF000000"/>
        <rFont val="Arial"/>
        <family val="2"/>
        <charset val="186"/>
      </rPr>
      <t>Oslo</t>
    </r>
  </si>
  <si>
    <r>
      <rPr>
        <sz val="10"/>
        <color rgb="FF000000"/>
        <rFont val="Arial"/>
        <family val="2"/>
        <charset val="186"/>
      </rPr>
      <t>Stockholm</t>
    </r>
  </si>
  <si>
    <r>
      <rPr>
        <i/>
        <sz val="10"/>
        <color rgb="FF000000"/>
        <rFont val="Arial"/>
        <family val="2"/>
        <charset val="186"/>
      </rPr>
      <t>Sources: UAB Ober-Haus, biuraivilniuje.lt, realgame.lt and Bank of Lithuania calculations.</t>
    </r>
  </si>
  <si>
    <r>
      <rPr>
        <sz val="10"/>
        <color rgb="FF000000"/>
        <rFont val="Arial"/>
        <family val="2"/>
        <charset val="186"/>
      </rPr>
      <t>Date</t>
    </r>
  </si>
  <si>
    <r>
      <rPr>
        <sz val="10"/>
        <color rgb="FF000000"/>
        <rFont val="Arial"/>
        <family val="2"/>
        <charset val="186"/>
      </rPr>
      <t>Supply of modern office space in Vilnius</t>
    </r>
  </si>
  <si>
    <r>
      <rPr>
        <sz val="10"/>
        <color rgb="FF000000"/>
        <rFont val="Arial"/>
        <family val="2"/>
        <charset val="186"/>
      </rPr>
      <t>New supply of office space from Q1 2017</t>
    </r>
  </si>
  <si>
    <r>
      <rPr>
        <sz val="10"/>
        <color rgb="FF000000"/>
        <rFont val="Arial"/>
        <family val="2"/>
        <charset val="186"/>
      </rPr>
      <t>Vacancy rate of modern office space in Vilnius (right-hand scale)</t>
    </r>
  </si>
  <si>
    <r>
      <rPr>
        <sz val="10"/>
        <color rgb="FF000000"/>
        <rFont val="Arial"/>
        <family val="2"/>
        <charset val="186"/>
      </rPr>
      <t>Average rental price for Class A office space in Vilnius (right-hand scale)</t>
    </r>
  </si>
  <si>
    <r>
      <rPr>
        <sz val="10"/>
        <color rgb="FF000000"/>
        <rFont val="Arial"/>
        <family val="2"/>
        <charset val="186"/>
      </rPr>
      <t>EUR millions; Percentages</t>
    </r>
  </si>
  <si>
    <r>
      <rPr>
        <i/>
        <sz val="10"/>
        <color rgb="FF000000"/>
        <rFont val="Arial"/>
        <family val="2"/>
        <charset val="186"/>
      </rPr>
      <t>Source: Bank of Lithuania</t>
    </r>
  </si>
  <si>
    <r>
      <rPr>
        <sz val="10"/>
        <color rgb="FF000000"/>
        <rFont val="Arial"/>
        <family val="2"/>
        <charset val="186"/>
      </rPr>
      <t>Date</t>
    </r>
  </si>
  <si>
    <r>
      <rPr>
        <sz val="10"/>
        <color rgb="FF000000"/>
        <rFont val="Arial"/>
        <family val="2"/>
        <charset val="186"/>
      </rPr>
      <t>Total</t>
    </r>
  </si>
  <si>
    <r>
      <rPr>
        <sz val="10"/>
        <color rgb="FF000000"/>
        <rFont val="Arial"/>
        <family val="2"/>
        <charset val="186"/>
      </rPr>
      <t>Non-life insurance</t>
    </r>
  </si>
  <si>
    <r>
      <rPr>
        <sz val="10"/>
        <color rgb="FF000000"/>
        <rFont val="Arial"/>
        <family val="2"/>
        <charset val="186"/>
      </rPr>
      <t>Life assurance</t>
    </r>
  </si>
  <si>
    <r>
      <rPr>
        <sz val="10"/>
        <color rgb="FF000000"/>
        <rFont val="Arial"/>
        <family val="2"/>
        <charset val="186"/>
      </rPr>
      <t>Annual increase in insurance premiums (right-hand scale)</t>
    </r>
  </si>
  <si>
    <r>
      <rPr>
        <sz val="10"/>
        <color rgb="FF000000"/>
        <rFont val="Arial"/>
        <family val="2"/>
        <charset val="186"/>
      </rPr>
      <t>Solvency ratio</t>
    </r>
  </si>
  <si>
    <r>
      <rPr>
        <i/>
        <sz val="10"/>
        <color rgb="FF000000"/>
        <rFont val="Arial"/>
        <family val="2"/>
        <charset val="186"/>
      </rPr>
      <t>Source: Bank of Lithuania calculations.</t>
    </r>
  </si>
  <si>
    <r>
      <rPr>
        <sz val="10"/>
        <color rgb="FF000000"/>
        <rFont val="Arial"/>
        <family val="2"/>
        <charset val="186"/>
      </rPr>
      <t>Life assurance</t>
    </r>
  </si>
  <si>
    <r>
      <rPr>
        <sz val="10"/>
        <color rgb="FF000000"/>
        <rFont val="Arial"/>
        <family val="2"/>
        <charset val="186"/>
      </rPr>
      <t>Non-life insurance</t>
    </r>
  </si>
  <si>
    <r>
      <rPr>
        <sz val="10"/>
        <color rgb="FF000000"/>
        <rFont val="Arial"/>
        <family val="2"/>
        <charset val="186"/>
      </rPr>
      <t>Q3 
2016</t>
    </r>
  </si>
  <si>
    <r>
      <rPr>
        <sz val="10"/>
        <color rgb="FF000000"/>
        <rFont val="Arial"/>
        <family val="2"/>
        <charset val="186"/>
      </rPr>
      <t>Q4 
2016</t>
    </r>
  </si>
  <si>
    <r>
      <rPr>
        <sz val="10"/>
        <color rgb="FF000000"/>
        <rFont val="Arial"/>
        <family val="2"/>
        <charset val="186"/>
      </rPr>
      <t>Q1 
2016</t>
    </r>
  </si>
  <si>
    <r>
      <rPr>
        <sz val="10"/>
        <color rgb="FF000000"/>
        <rFont val="Arial"/>
        <family val="2"/>
        <charset val="186"/>
      </rPr>
      <t>Q2 
2016</t>
    </r>
  </si>
  <si>
    <r>
      <rPr>
        <sz val="10"/>
        <color rgb="FF000000"/>
        <rFont val="Arial"/>
        <family val="2"/>
        <charset val="186"/>
      </rPr>
      <t>Q3 
2016</t>
    </r>
  </si>
  <si>
    <r>
      <rPr>
        <sz val="10"/>
        <color rgb="FF000000"/>
        <rFont val="Arial"/>
        <family val="2"/>
        <charset val="186"/>
      </rPr>
      <t>Q4 
2016</t>
    </r>
  </si>
  <si>
    <r>
      <rPr>
        <sz val="10"/>
        <color rgb="FF000000"/>
        <rFont val="Arial"/>
        <family val="2"/>
        <charset val="186"/>
      </rPr>
      <t>Minimum</t>
    </r>
  </si>
  <si>
    <r>
      <rPr>
        <sz val="10"/>
        <color rgb="FF000000"/>
        <rFont val="Arial"/>
        <family val="2"/>
        <charset val="186"/>
      </rPr>
      <t>Median</t>
    </r>
  </si>
  <si>
    <r>
      <rPr>
        <sz val="10"/>
        <color rgb="FF000000"/>
        <rFont val="Arial"/>
        <family val="2"/>
        <charset val="186"/>
      </rPr>
      <t>Dispersion</t>
    </r>
  </si>
  <si>
    <r>
      <rPr>
        <sz val="10"/>
        <color rgb="FF000000"/>
        <rFont val="Arial"/>
        <family val="2"/>
        <charset val="186"/>
      </rPr>
      <t>Maximum</t>
    </r>
  </si>
  <si>
    <r>
      <rPr>
        <sz val="10"/>
        <color rgb="FF000000"/>
        <rFont val="Arial"/>
        <family val="2"/>
        <charset val="186"/>
      </rPr>
      <t>Sector’s aggregate solvency ratio</t>
    </r>
  </si>
  <si>
    <r>
      <rPr>
        <sz val="10"/>
        <color rgb="FF000000"/>
        <rFont val="Arial"/>
        <family val="2"/>
        <charset val="186"/>
      </rPr>
      <t>EUR millions; Percentages</t>
    </r>
  </si>
  <si>
    <r>
      <rPr>
        <i/>
        <sz val="10"/>
        <color rgb="FF000000"/>
        <rFont val="Arial"/>
        <family val="2"/>
        <charset val="186"/>
      </rPr>
      <t>Source: Bank of Lithuania calculations.</t>
    </r>
  </si>
  <si>
    <r>
      <rPr>
        <sz val="10"/>
        <color rgb="FF000000"/>
        <rFont val="Arial"/>
        <family val="2"/>
        <charset val="186"/>
      </rPr>
      <t>Date</t>
    </r>
  </si>
  <si>
    <r>
      <rPr>
        <sz val="10"/>
        <color rgb="FF000000"/>
        <rFont val="Arial"/>
        <family val="2"/>
        <charset val="186"/>
      </rPr>
      <t>Traditional life assurance premiums</t>
    </r>
  </si>
  <si>
    <r>
      <rPr>
        <sz val="10"/>
        <color rgb="FF000000"/>
        <rFont val="Arial"/>
        <family val="2"/>
        <charset val="186"/>
      </rPr>
      <t>Total life assurance premiums</t>
    </r>
  </si>
  <si>
    <r>
      <rPr>
        <sz val="10"/>
        <color rgb="FF000000"/>
        <rFont val="Arial"/>
        <family val="2"/>
        <charset val="186"/>
      </rPr>
      <t>Traditional life assurance premiums vs total life assurance premiums (right-hand scale)</t>
    </r>
  </si>
  <si>
    <r>
      <rPr>
        <sz val="10"/>
        <color rgb="FF000000"/>
        <rFont val="Arial"/>
        <family val="2"/>
        <charset val="186"/>
      </rPr>
      <t>Percentages</t>
    </r>
  </si>
  <si>
    <r>
      <rPr>
        <i/>
        <sz val="10"/>
        <color rgb="FF000000"/>
        <rFont val="Arial"/>
        <family val="2"/>
        <charset val="186"/>
      </rPr>
      <t>Sources: EIOPA and Bank of Lithuania calculations.</t>
    </r>
  </si>
  <si>
    <r>
      <rPr>
        <sz val="10"/>
        <color rgb="FF000000"/>
        <rFont val="Arial"/>
        <family val="2"/>
        <charset val="186"/>
      </rPr>
      <t>In Lithuania</t>
    </r>
  </si>
  <si>
    <r>
      <rPr>
        <sz val="10"/>
        <color rgb="FF000000"/>
        <rFont val="Arial"/>
        <family val="2"/>
        <charset val="186"/>
      </rPr>
      <t>Tangible non-financial assets</t>
    </r>
  </si>
  <si>
    <r>
      <rPr>
        <sz val="10"/>
        <color rgb="FF000000"/>
        <rFont val="Arial"/>
        <family val="2"/>
        <charset val="186"/>
      </rPr>
      <t>Structured notes</t>
    </r>
  </si>
  <si>
    <r>
      <rPr>
        <sz val="10"/>
        <color rgb="FF000000"/>
        <rFont val="Arial"/>
        <family val="2"/>
        <charset val="186"/>
      </rPr>
      <t>Collateralised securities</t>
    </r>
  </si>
  <si>
    <r>
      <rPr>
        <sz val="10"/>
        <color rgb="FF000000"/>
        <rFont val="Arial"/>
        <family val="2"/>
        <charset val="186"/>
      </rPr>
      <t>CIUs</t>
    </r>
  </si>
  <si>
    <r>
      <rPr>
        <sz val="10"/>
        <color rgb="FF000000"/>
        <rFont val="Arial"/>
        <family val="2"/>
        <charset val="186"/>
      </rPr>
      <t>Cash and deposits</t>
    </r>
  </si>
  <si>
    <r>
      <rPr>
        <sz val="10"/>
        <color rgb="FF000000"/>
        <rFont val="Arial"/>
        <family val="2"/>
        <charset val="186"/>
      </rPr>
      <t>Loans</t>
    </r>
  </si>
  <si>
    <r>
      <rPr>
        <sz val="10"/>
        <color rgb="FF000000"/>
        <rFont val="Arial"/>
        <family val="2"/>
        <charset val="186"/>
      </rPr>
      <t>Total</t>
    </r>
  </si>
  <si>
    <r>
      <rPr>
        <sz val="10"/>
        <color rgb="FF000000"/>
        <rFont val="Arial"/>
        <family val="2"/>
        <charset val="186"/>
      </rPr>
      <t>Life assurance undertakings in Europe</t>
    </r>
  </si>
  <si>
    <r>
      <rPr>
        <sz val="10"/>
        <color rgb="FF000000"/>
        <rFont val="Arial"/>
        <family val="2"/>
        <charset val="186"/>
      </rPr>
      <t>Tangible non-financial assets</t>
    </r>
  </si>
  <si>
    <r>
      <rPr>
        <sz val="10"/>
        <color rgb="FF000000"/>
        <rFont val="Arial"/>
        <family val="2"/>
        <charset val="186"/>
      </rPr>
      <t>Structured notes</t>
    </r>
  </si>
  <si>
    <r>
      <rPr>
        <sz val="10"/>
        <color rgb="FF000000"/>
        <rFont val="Arial"/>
        <family val="2"/>
        <charset val="186"/>
      </rPr>
      <t>Collateralised securities</t>
    </r>
  </si>
  <si>
    <r>
      <rPr>
        <sz val="10"/>
        <color rgb="FF000000"/>
        <rFont val="Arial"/>
        <family val="2"/>
        <charset val="186"/>
      </rPr>
      <t>CIUs</t>
    </r>
  </si>
  <si>
    <r>
      <rPr>
        <sz val="10"/>
        <color rgb="FF000000"/>
        <rFont val="Arial"/>
        <family val="2"/>
        <charset val="186"/>
      </rPr>
      <t>Cash and deposits</t>
    </r>
  </si>
  <si>
    <r>
      <rPr>
        <sz val="10"/>
        <color rgb="FF000000"/>
        <rFont val="Arial"/>
        <family val="2"/>
        <charset val="186"/>
      </rPr>
      <t>Loans</t>
    </r>
  </si>
  <si>
    <r>
      <rPr>
        <sz val="10"/>
        <color rgb="FF000000"/>
        <rFont val="Arial"/>
        <family val="2"/>
        <charset val="186"/>
      </rPr>
      <t>Total</t>
    </r>
  </si>
  <si>
    <r>
      <rPr>
        <sz val="10"/>
        <color rgb="FF000000"/>
        <rFont val="Arial"/>
        <family val="2"/>
        <charset val="186"/>
      </rPr>
      <t>Non-life insurance undertakings in Europe</t>
    </r>
  </si>
  <si>
    <r>
      <rPr>
        <sz val="10"/>
        <color rgb="FF000000"/>
        <rFont val="Arial"/>
        <family val="2"/>
        <charset val="186"/>
      </rPr>
      <t>Tangible non-financial assets</t>
    </r>
  </si>
  <si>
    <r>
      <rPr>
        <sz val="10"/>
        <color rgb="FF000000"/>
        <rFont val="Arial"/>
        <family val="2"/>
        <charset val="186"/>
      </rPr>
      <t>Structured notes</t>
    </r>
  </si>
  <si>
    <r>
      <rPr>
        <sz val="10"/>
        <color rgb="FF000000"/>
        <rFont val="Arial"/>
        <family val="2"/>
        <charset val="186"/>
      </rPr>
      <t>Collateralised securities</t>
    </r>
  </si>
  <si>
    <r>
      <rPr>
        <sz val="10"/>
        <color rgb="FF000000"/>
        <rFont val="Arial"/>
        <family val="2"/>
        <charset val="186"/>
      </rPr>
      <t>CIUs</t>
    </r>
  </si>
  <si>
    <r>
      <rPr>
        <sz val="10"/>
        <color rgb="FF000000"/>
        <rFont val="Arial"/>
        <family val="2"/>
        <charset val="186"/>
      </rPr>
      <t>Cash and deposits</t>
    </r>
  </si>
  <si>
    <r>
      <rPr>
        <sz val="10"/>
        <color rgb="FF000000"/>
        <rFont val="Arial"/>
        <family val="2"/>
        <charset val="186"/>
      </rPr>
      <t>Loans</t>
    </r>
  </si>
  <si>
    <r>
      <rPr>
        <sz val="10"/>
        <color rgb="FF000000"/>
        <rFont val="Arial"/>
        <family val="2"/>
        <charset val="186"/>
      </rPr>
      <t>Total</t>
    </r>
  </si>
  <si>
    <r>
      <rPr>
        <sz val="10"/>
        <color rgb="FF000000"/>
        <rFont val="Arial"/>
        <family val="2"/>
        <charset val="186"/>
      </rPr>
      <t>(2015)</t>
    </r>
  </si>
  <si>
    <r>
      <rPr>
        <sz val="10"/>
        <color rgb="FF000000"/>
        <rFont val="Arial"/>
        <family val="2"/>
        <charset val="186"/>
      </rPr>
      <t>Percentages</t>
    </r>
  </si>
  <si>
    <r>
      <rPr>
        <i/>
        <sz val="10"/>
        <color rgb="FF000000"/>
        <rFont val="Arial"/>
        <family val="2"/>
        <charset val="186"/>
      </rPr>
      <t>Source: https://www.oreilly.com/ideas/4-trends-in-fintech-startups</t>
    </r>
  </si>
  <si>
    <r>
      <rPr>
        <sz val="10"/>
        <color rgb="FF000000"/>
        <rFont val="Arial"/>
        <family val="2"/>
        <charset val="186"/>
      </rPr>
      <t>Domain</t>
    </r>
  </si>
  <si>
    <r>
      <rPr>
        <sz val="10"/>
        <color rgb="FF000000"/>
        <rFont val="Arial"/>
        <family val="2"/>
        <charset val="186"/>
      </rPr>
      <t>Percentages</t>
    </r>
  </si>
  <si>
    <r>
      <rPr>
        <sz val="10"/>
        <color rgb="FF000000"/>
        <rFont val="Arial"/>
        <family val="2"/>
        <charset val="186"/>
      </rPr>
      <t>Data analysis</t>
    </r>
  </si>
  <si>
    <r>
      <rPr>
        <sz val="10"/>
        <color rgb="FF000000"/>
        <rFont val="Arial"/>
        <family val="2"/>
        <charset val="186"/>
      </rPr>
      <t>Payment transactions</t>
    </r>
  </si>
  <si>
    <r>
      <rPr>
        <sz val="10"/>
        <color rgb="FF000000"/>
        <rFont val="Arial"/>
        <family val="2"/>
        <charset val="186"/>
      </rPr>
      <t>Lending</t>
    </r>
  </si>
  <si>
    <r>
      <rPr>
        <sz val="10"/>
        <color rgb="FF000000"/>
        <rFont val="Arial"/>
        <family val="2"/>
        <charset val="186"/>
      </rPr>
      <t>Small business financial solutions</t>
    </r>
  </si>
  <si>
    <r>
      <rPr>
        <sz val="10"/>
        <color rgb="FF000000"/>
        <rFont val="Arial"/>
        <family val="2"/>
        <charset val="186"/>
      </rPr>
      <t>Bitcoins</t>
    </r>
  </si>
  <si>
    <r>
      <rPr>
        <sz val="10"/>
        <color rgb="FF000000"/>
        <rFont val="Arial"/>
        <family val="2"/>
        <charset val="186"/>
      </rPr>
      <t>Identity</t>
    </r>
  </si>
  <si>
    <r>
      <rPr>
        <sz val="10"/>
        <color rgb="FF000000"/>
        <rFont val="Arial"/>
        <family val="2"/>
        <charset val="186"/>
      </rPr>
      <t>Cross-border payments</t>
    </r>
  </si>
  <si>
    <r>
      <rPr>
        <sz val="10"/>
        <color rgb="FF000000"/>
        <rFont val="Arial"/>
        <family val="2"/>
        <charset val="186"/>
      </rPr>
      <t>Mobile phones</t>
    </r>
  </si>
  <si>
    <r>
      <rPr>
        <sz val="10"/>
        <color rgb="FF000000"/>
        <rFont val="Arial"/>
        <family val="2"/>
        <charset val="186"/>
      </rPr>
      <t>Shopping</t>
    </r>
  </si>
  <si>
    <r>
      <rPr>
        <sz val="10"/>
        <color rgb="FF000000"/>
        <rFont val="Arial"/>
        <family val="2"/>
        <charset val="186"/>
      </rPr>
      <t>Blockchains</t>
    </r>
  </si>
  <si>
    <r>
      <rPr>
        <sz val="10"/>
        <color rgb="FF000000"/>
        <rFont val="Arial"/>
        <family val="2"/>
        <charset val="186"/>
      </rPr>
      <t>Personal finances</t>
    </r>
  </si>
  <si>
    <r>
      <rPr>
        <sz val="10"/>
        <color rgb="FF000000"/>
        <rFont val="Arial"/>
        <family val="2"/>
        <charset val="186"/>
      </rPr>
      <t>Banking</t>
    </r>
  </si>
  <si>
    <r>
      <rPr>
        <sz val="10"/>
        <color rgb="FF000000"/>
        <rFont val="Arial"/>
        <family val="2"/>
        <charset val="186"/>
      </rPr>
      <t>Percentages</t>
    </r>
  </si>
  <si>
    <r>
      <rPr>
        <sz val="10"/>
        <color rgb="FF000000"/>
        <rFont val="Arial"/>
        <family val="2"/>
        <charset val="186"/>
      </rPr>
      <t>Year</t>
    </r>
  </si>
  <si>
    <r>
      <rPr>
        <sz val="10"/>
        <color rgb="FF000000"/>
        <rFont val="Arial"/>
        <family val="2"/>
        <charset val="186"/>
      </rPr>
      <t>Quarter</t>
    </r>
  </si>
  <si>
    <r>
      <rPr>
        <sz val="10"/>
        <rFont val="Arial"/>
        <family val="2"/>
        <charset val="186"/>
      </rPr>
      <t>Deposits of parent foreign banks</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</si>
  <si>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</si>
  <si>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</si>
  <si>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</si>
  <si>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</si>
  <si>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</si>
  <si>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</si>
  <si>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</si>
  <si>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</si>
  <si>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</si>
  <si>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</si>
  <si>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</si>
  <si>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</si>
  <si>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</si>
  <si>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</si>
  <si>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</si>
  <si>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</si>
  <si>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</si>
  <si>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</si>
  <si>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</si>
  <si>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</si>
  <si>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</si>
  <si>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</si>
  <si>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</si>
  <si>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</si>
  <si>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</si>
  <si>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</si>
  <si>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</si>
  <si>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</si>
  <si>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</si>
  <si>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</si>
  <si>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</si>
  <si>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</si>
  <si>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1"/>
        <rFont val="Calibri"/>
        <family val="2"/>
        <charset val="186"/>
      </rPr>
      <t>I</t>
    </r>
  </si>
  <si>
    <r>
      <rPr>
        <sz val="11"/>
        <rFont val="Calibri"/>
        <family val="2"/>
        <charset val="186"/>
      </rPr>
      <t>II</t>
    </r>
  </si>
  <si>
    <r>
      <rPr>
        <sz val="11"/>
        <rFont val="Calibri"/>
        <family val="2"/>
        <charset val="186"/>
      </rPr>
      <t>III</t>
    </r>
  </si>
  <si>
    <r>
      <rPr>
        <sz val="11"/>
        <rFont val="Calibri"/>
        <family val="2"/>
        <charset val="186"/>
      </rPr>
      <t>IV</t>
    </r>
  </si>
  <si>
    <r>
      <rPr>
        <sz val="10"/>
        <color rgb="FF000000"/>
        <rFont val="Arial"/>
        <family val="2"/>
        <charset val="186"/>
      </rPr>
      <t xml:space="preserve">SEK trillions; 2010 index = 100
</t>
    </r>
  </si>
  <si>
    <r>
      <rPr>
        <sz val="10"/>
        <color rgb="FF000000"/>
        <rFont val="Arial"/>
        <family val="2"/>
        <charset val="186"/>
      </rPr>
      <t>Date</t>
    </r>
  </si>
  <si>
    <r>
      <rPr>
        <sz val="10"/>
        <color rgb="FF000000"/>
        <rFont val="Arial"/>
        <family val="2"/>
        <charset val="186"/>
      </rPr>
      <t xml:space="preserve">Housing loans granted by </t>
    </r>
    <r>
      <rPr>
        <i/>
        <sz val="10"/>
        <color rgb="FF000000"/>
        <rFont val="Arial"/>
        <family val="2"/>
        <charset val="186"/>
      </rPr>
      <t>Swedbank</t>
    </r>
    <r>
      <rPr>
        <sz val="10"/>
        <color rgb="FF000000"/>
        <rFont val="Arial"/>
        <family val="2"/>
        <charset val="186"/>
      </rPr>
      <t xml:space="preserve"> in Sweden</t>
    </r>
  </si>
  <si>
    <r>
      <rPr>
        <sz val="10"/>
        <rFont val="Arial"/>
        <family val="2"/>
        <charset val="186"/>
      </rPr>
      <t>Housing loans granted by SEB in Sweden</t>
    </r>
  </si>
  <si>
    <r>
      <rPr>
        <sz val="10"/>
        <rFont val="Arial"/>
        <family val="2"/>
        <charset val="186"/>
      </rPr>
      <t xml:space="preserve">Housing loans granted by </t>
    </r>
    <r>
      <rPr>
        <i/>
        <sz val="10"/>
        <rFont val="Arial"/>
        <family val="2"/>
        <charset val="186"/>
      </rPr>
      <t>Nordea</t>
    </r>
    <r>
      <rPr>
        <sz val="10"/>
        <rFont val="Arial"/>
        <family val="2"/>
        <charset val="186"/>
      </rPr>
      <t xml:space="preserve"> in Sweden</t>
    </r>
  </si>
  <si>
    <r>
      <rPr>
        <sz val="10"/>
        <color rgb="FF000000"/>
        <rFont val="Arial"/>
        <family val="2"/>
        <charset val="186"/>
      </rPr>
      <t>Housing loans granted by other banks in Sweden</t>
    </r>
  </si>
  <si>
    <r>
      <rPr>
        <sz val="10"/>
        <rFont val="Arial"/>
        <family val="2"/>
        <charset val="186"/>
      </rPr>
      <t>Housing prices in Sweden (right-hand scale)</t>
    </r>
  </si>
  <si>
    <r>
      <rPr>
        <sz val="10"/>
        <rFont val="Arial"/>
        <family val="2"/>
        <charset val="186"/>
      </rPr>
      <t>Housing prices in Norway (right-hand scale)</t>
    </r>
  </si>
  <si>
    <r>
      <rPr>
        <sz val="10"/>
        <color rgb="FF000000"/>
        <rFont val="Arial"/>
        <family val="2"/>
        <charset val="186"/>
      </rPr>
      <t>Percentages</t>
    </r>
  </si>
  <si>
    <r>
      <rPr>
        <i/>
        <sz val="10"/>
        <color rgb="FF000000"/>
        <rFont val="Arial"/>
        <family val="2"/>
        <charset val="186"/>
      </rPr>
      <t>Source: SNL.</t>
    </r>
  </si>
  <si>
    <r>
      <rPr>
        <sz val="10"/>
        <rFont val="Arial"/>
        <family val="2"/>
        <charset val="186"/>
      </rPr>
      <t>SEB</t>
    </r>
  </si>
  <si>
    <r>
      <rPr>
        <sz val="10"/>
        <color rgb="FF000000"/>
        <rFont val="Arial"/>
        <family val="2"/>
        <charset val="186"/>
      </rPr>
      <t>DNB</t>
    </r>
  </si>
  <si>
    <r>
      <rPr>
        <i/>
        <sz val="10"/>
        <color rgb="FF000000"/>
        <rFont val="Arial"/>
        <family val="2"/>
        <charset val="186"/>
      </rPr>
      <t>Sources: Bloomberg and Bank of Lithuania calculations.</t>
    </r>
  </si>
  <si>
    <r>
      <rPr>
        <sz val="10"/>
        <color rgb="FF000000"/>
        <rFont val="Arial"/>
        <family val="2"/>
        <charset val="186"/>
      </rPr>
      <t>Date</t>
    </r>
  </si>
  <si>
    <r>
      <rPr>
        <sz val="10"/>
        <color rgb="FF000000"/>
        <rFont val="Arial"/>
        <family val="2"/>
        <charset val="186"/>
      </rPr>
      <t>SEB</t>
    </r>
  </si>
  <si>
    <r>
      <rPr>
        <sz val="10"/>
        <rFont val="Arial"/>
        <family val="2"/>
        <charset val="186"/>
      </rPr>
      <t>DNB</t>
    </r>
  </si>
  <si>
    <r>
      <rPr>
        <sz val="10"/>
        <color rgb="FF000000"/>
        <rFont val="Arial"/>
        <family val="2"/>
        <charset val="186"/>
      </rPr>
      <t>Percentages</t>
    </r>
  </si>
  <si>
    <r>
      <rPr>
        <i/>
        <sz val="10"/>
        <color rgb="FF000000"/>
        <rFont val="Arial"/>
        <family val="2"/>
        <charset val="186"/>
      </rPr>
      <t>Source: SNL.</t>
    </r>
  </si>
  <si>
    <r>
      <rPr>
        <sz val="10"/>
        <color rgb="FF000000"/>
        <rFont val="Arial"/>
        <family val="2"/>
        <charset val="186"/>
      </rPr>
      <t>Date</t>
    </r>
  </si>
  <si>
    <r>
      <rPr>
        <sz val="10"/>
        <color rgb="FF000000"/>
        <rFont val="Arial"/>
        <family val="2"/>
        <charset val="186"/>
      </rPr>
      <t>SEB's capital adequacy ratio</t>
    </r>
  </si>
  <si>
    <r>
      <rPr>
        <sz val="10"/>
        <color rgb="FF000000"/>
        <rFont val="Arial"/>
        <family val="2"/>
        <charset val="186"/>
      </rPr>
      <t>Percentages</t>
    </r>
  </si>
  <si>
    <r>
      <rPr>
        <i/>
        <sz val="10"/>
        <color rgb="FF000000"/>
        <rFont val="Arial"/>
        <family val="2"/>
        <charset val="186"/>
      </rPr>
      <t xml:space="preserve">Sources: ECB and Bank of Lithuania calculations.
</t>
    </r>
  </si>
  <si>
    <r>
      <rPr>
        <sz val="10"/>
        <color rgb="FF000000"/>
        <rFont val="Arial"/>
        <family val="2"/>
        <charset val="186"/>
      </rPr>
      <t>Country</t>
    </r>
  </si>
  <si>
    <r>
      <rPr>
        <sz val="10"/>
        <color rgb="FF000000"/>
        <rFont val="Arial"/>
        <family val="2"/>
        <charset val="186"/>
      </rPr>
      <t>Non-financial corporations</t>
    </r>
  </si>
  <si>
    <r>
      <rPr>
        <sz val="10"/>
        <color rgb="FF000000"/>
        <rFont val="Arial"/>
        <family val="2"/>
        <charset val="186"/>
      </rPr>
      <t>Households</t>
    </r>
  </si>
  <si>
    <r>
      <rPr>
        <sz val="10"/>
        <color rgb="FF000000"/>
        <rFont val="Arial"/>
        <family val="2"/>
        <charset val="186"/>
      </rPr>
      <t>Ireland</t>
    </r>
  </si>
  <si>
    <r>
      <rPr>
        <sz val="10"/>
        <color rgb="FF000000"/>
        <rFont val="Arial"/>
        <family val="2"/>
        <charset val="186"/>
      </rPr>
      <t>Greece</t>
    </r>
  </si>
  <si>
    <r>
      <rPr>
        <sz val="10"/>
        <color rgb="FF000000"/>
        <rFont val="Arial"/>
        <family val="2"/>
        <charset val="186"/>
      </rPr>
      <t>Spain</t>
    </r>
  </si>
  <si>
    <r>
      <rPr>
        <sz val="10"/>
        <color rgb="FF000000"/>
        <rFont val="Arial"/>
        <family val="2"/>
        <charset val="186"/>
      </rPr>
      <t>Portugal</t>
    </r>
  </si>
  <si>
    <r>
      <rPr>
        <sz val="10"/>
        <color rgb="FF000000"/>
        <rFont val="Arial"/>
        <family val="2"/>
        <charset val="186"/>
      </rPr>
      <t>Cyprus</t>
    </r>
  </si>
  <si>
    <r>
      <rPr>
        <sz val="10"/>
        <color rgb="FF000000"/>
        <rFont val="Arial"/>
        <family val="2"/>
        <charset val="186"/>
      </rPr>
      <t>Latvia</t>
    </r>
  </si>
  <si>
    <r>
      <rPr>
        <sz val="10"/>
        <color rgb="FF000000"/>
        <rFont val="Arial"/>
        <family val="2"/>
        <charset val="186"/>
      </rPr>
      <t>Netherlands</t>
    </r>
  </si>
  <si>
    <r>
      <rPr>
        <sz val="10"/>
        <color rgb="FF000000"/>
        <rFont val="Arial"/>
        <family val="2"/>
        <charset val="186"/>
      </rPr>
      <t>Croatia</t>
    </r>
  </si>
  <si>
    <r>
      <rPr>
        <sz val="10"/>
        <color rgb="FF000000"/>
        <rFont val="Arial"/>
        <family val="2"/>
        <charset val="186"/>
      </rPr>
      <t>Italy</t>
    </r>
  </si>
  <si>
    <r>
      <rPr>
        <sz val="10"/>
        <color rgb="FF000000"/>
        <rFont val="Arial"/>
        <family val="2"/>
        <charset val="186"/>
      </rPr>
      <t>Finland</t>
    </r>
  </si>
  <si>
    <r>
      <rPr>
        <sz val="10"/>
        <color rgb="FF000000"/>
        <rFont val="Arial"/>
        <family val="2"/>
        <charset val="186"/>
      </rPr>
      <t>Germany</t>
    </r>
  </si>
  <si>
    <r>
      <rPr>
        <sz val="10"/>
        <color rgb="FF000000"/>
        <rFont val="Arial"/>
        <family val="2"/>
        <charset val="186"/>
      </rPr>
      <t>Austria</t>
    </r>
  </si>
  <si>
    <r>
      <rPr>
        <sz val="10"/>
        <color rgb="FF000000"/>
        <rFont val="Arial"/>
        <family val="2"/>
        <charset val="186"/>
      </rPr>
      <t>Poland</t>
    </r>
  </si>
  <si>
    <r>
      <rPr>
        <sz val="10"/>
        <color rgb="FF000000"/>
        <rFont val="Arial"/>
        <family val="2"/>
        <charset val="186"/>
      </rPr>
      <t>France</t>
    </r>
  </si>
  <si>
    <r>
      <rPr>
        <sz val="10"/>
        <color rgb="FF000000"/>
        <rFont val="Arial"/>
        <family val="2"/>
        <charset val="186"/>
      </rPr>
      <t>Estonia</t>
    </r>
  </si>
  <si>
    <r>
      <rPr>
        <sz val="10"/>
        <color rgb="FF000000"/>
        <rFont val="Arial"/>
        <family val="2"/>
        <charset val="186"/>
      </rPr>
      <t>Bulgaria</t>
    </r>
  </si>
  <si>
    <r>
      <rPr>
        <sz val="10"/>
        <color rgb="FF000000"/>
        <rFont val="Arial"/>
        <family val="2"/>
        <charset val="186"/>
      </rPr>
      <t>Slovenia</t>
    </r>
  </si>
  <si>
    <r>
      <rPr>
        <sz val="10"/>
        <color rgb="FF000000"/>
        <rFont val="Arial"/>
        <family val="2"/>
        <charset val="186"/>
      </rPr>
      <t>Malta</t>
    </r>
  </si>
  <si>
    <r>
      <rPr>
        <sz val="10"/>
        <color rgb="FF000000"/>
        <rFont val="Arial"/>
        <family val="2"/>
        <charset val="186"/>
      </rPr>
      <t>Romania</t>
    </r>
  </si>
  <si>
    <r>
      <rPr>
        <sz val="10"/>
        <color rgb="FF000000"/>
        <rFont val="Arial"/>
        <family val="2"/>
        <charset val="186"/>
      </rPr>
      <t>Luxembourg</t>
    </r>
  </si>
  <si>
    <r>
      <rPr>
        <sz val="10"/>
        <color rgb="FF000000"/>
        <rFont val="Arial"/>
        <family val="2"/>
        <charset val="186"/>
      </rPr>
      <t>Sweden</t>
    </r>
  </si>
  <si>
    <r>
      <rPr>
        <sz val="10"/>
        <color rgb="FF000000"/>
        <rFont val="Arial"/>
        <family val="2"/>
        <charset val="186"/>
      </rPr>
      <t>Czech Republic</t>
    </r>
  </si>
  <si>
    <r>
      <rPr>
        <sz val="10"/>
        <color rgb="FF000000"/>
        <rFont val="Arial"/>
        <family val="2"/>
        <charset val="186"/>
      </rPr>
      <t>Lithuania</t>
    </r>
  </si>
  <si>
    <r>
      <rPr>
        <sz val="10"/>
        <color rgb="FF000000"/>
        <rFont val="Arial"/>
        <family val="2"/>
        <charset val="186"/>
      </rPr>
      <t>Belgium</t>
    </r>
  </si>
  <si>
    <r>
      <rPr>
        <sz val="10"/>
        <color rgb="FF000000"/>
        <rFont val="Arial"/>
        <family val="2"/>
        <charset val="186"/>
      </rPr>
      <t>Slovakia</t>
    </r>
  </si>
  <si>
    <r>
      <rPr>
        <sz val="10"/>
        <color rgb="FF000000"/>
        <rFont val="Arial"/>
        <family val="2"/>
        <charset val="186"/>
      </rPr>
      <t>EUR millions; 2010 index = 100</t>
    </r>
  </si>
  <si>
    <r>
      <rPr>
        <i/>
        <sz val="10"/>
        <color rgb="FF000000"/>
        <rFont val="Arial"/>
        <family val="2"/>
        <charset val="186"/>
      </rPr>
      <t xml:space="preserve">Sources: Statistics Lithuania and Bank of Lithuania calculations.
</t>
    </r>
  </si>
  <si>
    <r>
      <rPr>
        <sz val="10"/>
        <color rgb="FF000000"/>
        <rFont val="Arial"/>
        <family val="2"/>
        <charset val="186"/>
      </rPr>
      <t>Date</t>
    </r>
  </si>
  <si>
    <r>
      <rPr>
        <sz val="10"/>
        <color rgb="FF000000"/>
        <rFont val="Arial"/>
        <family val="2"/>
        <charset val="186"/>
      </rPr>
      <t xml:space="preserve">Gross capital formation for new housing </t>
    </r>
  </si>
  <si>
    <r>
      <rPr>
        <sz val="10"/>
        <color rgb="FF000000"/>
        <rFont val="Arial"/>
        <family val="2"/>
        <charset val="186"/>
      </rPr>
      <t>New loans for house purchase</t>
    </r>
  </si>
  <si>
    <r>
      <rPr>
        <sz val="10"/>
        <color rgb="FF000000"/>
        <rFont val="Arial"/>
        <family val="2"/>
        <charset val="186"/>
      </rPr>
      <t>House price index (right-hand scale)</t>
    </r>
  </si>
  <si>
    <r>
      <rPr>
        <sz val="10"/>
        <color rgb="FF000000"/>
        <rFont val="Arial"/>
        <family val="2"/>
        <charset val="186"/>
      </rPr>
      <t>EUR thousands; Percentages</t>
    </r>
  </si>
  <si>
    <r>
      <rPr>
        <i/>
        <sz val="10"/>
        <color rgb="FF000000"/>
        <rFont val="Arial"/>
        <family val="2"/>
        <charset val="186"/>
      </rPr>
      <t xml:space="preserve">Sources: State Enterprise Centre of Registers and Bank of Lithuania calculations.
</t>
    </r>
  </si>
  <si>
    <r>
      <rPr>
        <sz val="10"/>
        <color rgb="FF000000"/>
        <rFont val="Arial"/>
        <family val="2"/>
        <charset val="186"/>
      </rPr>
      <t>Date</t>
    </r>
  </si>
  <si>
    <r>
      <rPr>
        <sz val="10"/>
        <color rgb="FF000000"/>
        <rFont val="Arial"/>
        <family val="2"/>
        <charset val="186"/>
      </rPr>
      <t>Value of housing transactions financed with mortgages</t>
    </r>
  </si>
  <si>
    <r>
      <rPr>
        <sz val="10"/>
        <color rgb="FF000000"/>
        <rFont val="Arial"/>
        <family val="2"/>
        <charset val="186"/>
      </rPr>
      <t>Value of housing loans</t>
    </r>
  </si>
  <si>
    <r>
      <rPr>
        <sz val="10"/>
        <color rgb="FF000000"/>
        <rFont val="Arial"/>
        <family val="2"/>
        <charset val="186"/>
      </rPr>
      <t>Share of housing transactions financed with mortgages by value (right-hand scale)</t>
    </r>
  </si>
  <si>
    <r>
      <rPr>
        <sz val="10"/>
        <color rgb="FF000000"/>
        <rFont val="Arial"/>
        <family val="2"/>
        <charset val="186"/>
      </rPr>
      <t>Share of housing transactions financed with mortgages by number (right-hand scale)</t>
    </r>
  </si>
  <si>
    <r>
      <rPr>
        <sz val="10"/>
        <color rgb="FF000000"/>
        <rFont val="Arial"/>
        <family val="2"/>
        <charset val="186"/>
      </rPr>
      <t>Percentages</t>
    </r>
  </si>
  <si>
    <r>
      <rPr>
        <i/>
        <sz val="10"/>
        <color rgb="FF000000"/>
        <rFont val="Arial"/>
        <family val="2"/>
        <charset val="186"/>
      </rPr>
      <t>Source: Bank of Lithuania.</t>
    </r>
  </si>
  <si>
    <r>
      <rPr>
        <sz val="10"/>
        <color rgb="FF000000"/>
        <rFont val="Arial"/>
        <family val="2"/>
        <charset val="186"/>
      </rPr>
      <t>Region</t>
    </r>
  </si>
  <si>
    <r>
      <rPr>
        <sz val="10"/>
        <color rgb="FF000000"/>
        <rFont val="Arial"/>
        <family val="2"/>
        <charset val="186"/>
      </rPr>
      <t>Share of new housing loans subject to the RLR exemption (right-hand scale)</t>
    </r>
  </si>
  <si>
    <r>
      <rPr>
        <sz val="10"/>
        <color rgb="FF000000"/>
        <rFont val="Arial"/>
        <family val="2"/>
        <charset val="186"/>
      </rPr>
      <t>Other regions</t>
    </r>
  </si>
  <si>
    <r>
      <rPr>
        <sz val="10"/>
        <color rgb="FF000000"/>
        <rFont val="Arial"/>
        <family val="2"/>
        <charset val="186"/>
      </rPr>
      <t>Thousands of inhabitants</t>
    </r>
  </si>
  <si>
    <r>
      <rPr>
        <i/>
        <sz val="10"/>
        <color rgb="FF000000"/>
        <rFont val="Arial"/>
        <family val="2"/>
        <charset val="186"/>
      </rPr>
      <t>Source: Eurostat.</t>
    </r>
  </si>
  <si>
    <r>
      <rPr>
        <sz val="10"/>
        <rFont val="Arial"/>
        <family val="2"/>
        <charset val="186"/>
      </rPr>
      <t>Age</t>
    </r>
  </si>
  <si>
    <r>
      <rPr>
        <sz val="10"/>
        <rFont val="Arial"/>
        <family val="2"/>
        <charset val="186"/>
      </rPr>
      <t>2024</t>
    </r>
  </si>
  <si>
    <r>
      <rPr>
        <sz val="10"/>
        <rFont val="Arial"/>
        <family val="2"/>
        <charset val="186"/>
      </rPr>
      <t>2025</t>
    </r>
  </si>
  <si>
    <r>
      <rPr>
        <sz val="10"/>
        <rFont val="Arial"/>
        <family val="2"/>
        <charset val="186"/>
      </rPr>
      <t>2026</t>
    </r>
  </si>
  <si>
    <r>
      <rPr>
        <sz val="10"/>
        <rFont val="Arial"/>
        <family val="2"/>
        <charset val="186"/>
      </rPr>
      <t>2027</t>
    </r>
  </si>
  <si>
    <r>
      <rPr>
        <sz val="10"/>
        <rFont val="Arial"/>
        <family val="2"/>
        <charset val="186"/>
      </rPr>
      <t>2028</t>
    </r>
  </si>
  <si>
    <r>
      <rPr>
        <sz val="10"/>
        <rFont val="Arial"/>
        <family val="2"/>
        <charset val="186"/>
      </rPr>
      <t>2029</t>
    </r>
  </si>
  <si>
    <r>
      <rPr>
        <sz val="10"/>
        <rFont val="Arial"/>
        <family val="2"/>
        <charset val="186"/>
      </rPr>
      <t>2030</t>
    </r>
  </si>
  <si>
    <r>
      <rPr>
        <sz val="10"/>
        <rFont val="Arial"/>
        <family val="2"/>
        <charset val="186"/>
      </rPr>
      <t>2031</t>
    </r>
  </si>
  <si>
    <r>
      <rPr>
        <sz val="10"/>
        <rFont val="Arial"/>
        <family val="2"/>
        <charset val="186"/>
      </rPr>
      <t>2032</t>
    </r>
  </si>
  <si>
    <r>
      <rPr>
        <sz val="10"/>
        <rFont val="Arial"/>
        <family val="2"/>
        <charset val="186"/>
      </rPr>
      <t>2033</t>
    </r>
  </si>
  <si>
    <r>
      <rPr>
        <sz val="10"/>
        <rFont val="Arial"/>
        <family val="2"/>
        <charset val="186"/>
      </rPr>
      <t>2034</t>
    </r>
  </si>
  <si>
    <r>
      <rPr>
        <sz val="10"/>
        <rFont val="Arial"/>
        <family val="2"/>
        <charset val="186"/>
      </rPr>
      <t>2035</t>
    </r>
  </si>
  <si>
    <r>
      <rPr>
        <sz val="10"/>
        <color rgb="FF000000"/>
        <rFont val="Arial"/>
        <family val="2"/>
        <charset val="186"/>
      </rPr>
      <t>Percentages</t>
    </r>
  </si>
  <si>
    <r>
      <rPr>
        <i/>
        <sz val="10"/>
        <color rgb="FF000000"/>
        <rFont val="Arial"/>
        <family val="2"/>
        <charset val="186"/>
      </rPr>
      <t>Source: Eurostat.</t>
    </r>
  </si>
  <si>
    <r>
      <rPr>
        <sz val="10"/>
        <rFont val="Arial"/>
        <family val="2"/>
        <charset val="186"/>
      </rPr>
      <t>Country</t>
    </r>
  </si>
  <si>
    <r>
      <rPr>
        <sz val="11"/>
        <color rgb="FF000000"/>
        <rFont val="Calibri"/>
        <family val="2"/>
        <charset val="186"/>
      </rPr>
      <t>Ratio between loans to non-financial corporations and nominal GDP</t>
    </r>
  </si>
  <si>
    <r>
      <rPr>
        <sz val="11"/>
        <color rgb="FF000000"/>
        <rFont val="Calibri"/>
        <family val="2"/>
        <charset val="186"/>
      </rPr>
      <t>EU</t>
    </r>
  </si>
  <si>
    <r>
      <rPr>
        <sz val="10"/>
        <rFont val="Arial"/>
        <family val="2"/>
        <charset val="186"/>
      </rPr>
      <t>Belgium</t>
    </r>
  </si>
  <si>
    <r>
      <rPr>
        <sz val="10"/>
        <rFont val="Arial"/>
        <family val="2"/>
        <charset val="186"/>
      </rPr>
      <t>Bulgaria</t>
    </r>
  </si>
  <si>
    <r>
      <rPr>
        <sz val="10"/>
        <rFont val="Arial"/>
        <family val="2"/>
        <charset val="186"/>
      </rPr>
      <t>Czech Republic</t>
    </r>
  </si>
  <si>
    <r>
      <rPr>
        <sz val="10"/>
        <rFont val="Arial"/>
        <family val="2"/>
        <charset val="186"/>
      </rPr>
      <t>Denmark</t>
    </r>
  </si>
  <si>
    <r>
      <rPr>
        <sz val="10"/>
        <rFont val="Arial"/>
        <family val="2"/>
        <charset val="186"/>
      </rPr>
      <t>Germany</t>
    </r>
  </si>
  <si>
    <r>
      <rPr>
        <sz val="10"/>
        <rFont val="Arial"/>
        <family val="2"/>
        <charset val="186"/>
      </rPr>
      <t>Estonia</t>
    </r>
  </si>
  <si>
    <r>
      <rPr>
        <sz val="10"/>
        <rFont val="Arial"/>
        <family val="2"/>
        <charset val="186"/>
      </rPr>
      <t>Ireland</t>
    </r>
  </si>
  <si>
    <r>
      <rPr>
        <sz val="10"/>
        <rFont val="Arial"/>
        <family val="2"/>
        <charset val="186"/>
      </rPr>
      <t>Greece</t>
    </r>
  </si>
  <si>
    <r>
      <rPr>
        <sz val="10"/>
        <rFont val="Arial"/>
        <family val="2"/>
        <charset val="186"/>
      </rPr>
      <t>Spain</t>
    </r>
  </si>
  <si>
    <r>
      <rPr>
        <sz val="10"/>
        <rFont val="Arial"/>
        <family val="2"/>
        <charset val="186"/>
      </rPr>
      <t>France</t>
    </r>
  </si>
  <si>
    <r>
      <rPr>
        <sz val="10"/>
        <rFont val="Arial"/>
        <family val="2"/>
        <charset val="186"/>
      </rPr>
      <t>Croatia</t>
    </r>
  </si>
  <si>
    <r>
      <rPr>
        <sz val="10"/>
        <rFont val="Arial"/>
        <family val="2"/>
        <charset val="186"/>
      </rPr>
      <t>Italy</t>
    </r>
  </si>
  <si>
    <r>
      <rPr>
        <sz val="10"/>
        <color rgb="FF000000"/>
        <rFont val="Arial"/>
        <family val="2"/>
        <charset val="186"/>
      </rPr>
      <t>Cyprus</t>
    </r>
  </si>
  <si>
    <r>
      <rPr>
        <sz val="10"/>
        <color rgb="FF000000"/>
        <rFont val="Arial"/>
        <family val="2"/>
        <charset val="186"/>
      </rPr>
      <t>Latvia</t>
    </r>
  </si>
  <si>
    <r>
      <rPr>
        <sz val="10"/>
        <color rgb="FF000000"/>
        <rFont val="Arial"/>
        <family val="2"/>
        <charset val="186"/>
      </rPr>
      <t>Lithuania</t>
    </r>
  </si>
  <si>
    <r>
      <rPr>
        <sz val="10"/>
        <color rgb="FF000000"/>
        <rFont val="Arial"/>
        <family val="2"/>
        <charset val="186"/>
      </rPr>
      <t>Luxembourg</t>
    </r>
  </si>
  <si>
    <r>
      <rPr>
        <sz val="10"/>
        <color rgb="FF000000"/>
        <rFont val="Arial"/>
        <family val="2"/>
        <charset val="186"/>
      </rPr>
      <t>Hungary</t>
    </r>
  </si>
  <si>
    <r>
      <rPr>
        <sz val="10"/>
        <color rgb="FF000000"/>
        <rFont val="Arial"/>
        <family val="2"/>
        <charset val="186"/>
      </rPr>
      <t>Malta</t>
    </r>
  </si>
  <si>
    <r>
      <rPr>
        <sz val="10"/>
        <color rgb="FF000000"/>
        <rFont val="Arial"/>
        <family val="2"/>
        <charset val="186"/>
      </rPr>
      <t>Netherlands</t>
    </r>
  </si>
  <si>
    <r>
      <rPr>
        <sz val="10"/>
        <color rgb="FF000000"/>
        <rFont val="Arial"/>
        <family val="2"/>
        <charset val="186"/>
      </rPr>
      <t>Austria</t>
    </r>
  </si>
  <si>
    <r>
      <rPr>
        <sz val="10"/>
        <color rgb="FF000000"/>
        <rFont val="Arial"/>
        <family val="2"/>
        <charset val="186"/>
      </rPr>
      <t>Poland</t>
    </r>
  </si>
  <si>
    <r>
      <rPr>
        <sz val="10"/>
        <color rgb="FF000000"/>
        <rFont val="Arial"/>
        <family val="2"/>
        <charset val="186"/>
      </rPr>
      <t>Portugal</t>
    </r>
  </si>
  <si>
    <r>
      <rPr>
        <sz val="10"/>
        <color rgb="FF000000"/>
        <rFont val="Arial"/>
        <family val="2"/>
        <charset val="186"/>
      </rPr>
      <t>Romania</t>
    </r>
  </si>
  <si>
    <r>
      <rPr>
        <sz val="10"/>
        <color rgb="FF000000"/>
        <rFont val="Arial"/>
        <family val="2"/>
        <charset val="186"/>
      </rPr>
      <t>Slovenia</t>
    </r>
  </si>
  <si>
    <r>
      <rPr>
        <sz val="10"/>
        <color rgb="FF000000"/>
        <rFont val="Arial"/>
        <family val="2"/>
        <charset val="186"/>
      </rPr>
      <t>Slovakia</t>
    </r>
  </si>
  <si>
    <r>
      <rPr>
        <sz val="10"/>
        <color rgb="FF000000"/>
        <rFont val="Arial"/>
        <family val="2"/>
        <charset val="186"/>
      </rPr>
      <t>Finland</t>
    </r>
  </si>
  <si>
    <r>
      <rPr>
        <sz val="10"/>
        <color rgb="FF000000"/>
        <rFont val="Arial"/>
        <family val="2"/>
        <charset val="186"/>
      </rPr>
      <t>Sweden</t>
    </r>
  </si>
  <si>
    <r>
      <rPr>
        <sz val="10"/>
        <color rgb="FF000000"/>
        <rFont val="Arial"/>
        <family val="2"/>
        <charset val="186"/>
      </rPr>
      <t>United Kingdom</t>
    </r>
  </si>
  <si>
    <r>
      <rPr>
        <sz val="10"/>
        <color rgb="FF000000"/>
        <rFont val="Arial"/>
        <family val="2"/>
        <charset val="186"/>
      </rPr>
      <t>Millions of housing units</t>
    </r>
  </si>
  <si>
    <r>
      <rPr>
        <sz val="10"/>
        <rFont val="Arial"/>
        <family val="2"/>
        <charset val="186"/>
      </rPr>
      <t>Date</t>
    </r>
  </si>
  <si>
    <r>
      <rPr>
        <sz val="10"/>
        <rFont val="Arial"/>
        <family val="2"/>
        <charset val="186"/>
      </rPr>
      <t>Cumulative change in owner-occupied housing stock</t>
    </r>
  </si>
  <si>
    <r>
      <rPr>
        <sz val="10"/>
        <rFont val="Arial"/>
        <family val="2"/>
        <charset val="186"/>
      </rPr>
      <t>Cumulative change in the stock of housing rented in the private sector</t>
    </r>
  </si>
  <si>
    <r>
      <rPr>
        <sz val="10"/>
        <rFont val="Arial"/>
        <family val="2"/>
        <charset val="186"/>
      </rPr>
      <t>Cumulative change in the stock of housing rented in the public sector</t>
    </r>
  </si>
  <si>
    <r>
      <rPr>
        <sz val="10"/>
        <color rgb="FF000000"/>
        <rFont val="Arial"/>
        <family val="2"/>
        <charset val="186"/>
      </rPr>
      <t>Percentages; Percentage points</t>
    </r>
  </si>
  <si>
    <r>
      <rPr>
        <i/>
        <sz val="10"/>
        <color rgb="FF000000"/>
        <rFont val="Arial"/>
        <family val="2"/>
        <charset val="186"/>
      </rPr>
      <t xml:space="preserve">Sources: State Enterprise Centre of Registers and Bank of Lithuania calculations.
</t>
    </r>
  </si>
  <si>
    <r>
      <rPr>
        <sz val="10"/>
        <rFont val="Arial"/>
        <family val="2"/>
        <charset val="186"/>
      </rPr>
      <t>City</t>
    </r>
  </si>
  <si>
    <r>
      <rPr>
        <sz val="10"/>
        <rFont val="Arial"/>
        <family val="2"/>
        <charset val="186"/>
      </rPr>
      <t>Vilnius</t>
    </r>
  </si>
  <si>
    <r>
      <rPr>
        <sz val="10"/>
        <rFont val="Arial"/>
        <family val="2"/>
        <charset val="186"/>
      </rPr>
      <t>Kaunas</t>
    </r>
  </si>
  <si>
    <r>
      <rPr>
        <sz val="10"/>
        <rFont val="Arial"/>
        <family val="2"/>
        <charset val="186"/>
      </rPr>
      <t>Klaipėda</t>
    </r>
  </si>
  <si>
    <r>
      <rPr>
        <sz val="10"/>
        <rFont val="Arial"/>
        <family val="2"/>
        <charset val="186"/>
      </rPr>
      <t>Panevėžys</t>
    </r>
  </si>
  <si>
    <r>
      <rPr>
        <sz val="10"/>
        <rFont val="Arial"/>
        <family val="2"/>
        <charset val="186"/>
      </rPr>
      <t>Šiauliai</t>
    </r>
  </si>
  <si>
    <r>
      <rPr>
        <sz val="10"/>
        <rFont val="Arial"/>
        <family val="2"/>
        <charset val="186"/>
      </rPr>
      <t>LITHUANIA</t>
    </r>
  </si>
  <si>
    <r>
      <rPr>
        <sz val="10"/>
        <rFont val="Arial"/>
        <family val="2"/>
        <charset val="186"/>
      </rPr>
      <t>Palanga</t>
    </r>
  </si>
  <si>
    <r>
      <rPr>
        <sz val="10"/>
        <rFont val="Arial"/>
        <family val="2"/>
        <charset val="186"/>
      </rPr>
      <t>Neringa</t>
    </r>
  </si>
  <si>
    <r>
      <rPr>
        <sz val="10"/>
        <rFont val="Arial"/>
        <family val="2"/>
        <charset val="186"/>
      </rPr>
      <t>Druskininkai</t>
    </r>
  </si>
  <si>
    <r>
      <rPr>
        <sz val="10"/>
        <color rgb="FF000000"/>
        <rFont val="Arial"/>
        <family val="2"/>
        <charset val="186"/>
      </rPr>
      <t>Thousands</t>
    </r>
  </si>
  <si>
    <r>
      <rPr>
        <sz val="10"/>
        <color rgb="FF000000"/>
        <rFont val="Arial"/>
        <family val="2"/>
        <charset val="186"/>
      </rPr>
      <t>Date</t>
    </r>
  </si>
  <si>
    <r>
      <rPr>
        <sz val="10"/>
        <color rgb="FF000000"/>
        <rFont val="Arial"/>
        <family val="2"/>
        <charset val="186"/>
      </rPr>
      <t>Quarter</t>
    </r>
  </si>
  <si>
    <r>
      <rPr>
        <sz val="10"/>
        <color rgb="FF000000"/>
        <rFont val="Arial"/>
        <family val="2"/>
        <charset val="186"/>
      </rPr>
      <t>Total</t>
    </r>
  </si>
  <si>
    <r>
      <rPr>
        <sz val="10"/>
        <rFont val="Arial"/>
        <family val="2"/>
        <charset val="186"/>
      </rPr>
      <t>Malicious software</t>
    </r>
  </si>
  <si>
    <r>
      <rPr>
        <sz val="10"/>
        <rFont val="Arial"/>
        <family val="2"/>
        <charset val="186"/>
      </rPr>
      <t>Information system compromises</t>
    </r>
  </si>
  <si>
    <r>
      <rPr>
        <sz val="10"/>
        <rFont val="Arial"/>
        <family val="2"/>
        <charset val="186"/>
      </rPr>
      <t>Equipment security loopholes</t>
    </r>
  </si>
  <si>
    <r>
      <rPr>
        <sz val="10"/>
        <rFont val="Arial"/>
        <family val="2"/>
        <charset val="186"/>
      </rPr>
      <t>Other</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</si>
  <si>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</si>
  <si>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</si>
  <si>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</si>
  <si>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</si>
  <si>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</si>
  <si>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</si>
  <si>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</si>
  <si>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</si>
  <si>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</si>
  <si>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</si>
  <si>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</si>
  <si>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</si>
  <si>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</si>
  <si>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</si>
  <si>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</si>
  <si>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</si>
  <si>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</si>
  <si>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</si>
  <si>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</si>
  <si>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</si>
  <si>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</si>
  <si>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</si>
  <si>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</si>
  <si>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</si>
  <si>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</si>
  <si>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</si>
  <si>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</si>
  <si>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</si>
  <si>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</si>
  <si>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</si>
  <si>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</si>
  <si>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</si>
  <si>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</si>
  <si>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</si>
  <si>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</si>
  <si>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</si>
  <si>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rFont val="Arial"/>
        <family val="2"/>
        <charset val="186"/>
      </rPr>
      <t>I</t>
    </r>
  </si>
  <si>
    <r>
      <rPr>
        <sz val="10"/>
        <rFont val="Arial"/>
        <family val="2"/>
        <charset val="186"/>
      </rPr>
      <t>II</t>
    </r>
  </si>
  <si>
    <r>
      <rPr>
        <sz val="10"/>
        <rFont val="Arial"/>
        <family val="2"/>
        <charset val="186"/>
      </rPr>
      <t>III</t>
    </r>
  </si>
  <si>
    <r>
      <rPr>
        <sz val="10"/>
        <rFont val="Arial"/>
        <family val="2"/>
        <charset val="186"/>
      </rPr>
      <t>IV</t>
    </r>
  </si>
  <si>
    <r>
      <rPr>
        <sz val="10"/>
        <color rgb="FF000000"/>
        <rFont val="Arial"/>
        <family val="2"/>
        <charset val="186"/>
      </rPr>
      <t>Percentages</t>
    </r>
  </si>
  <si>
    <r>
      <rPr>
        <i/>
        <sz val="10"/>
        <color rgb="FF000000"/>
        <rFont val="Arial"/>
        <family val="2"/>
        <charset val="186"/>
      </rPr>
      <t>Sources: Statistics Lithuania and Bank of Lithuania calculations.</t>
    </r>
  </si>
  <si>
    <r>
      <rPr>
        <sz val="10"/>
        <color rgb="FF000000"/>
        <rFont val="Arial"/>
        <family val="2"/>
        <charset val="186"/>
      </rPr>
      <t>Year</t>
    </r>
  </si>
  <si>
    <r>
      <rPr>
        <sz val="10"/>
        <color rgb="FF000000"/>
        <rFont val="Arial"/>
        <family val="2"/>
        <charset val="186"/>
      </rPr>
      <t>Persons who bought or ordered goods online in the past year (right-hand scale)</t>
    </r>
  </si>
  <si>
    <r>
      <rPr>
        <sz val="10"/>
        <color rgb="FF000000"/>
        <rFont val="Arial"/>
        <family val="2"/>
        <charset val="186"/>
      </rPr>
      <t>Millions of payments</t>
    </r>
  </si>
  <si>
    <r>
      <rPr>
        <sz val="10"/>
        <color rgb="FF000000"/>
        <rFont val="Arial"/>
        <family val="2"/>
        <charset val="186"/>
      </rPr>
      <t>Date</t>
    </r>
  </si>
  <si>
    <r>
      <rPr>
        <sz val="10"/>
        <color rgb="FF000000"/>
        <rFont val="Arial"/>
        <family val="2"/>
        <charset val="186"/>
      </rPr>
      <t>Payments in Lithuania (left-hand scale)</t>
    </r>
  </si>
  <si>
    <r>
      <rPr>
        <sz val="10"/>
        <rFont val="Arial"/>
        <family val="2"/>
        <charset val="186"/>
      </rPr>
      <t>Cross-border payments (left-hand scale)</t>
    </r>
  </si>
  <si>
    <r>
      <rPr>
        <sz val="10"/>
        <color rgb="FF000000"/>
        <rFont val="Arial"/>
        <family val="2"/>
        <charset val="186"/>
      </rPr>
      <t>Number of registered internet banking users</t>
    </r>
  </si>
  <si>
    <r>
      <rPr>
        <sz val="10"/>
        <color rgb="FF000000"/>
        <rFont val="Arial"/>
        <family val="2"/>
        <charset val="186"/>
      </rPr>
      <t>Percentages</t>
    </r>
  </si>
  <si>
    <r>
      <rPr>
        <i/>
        <sz val="10"/>
        <color rgb="FF000000"/>
        <rFont val="Arial"/>
        <family val="2"/>
        <charset val="186"/>
      </rPr>
      <t>Sources: banking data and Bank of Lithuania calculations.</t>
    </r>
  </si>
  <si>
    <r>
      <rPr>
        <sz val="10"/>
        <color rgb="FF000000"/>
        <rFont val="Arial"/>
        <family val="2"/>
        <charset val="186"/>
      </rPr>
      <t>Date</t>
    </r>
  </si>
  <si>
    <r>
      <rPr>
        <sz val="10"/>
        <color rgb="FF000000"/>
        <rFont val="Arial"/>
        <family val="2"/>
        <charset val="186"/>
      </rPr>
      <t>Capital adequacy ratio dispersion</t>
    </r>
  </si>
  <si>
    <r>
      <rPr>
        <sz val="10"/>
        <rFont val="Arial"/>
        <family val="2"/>
        <charset val="186"/>
      </rPr>
      <t>Capital adequacy ratio dispersion</t>
    </r>
  </si>
  <si>
    <r>
      <rPr>
        <sz val="10"/>
        <rFont val="Arial"/>
        <family val="2"/>
        <charset val="186"/>
      </rPr>
      <t>Minimum capital adequacy requirement</t>
    </r>
  </si>
  <si>
    <r>
      <rPr>
        <sz val="10"/>
        <color rgb="FF000000"/>
        <rFont val="Arial"/>
        <family val="2"/>
        <charset val="186"/>
      </rPr>
      <t>2010 index = 100</t>
    </r>
  </si>
  <si>
    <r>
      <rPr>
        <sz val="10"/>
        <color rgb="FF000000"/>
        <rFont val="Arial"/>
        <family val="2"/>
        <charset val="186"/>
      </rPr>
      <t>Date</t>
    </r>
  </si>
  <si>
    <r>
      <rPr>
        <sz val="10"/>
        <color rgb="FF000000"/>
        <rFont val="Arial"/>
        <family val="2"/>
        <charset val="186"/>
      </rPr>
      <t>Modelling period</t>
    </r>
  </si>
  <si>
    <r>
      <rPr>
        <sz val="10"/>
        <color rgb="FF000000"/>
        <rFont val="Arial"/>
        <family val="2"/>
        <charset val="186"/>
      </rPr>
      <t>Baseline scenario</t>
    </r>
  </si>
  <si>
    <r>
      <rPr>
        <sz val="10"/>
        <color rgb="FF000000"/>
        <rFont val="Arial"/>
        <family val="2"/>
        <charset val="186"/>
      </rPr>
      <t>Adverse scenario</t>
    </r>
  </si>
  <si>
    <r>
      <rPr>
        <sz val="10"/>
        <color rgb="FF000000"/>
        <rFont val="Arial"/>
        <family val="2"/>
        <charset val="186"/>
      </rPr>
      <t>Historical data</t>
    </r>
  </si>
  <si>
    <r>
      <rPr>
        <sz val="10"/>
        <color rgb="FF000000"/>
        <rFont val="Arial"/>
        <family val="2"/>
        <charset val="186"/>
      </rPr>
      <t>Percentages, annual change</t>
    </r>
  </si>
  <si>
    <r>
      <rPr>
        <i/>
        <sz val="10"/>
        <color rgb="FF000000"/>
        <rFont val="Arial"/>
        <family val="2"/>
        <charset val="186"/>
      </rPr>
      <t>Sources: Statistics Lithuania and Bank of Lithuania calculations.</t>
    </r>
  </si>
  <si>
    <r>
      <rPr>
        <i/>
        <sz val="10"/>
        <color rgb="FF000000"/>
        <rFont val="Arial"/>
        <family val="2"/>
        <charset val="186"/>
      </rPr>
      <t>Note: t = Q1 2017</t>
    </r>
  </si>
  <si>
    <r>
      <rPr>
        <sz val="10"/>
        <color rgb="FF000000"/>
        <rFont val="Arial"/>
        <family val="2"/>
        <charset val="186"/>
      </rPr>
      <t>Quarters</t>
    </r>
  </si>
  <si>
    <r>
      <rPr>
        <sz val="10"/>
        <color rgb="FF000000"/>
        <rFont val="Arial"/>
        <family val="2"/>
        <charset val="186"/>
      </rPr>
      <t>Baseline scenario</t>
    </r>
  </si>
  <si>
    <r>
      <rPr>
        <sz val="10"/>
        <rFont val="Arial"/>
        <family val="2"/>
        <charset val="186"/>
      </rPr>
      <t>Adverse scenario</t>
    </r>
  </si>
  <si>
    <r>
      <rPr>
        <sz val="11"/>
        <rFont val="Calibri"/>
        <family val="2"/>
        <charset val="186"/>
      </rPr>
      <t>t</t>
    </r>
  </si>
  <si>
    <r>
      <rPr>
        <sz val="11"/>
        <rFont val="Calibri"/>
        <family val="2"/>
        <charset val="186"/>
      </rPr>
      <t>t+1</t>
    </r>
  </si>
  <si>
    <r>
      <rPr>
        <sz val="11"/>
        <rFont val="Calibri"/>
        <family val="2"/>
        <charset val="186"/>
      </rPr>
      <t>t+2</t>
    </r>
  </si>
  <si>
    <r>
      <rPr>
        <sz val="11"/>
        <rFont val="Calibri"/>
        <family val="2"/>
        <charset val="186"/>
      </rPr>
      <t>t+3</t>
    </r>
  </si>
  <si>
    <r>
      <rPr>
        <sz val="11"/>
        <rFont val="Calibri"/>
        <family val="2"/>
        <charset val="186"/>
      </rPr>
      <t>t+4</t>
    </r>
  </si>
  <si>
    <r>
      <rPr>
        <sz val="11"/>
        <rFont val="Calibri"/>
        <family val="2"/>
        <charset val="186"/>
      </rPr>
      <t>t+5</t>
    </r>
  </si>
  <si>
    <r>
      <rPr>
        <sz val="11"/>
        <rFont val="Calibri"/>
        <family val="2"/>
        <charset val="186"/>
      </rPr>
      <t>t+6</t>
    </r>
  </si>
  <si>
    <r>
      <rPr>
        <sz val="11"/>
        <rFont val="Calibri"/>
        <family val="2"/>
        <charset val="186"/>
      </rPr>
      <t>t+7</t>
    </r>
  </si>
  <si>
    <r>
      <rPr>
        <sz val="11"/>
        <rFont val="Calibri"/>
        <family val="2"/>
        <charset val="186"/>
      </rPr>
      <t>t+8</t>
    </r>
  </si>
  <si>
    <r>
      <rPr>
        <sz val="10"/>
        <color rgb="FF000000"/>
        <rFont val="Arial"/>
        <family val="2"/>
        <charset val="186"/>
      </rPr>
      <t>Index; Percentages</t>
    </r>
  </si>
  <si>
    <r>
      <rPr>
        <i/>
        <sz val="10"/>
        <color rgb="FF000000"/>
        <rFont val="Arial"/>
        <family val="2"/>
        <charset val="186"/>
      </rPr>
      <t>Sources: banking data and Bank of Lithuania calculations.</t>
    </r>
  </si>
  <si>
    <r>
      <rPr>
        <sz val="10"/>
        <color rgb="FF000000"/>
        <rFont val="Arial"/>
        <family val="2"/>
        <charset val="186"/>
      </rPr>
      <t>Date</t>
    </r>
  </si>
  <si>
    <r>
      <rPr>
        <sz val="10"/>
        <color rgb="FF000000"/>
        <rFont val="Arial"/>
        <family val="2"/>
        <charset val="186"/>
      </rPr>
      <t>Solvency risk index of the banking sector</t>
    </r>
  </si>
  <si>
    <r>
      <rPr>
        <sz val="10"/>
        <color rgb="FF000000"/>
        <rFont val="Arial"/>
        <family val="2"/>
        <charset val="186"/>
      </rPr>
      <t>Capital adequacy ratio (right-hand scale)</t>
    </r>
  </si>
  <si>
    <r>
      <rPr>
        <sz val="10"/>
        <color rgb="FF000000"/>
        <rFont val="Arial"/>
        <family val="2"/>
        <charset val="186"/>
      </rPr>
      <t>Percentages</t>
    </r>
  </si>
  <si>
    <r>
      <rPr>
        <i/>
        <sz val="10"/>
        <color rgb="FF000000"/>
        <rFont val="Arial"/>
        <family val="2"/>
        <charset val="186"/>
      </rPr>
      <t>Source: Bank of Lithuania calculations.</t>
    </r>
  </si>
  <si>
    <r>
      <rPr>
        <i/>
        <sz val="10"/>
        <color rgb="FF000000"/>
        <rFont val="Arial"/>
        <family val="2"/>
        <charset val="186"/>
      </rPr>
      <t xml:space="preserve">* A preliminary LCR estimate calculated by the Bank of Lithuania on the basis of the data provided by banks.
</t>
    </r>
  </si>
  <si>
    <r>
      <rPr>
        <sz val="10"/>
        <color rgb="FF000000"/>
        <rFont val="Arial"/>
        <family val="2"/>
        <charset val="186"/>
      </rPr>
      <t>Indicator</t>
    </r>
  </si>
  <si>
    <r>
      <rPr>
        <sz val="11"/>
        <color rgb="FF000000"/>
        <rFont val="Calibri"/>
        <family val="2"/>
        <charset val="186"/>
      </rPr>
      <t>LCR indicator calculated on the basis of a more severe adverse scenario</t>
    </r>
  </si>
  <si>
    <r>
      <rPr>
        <sz val="10"/>
        <rFont val="Arial"/>
        <family val="2"/>
        <charset val="186"/>
      </rPr>
      <t>Minimum value</t>
    </r>
  </si>
  <si>
    <r>
      <rPr>
        <sz val="10"/>
        <rFont val="Arial"/>
        <family val="2"/>
        <charset val="186"/>
      </rPr>
      <t>Range of the indicator</t>
    </r>
  </si>
  <si>
    <r>
      <rPr>
        <sz val="10"/>
        <rFont val="Arial"/>
        <family val="2"/>
        <charset val="186"/>
      </rPr>
      <t>Median</t>
    </r>
  </si>
  <si>
    <r>
      <rPr>
        <sz val="10"/>
        <rFont val="Arial"/>
        <family val="2"/>
        <charset val="186"/>
      </rPr>
      <t>LCR of the banking sector</t>
    </r>
  </si>
  <si>
    <r>
      <rPr>
        <sz val="10"/>
        <rFont val="Arial"/>
        <family val="2"/>
        <charset val="186"/>
      </rPr>
      <t>Minimum LCR requirement</t>
    </r>
  </si>
  <si>
    <r>
      <rPr>
        <sz val="10"/>
        <color rgb="FF000000"/>
        <rFont val="Arial"/>
        <family val="2"/>
        <charset val="186"/>
      </rPr>
      <t>Percentages</t>
    </r>
  </si>
  <si>
    <r>
      <rPr>
        <i/>
        <sz val="10"/>
        <color rgb="FF000000"/>
        <rFont val="Arial"/>
        <family val="2"/>
        <charset val="186"/>
      </rPr>
      <t>Source: Bank of Lithuania calculations.</t>
    </r>
  </si>
  <si>
    <r>
      <rPr>
        <sz val="10"/>
        <color rgb="FF000000"/>
        <rFont val="Arial"/>
        <family val="2"/>
        <charset val="186"/>
      </rPr>
      <t>Indicator</t>
    </r>
  </si>
  <si>
    <r>
      <rPr>
        <sz val="10"/>
        <rFont val="Arial"/>
        <family val="2"/>
        <charset val="186"/>
      </rPr>
      <t>Minimum value</t>
    </r>
  </si>
  <si>
    <r>
      <rPr>
        <sz val="10"/>
        <rFont val="Arial"/>
        <family val="2"/>
        <charset val="186"/>
      </rPr>
      <t>Dispersion among banks</t>
    </r>
  </si>
  <si>
    <r>
      <rPr>
        <sz val="10"/>
        <rFont val="Arial"/>
        <family val="2"/>
        <charset val="186"/>
      </rPr>
      <t>Median</t>
    </r>
  </si>
  <si>
    <r>
      <rPr>
        <sz val="10"/>
        <rFont val="Arial"/>
        <family val="2"/>
        <charset val="186"/>
      </rPr>
      <t>Weighted average of the banking sector</t>
    </r>
  </si>
  <si>
    <r>
      <rPr>
        <sz val="10"/>
        <color rgb="FF000000"/>
        <rFont val="Arial"/>
        <family val="2"/>
        <charset val="186"/>
      </rPr>
      <t>Percentages</t>
    </r>
  </si>
  <si>
    <r>
      <rPr>
        <i/>
        <sz val="10"/>
        <rFont val="Arial"/>
        <family val="2"/>
        <charset val="186"/>
      </rPr>
      <t>Source: Bank of Lithuania.</t>
    </r>
  </si>
  <si>
    <r>
      <rPr>
        <sz val="10"/>
        <color rgb="FF000000"/>
        <rFont val="Arial"/>
        <family val="2"/>
        <charset val="186"/>
      </rPr>
      <t>Micro</t>
    </r>
  </si>
  <si>
    <r>
      <rPr>
        <sz val="10"/>
        <color rgb="FF000000"/>
        <rFont val="Arial"/>
        <family val="2"/>
        <charset val="186"/>
      </rPr>
      <t>X</t>
    </r>
  </si>
  <si>
    <r>
      <rPr>
        <sz val="10"/>
        <color rgb="FF000000"/>
        <rFont val="Arial"/>
        <family val="2"/>
        <charset val="186"/>
      </rPr>
      <t>Macro</t>
    </r>
  </si>
  <si>
    <r>
      <rPr>
        <sz val="10"/>
        <color rgb="FF000000"/>
        <rFont val="Arial"/>
        <family val="2"/>
        <charset val="186"/>
      </rPr>
      <t>Minimum capital adequacy indicator</t>
    </r>
  </si>
  <si>
    <r>
      <rPr>
        <sz val="10"/>
        <color rgb="FF000000"/>
        <rFont val="Arial"/>
        <family val="2"/>
        <charset val="186"/>
      </rPr>
      <t>Pillar II requirement</t>
    </r>
  </si>
  <si>
    <r>
      <rPr>
        <sz val="10"/>
        <color rgb="FF000000"/>
        <rFont val="Arial"/>
        <family val="2"/>
        <charset val="186"/>
      </rPr>
      <t>Capital conservation buffer</t>
    </r>
  </si>
  <si>
    <r>
      <rPr>
        <sz val="10"/>
        <color rgb="FF000000"/>
        <rFont val="Arial"/>
        <family val="2"/>
        <charset val="186"/>
      </rPr>
      <t>Counter-cyclical capital buffer</t>
    </r>
  </si>
  <si>
    <r>
      <rPr>
        <sz val="10"/>
        <color rgb="FF000000"/>
        <rFont val="Arial"/>
        <family val="2"/>
        <charset val="186"/>
      </rPr>
      <t>Buffers applied in view of structural risks: SRB and O-SII capital buffer</t>
    </r>
  </si>
  <si>
    <r>
      <rPr>
        <sz val="10"/>
        <color rgb="FF000000"/>
        <rFont val="Arial"/>
        <family val="2"/>
        <charset val="186"/>
      </rPr>
      <t>Pillar II recommendation</t>
    </r>
  </si>
  <si>
    <r>
      <rPr>
        <sz val="10"/>
        <color rgb="FF000000"/>
        <rFont val="Arial"/>
        <family val="2"/>
        <charset val="186"/>
      </rPr>
      <t>(March 2017 data)</t>
    </r>
  </si>
  <si>
    <r>
      <rPr>
        <sz val="10"/>
        <color rgb="FF000000"/>
        <rFont val="Arial"/>
        <family val="2"/>
        <charset val="186"/>
      </rPr>
      <t>Basis points</t>
    </r>
  </si>
  <si>
    <r>
      <rPr>
        <i/>
        <sz val="10"/>
        <color rgb="FF000000"/>
        <rFont val="Arial"/>
        <family val="2"/>
        <charset val="186"/>
      </rPr>
      <t>Source: Bank of Lithuania.</t>
    </r>
  </si>
  <si>
    <r>
      <rPr>
        <sz val="10"/>
        <color rgb="FF000000"/>
        <rFont val="Arial"/>
        <family val="2"/>
        <charset val="186"/>
      </rPr>
      <t>Quarters</t>
    </r>
  </si>
  <si>
    <r>
      <rPr>
        <sz val="10"/>
        <color rgb="FF000000"/>
        <rFont val="Arial"/>
        <family val="2"/>
        <charset val="186"/>
      </rPr>
      <t>No transitional period</t>
    </r>
  </si>
  <si>
    <r>
      <rPr>
        <sz val="10"/>
        <rFont val="Arial"/>
        <family val="2"/>
        <charset val="186"/>
      </rPr>
      <t>Transitional period of 4 quarters</t>
    </r>
  </si>
  <si>
    <r>
      <rPr>
        <sz val="10"/>
        <rFont val="Arial"/>
        <family val="2"/>
        <charset val="186"/>
      </rPr>
      <t>Transitional period of 8 quarters</t>
    </r>
  </si>
  <si>
    <r>
      <rPr>
        <sz val="10"/>
        <color rgb="FF000000"/>
        <rFont val="Arial"/>
        <family val="2"/>
        <charset val="186"/>
      </rPr>
      <t>(March 2017 data)</t>
    </r>
  </si>
  <si>
    <r>
      <rPr>
        <sz val="10"/>
        <color rgb="FF000000"/>
        <rFont val="Arial"/>
        <family val="2"/>
        <charset val="186"/>
      </rPr>
      <t>Percentage points</t>
    </r>
  </si>
  <si>
    <r>
      <rPr>
        <i/>
        <sz val="10"/>
        <color rgb="FF000000"/>
        <rFont val="Arial"/>
        <family val="2"/>
        <charset val="186"/>
      </rPr>
      <t>Source: Bank of Lithuania</t>
    </r>
  </si>
  <si>
    <r>
      <rPr>
        <sz val="10"/>
        <color rgb="FF000000"/>
        <rFont val="Arial"/>
        <family val="2"/>
        <charset val="186"/>
      </rPr>
      <t>Quarters</t>
    </r>
  </si>
  <si>
    <r>
      <rPr>
        <sz val="10"/>
        <color rgb="FF000000"/>
        <rFont val="Arial"/>
        <family val="2"/>
        <charset val="186"/>
      </rPr>
      <t>No transitional period</t>
    </r>
  </si>
  <si>
    <r>
      <rPr>
        <sz val="10"/>
        <rFont val="Arial"/>
        <family val="2"/>
        <charset val="186"/>
      </rPr>
      <t>Transitional period of 4 quarters</t>
    </r>
  </si>
  <si>
    <r>
      <rPr>
        <sz val="10"/>
        <rFont val="Arial"/>
        <family val="2"/>
        <charset val="186"/>
      </rPr>
      <t>Transitional period of 8 quarters</t>
    </r>
  </si>
  <si>
    <r>
      <rPr>
        <sz val="10"/>
        <color rgb="FF000000"/>
        <rFont val="Arial"/>
        <family val="2"/>
        <charset val="186"/>
      </rPr>
      <t>Percentages</t>
    </r>
  </si>
  <si>
    <r>
      <rPr>
        <i/>
        <sz val="10"/>
        <color rgb="FF000000"/>
        <rFont val="Arial"/>
        <family val="2"/>
        <charset val="186"/>
      </rPr>
      <t>Source: Bank of Lithuania calculations.</t>
    </r>
  </si>
  <si>
    <r>
      <rPr>
        <sz val="10"/>
        <color rgb="FF000000"/>
        <rFont val="Arial"/>
        <family val="2"/>
        <charset val="186"/>
      </rPr>
      <t>Capital adequacy ratio calculated solely on the basis of sustainable capital</t>
    </r>
  </si>
  <si>
    <r>
      <rPr>
        <sz val="10"/>
        <color rgb="FF000000"/>
        <rFont val="Arial"/>
        <family val="2"/>
        <charset val="186"/>
      </rPr>
      <t>Requirement as of 1 January 2018</t>
    </r>
  </si>
  <si>
    <r>
      <rPr>
        <sz val="10"/>
        <color rgb="FF000000"/>
        <rFont val="Arial"/>
        <family val="2"/>
        <charset val="186"/>
      </rPr>
      <t>STATISTICAL ANNEX. KEY FINANCIAL STABILITY INDICATORS</t>
    </r>
  </si>
  <si>
    <r>
      <rPr>
        <i/>
        <sz val="10"/>
        <color rgb="FF000000"/>
        <rFont val="Arial"/>
        <family val="2"/>
        <charset val="186"/>
      </rPr>
      <t>Source: Bank of Lithuania calculations.</t>
    </r>
  </si>
  <si>
    <r>
      <rPr>
        <i/>
        <sz val="10"/>
        <color rgb="FF000000"/>
        <rFont val="Arial"/>
        <family val="2"/>
        <charset val="186"/>
      </rPr>
      <t>Notes:</t>
    </r>
  </si>
  <si>
    <r>
      <rPr>
        <i/>
        <sz val="10"/>
        <color rgb="FF000000"/>
        <rFont val="Arial"/>
        <family val="2"/>
        <charset val="186"/>
      </rPr>
      <t>1) the indicators above were calculated on the basis of consolidated financial statements drawn up by banks for supervisory purposes and cover all banks and foreign bank branches operating in the country;</t>
    </r>
  </si>
  <si>
    <r>
      <rPr>
        <i/>
        <vertAlign val="superscript"/>
        <sz val="10"/>
        <color rgb="FF000000"/>
        <rFont val="Arial"/>
        <family val="2"/>
        <charset val="186"/>
      </rPr>
      <t>1</t>
    </r>
    <r>
      <rPr>
        <i/>
        <sz val="10"/>
        <color rgb="FF000000"/>
        <rFont val="Arial"/>
        <family val="2"/>
        <charset val="186"/>
      </rPr>
      <t xml:space="preserve"> Excluding foreign bank branches. </t>
    </r>
  </si>
  <si>
    <r>
      <rPr>
        <i/>
        <vertAlign val="superscript"/>
        <sz val="10"/>
        <color rgb="FF000000"/>
        <rFont val="Arial"/>
        <family val="2"/>
        <charset val="186"/>
      </rPr>
      <t>2</t>
    </r>
    <r>
      <rPr>
        <i/>
        <sz val="10"/>
        <color rgb="FF000000"/>
        <rFont val="Arial"/>
        <family val="2"/>
        <charset val="186"/>
      </rPr>
      <t xml:space="preserve"> Based on the Rules for the Calculation of Capital Adequacy approved by Resolution No 138 of the Board of the Bank of Lithuania of 9 November 2006.</t>
    </r>
  </si>
  <si>
    <r>
      <rPr>
        <i/>
        <vertAlign val="superscript"/>
        <sz val="10"/>
        <color rgb="FF000000"/>
        <rFont val="Arial"/>
        <family val="2"/>
        <charset val="186"/>
      </rPr>
      <t>4</t>
    </r>
    <r>
      <rPr>
        <i/>
        <sz val="10"/>
        <color rgb="FF000000"/>
        <rFont val="Arial"/>
        <family val="2"/>
        <charset val="186"/>
      </rPr>
      <t xml:space="preserve"> Net profit (loss).</t>
    </r>
  </si>
  <si>
    <r>
      <rPr>
        <b/>
        <sz val="10"/>
        <color rgb="FF000000"/>
        <rFont val="Arial"/>
        <family val="2"/>
        <charset val="186"/>
      </rPr>
      <t>Financial stability indicators</t>
    </r>
  </si>
  <si>
    <r>
      <rPr>
        <sz val="10"/>
        <color rgb="FF000000"/>
        <rFont val="Arial"/>
        <family val="2"/>
        <charset val="186"/>
      </rPr>
      <t>Capital adequacy ratio</t>
    </r>
  </si>
  <si>
    <r>
      <rPr>
        <sz val="10"/>
        <color rgb="FF000000"/>
        <rFont val="Arial"/>
        <family val="2"/>
        <charset val="186"/>
      </rPr>
      <t>Capital adequacy ratio</t>
    </r>
    <r>
      <rPr>
        <vertAlign val="superscript"/>
        <sz val="10"/>
        <color rgb="FF000000"/>
        <rFont val="Arial"/>
        <family val="2"/>
        <charset val="186"/>
      </rPr>
      <t>1, 2</t>
    </r>
  </si>
  <si>
    <r>
      <rPr>
        <sz val="10"/>
        <color rgb="FF000000"/>
        <rFont val="Arial"/>
        <family val="2"/>
        <charset val="186"/>
      </rPr>
      <t>Tier 1 capital adequacy ratio</t>
    </r>
    <r>
      <rPr>
        <vertAlign val="superscript"/>
        <sz val="10"/>
        <color rgb="FF000000"/>
        <rFont val="Arial"/>
        <family val="2"/>
        <charset val="186"/>
      </rPr>
      <t>1, 2</t>
    </r>
  </si>
  <si>
    <r>
      <rPr>
        <sz val="10"/>
        <color rgb="FF000000"/>
        <rFont val="Arial"/>
        <family val="2"/>
        <charset val="186"/>
      </rPr>
      <t xml:space="preserve">Capital-to-assets ratio </t>
    </r>
    <r>
      <rPr>
        <vertAlign val="superscript"/>
        <sz val="10"/>
        <color rgb="FF000000"/>
        <rFont val="Arial"/>
        <family val="2"/>
        <charset val="186"/>
      </rPr>
      <t>1</t>
    </r>
  </si>
  <si>
    <r>
      <rPr>
        <b/>
        <sz val="10"/>
        <color rgb="FF000000"/>
        <rFont val="Arial"/>
        <family val="2"/>
        <charset val="186"/>
      </rPr>
      <t>Asset quality</t>
    </r>
  </si>
  <si>
    <r>
      <rPr>
        <sz val="10"/>
        <color rgb="FF000000"/>
        <rFont val="Arial"/>
        <family val="2"/>
        <charset val="186"/>
      </rPr>
      <t xml:space="preserve">  o/w loans to businesses</t>
    </r>
  </si>
  <si>
    <r>
      <rPr>
        <sz val="10"/>
        <color rgb="FF000000"/>
        <rFont val="Arial"/>
        <family val="2"/>
        <charset val="186"/>
      </rPr>
      <t xml:space="preserve">  o/w loans for house purchase</t>
    </r>
  </si>
  <si>
    <r>
      <rPr>
        <sz val="10"/>
        <color rgb="FF000000"/>
        <rFont val="Arial"/>
        <family val="2"/>
        <charset val="186"/>
      </rPr>
      <t xml:space="preserve">  o/w consumer loans </t>
    </r>
  </si>
  <si>
    <r>
      <rPr>
        <sz val="10"/>
        <color rgb="FF000000"/>
        <rFont val="Arial"/>
        <family val="2"/>
        <charset val="186"/>
      </rPr>
      <t xml:space="preserve">  o/w loans to businesses</t>
    </r>
  </si>
  <si>
    <r>
      <rPr>
        <sz val="10"/>
        <color rgb="FF000000"/>
        <rFont val="Arial"/>
        <family val="2"/>
        <charset val="186"/>
      </rPr>
      <t xml:space="preserve">  o/w loans for house purchase</t>
    </r>
  </si>
  <si>
    <r>
      <rPr>
        <sz val="10"/>
        <color rgb="FF000000"/>
        <rFont val="Arial"/>
        <family val="2"/>
        <charset val="186"/>
      </rPr>
      <t xml:space="preserve">  o/w consumer loans </t>
    </r>
  </si>
  <si>
    <r>
      <rPr>
        <b/>
        <sz val="10"/>
        <color rgb="FF000000"/>
        <rFont val="Arial"/>
        <family val="2"/>
        <charset val="186"/>
      </rPr>
      <t>Income and profitability</t>
    </r>
  </si>
  <si>
    <r>
      <rPr>
        <sz val="10"/>
        <color rgb="FF000000"/>
        <rFont val="Arial"/>
        <family val="2"/>
        <charset val="186"/>
      </rPr>
      <t>Return on equity</t>
    </r>
    <r>
      <rPr>
        <vertAlign val="superscript"/>
        <sz val="10"/>
        <color rgb="FF000000"/>
        <rFont val="Arial"/>
        <family val="2"/>
        <charset val="186"/>
      </rPr>
      <t>1, 4</t>
    </r>
  </si>
  <si>
    <r>
      <rPr>
        <sz val="10"/>
        <color rgb="FF000000"/>
        <rFont val="Arial"/>
        <family val="2"/>
        <charset val="186"/>
      </rPr>
      <t>-50.8</t>
    </r>
  </si>
  <si>
    <r>
      <rPr>
        <sz val="10"/>
        <color rgb="FF000000"/>
        <rFont val="Arial"/>
        <family val="2"/>
        <charset val="186"/>
      </rPr>
      <t>-3.9</t>
    </r>
  </si>
  <si>
    <r>
      <rPr>
        <sz val="10"/>
        <color rgb="FF000000"/>
        <rFont val="Arial"/>
        <family val="2"/>
        <charset val="186"/>
      </rPr>
      <t>Return on assets</t>
    </r>
    <r>
      <rPr>
        <vertAlign val="superscript"/>
        <sz val="10"/>
        <color rgb="FF000000"/>
        <rFont val="Arial"/>
        <family val="2"/>
        <charset val="186"/>
      </rPr>
      <t>4</t>
    </r>
  </si>
  <si>
    <r>
      <rPr>
        <sz val="10"/>
        <color rgb="FF000000"/>
        <rFont val="Arial"/>
        <family val="2"/>
        <charset val="186"/>
      </rPr>
      <t>-3.8</t>
    </r>
  </si>
  <si>
    <r>
      <rPr>
        <sz val="10"/>
        <color rgb="FF000000"/>
        <rFont val="Arial"/>
        <family val="2"/>
        <charset val="186"/>
      </rPr>
      <t>-0.3</t>
    </r>
  </si>
  <si>
    <r>
      <rPr>
        <sz val="10"/>
        <color rgb="FF000000"/>
        <rFont val="Arial"/>
        <family val="2"/>
        <charset val="186"/>
      </rPr>
      <t>Ratio of net interest income to total income</t>
    </r>
  </si>
  <si>
    <r>
      <rPr>
        <sz val="10"/>
        <color rgb="FF000000"/>
        <rFont val="Arial"/>
        <family val="2"/>
        <charset val="186"/>
      </rPr>
      <t>Ratio of services and commissions income to total income</t>
    </r>
  </si>
  <si>
    <r>
      <rPr>
        <b/>
        <sz val="10"/>
        <color rgb="FF000000"/>
        <rFont val="Arial"/>
        <family val="2"/>
        <charset val="186"/>
      </rPr>
      <t>Assets</t>
    </r>
  </si>
  <si>
    <r>
      <rPr>
        <sz val="10"/>
        <color rgb="FF000000"/>
        <rFont val="Arial"/>
        <family val="2"/>
        <charset val="186"/>
      </rPr>
      <t>Ratio of debt securities to assets</t>
    </r>
  </si>
  <si>
    <r>
      <rPr>
        <b/>
        <sz val="10"/>
        <color rgb="FF000000"/>
        <rFont val="Arial"/>
        <family val="2"/>
        <charset val="186"/>
      </rPr>
      <t>Liabilities</t>
    </r>
  </si>
  <si>
    <r>
      <rPr>
        <sz val="10"/>
        <color rgb="FF000000"/>
        <rFont val="Arial"/>
        <family val="2"/>
        <charset val="186"/>
      </rPr>
      <t>Ratio of liabilities to assets</t>
    </r>
  </si>
  <si>
    <r>
      <rPr>
        <sz val="10"/>
        <color rgb="FF000000"/>
        <rFont val="Arial"/>
        <family val="2"/>
        <charset val="186"/>
      </rPr>
      <t>Ratio of deposits to total liabilities</t>
    </r>
  </si>
  <si>
    <r>
      <rPr>
        <sz val="10"/>
        <color rgb="FF000000"/>
        <rFont val="Arial"/>
        <family val="2"/>
        <charset val="186"/>
      </rPr>
      <t>Ratio of individuals’ deposits to total deposits</t>
    </r>
  </si>
  <si>
    <r>
      <rPr>
        <sz val="10"/>
        <color rgb="FF000000"/>
        <rFont val="Arial"/>
        <family val="2"/>
        <charset val="186"/>
      </rPr>
      <t>Ratio of deposits of private non-financial corporations to total deposits</t>
    </r>
  </si>
  <si>
    <t>Q4 2015</t>
  </si>
  <si>
    <t>Q4 
2015</t>
  </si>
  <si>
    <t>Q3 2014</t>
  </si>
  <si>
    <t>Q4 2014</t>
  </si>
  <si>
    <t>Q1 2015</t>
  </si>
  <si>
    <t>Q2 2015</t>
  </si>
  <si>
    <t>Q3 2015</t>
  </si>
  <si>
    <t>Q1 2016</t>
  </si>
  <si>
    <t>Q2 2016</t>
  </si>
  <si>
    <t>Q3 2016</t>
  </si>
  <si>
    <t>Q4 2016</t>
  </si>
  <si>
    <r>
      <t>Thousands of m</t>
    </r>
    <r>
      <rPr>
        <vertAlign val="superscript"/>
        <sz val="10"/>
        <color rgb="FF000000"/>
        <rFont val="Arial"/>
        <family val="2"/>
        <charset val="186"/>
      </rPr>
      <t>2</t>
    </r>
    <r>
      <rPr>
        <sz val="10"/>
        <color rgb="FF000000"/>
        <rFont val="Arial"/>
        <family val="2"/>
        <charset val="186"/>
      </rPr>
      <t>; EUR per m</t>
    </r>
    <r>
      <rPr>
        <vertAlign val="superscript"/>
        <sz val="10"/>
        <color rgb="FF000000"/>
        <rFont val="Arial"/>
        <family val="2"/>
        <charset val="186"/>
      </rPr>
      <t>2</t>
    </r>
    <r>
      <rPr>
        <sz val="10"/>
        <color rgb="FF000000"/>
        <rFont val="Arial"/>
        <family val="2"/>
        <charset val="186"/>
      </rPr>
      <t xml:space="preserve"> per month</t>
    </r>
  </si>
  <si>
    <t>Q1 2008</t>
  </si>
  <si>
    <t>Q2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</si>
  <si>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</si>
  <si>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</si>
  <si>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</si>
  <si>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</si>
  <si>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</si>
  <si>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</si>
  <si>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</si>
  <si>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</si>
  <si>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</si>
  <si>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</si>
  <si>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</si>
  <si>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</si>
  <si>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</si>
  <si>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</si>
  <si>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</si>
  <si>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</si>
  <si>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</si>
  <si>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</si>
  <si>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</si>
  <si>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</si>
  <si>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</si>
  <si>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</si>
  <si>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</si>
  <si>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</si>
  <si>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Q1 2017</t>
  </si>
  <si>
    <t>Month</t>
  </si>
  <si>
    <t>March</t>
  </si>
  <si>
    <t>June</t>
  </si>
  <si>
    <t>September</t>
  </si>
  <si>
    <t>December</t>
  </si>
  <si>
    <t>Q2 
2016</t>
  </si>
  <si>
    <t>Q1 
2016</t>
  </si>
  <si>
    <t>Number of apartments</t>
  </si>
  <si>
    <t>Proportion of second homes</t>
  </si>
  <si>
    <t>Q2 2017</t>
  </si>
  <si>
    <t>Q3 2017</t>
  </si>
  <si>
    <t>Q4 2017</t>
  </si>
  <si>
    <t>Q1 2018</t>
  </si>
  <si>
    <t>Q2 2018</t>
  </si>
  <si>
    <t>Q3 2018</t>
  </si>
  <si>
    <t>Q4 2018</t>
  </si>
  <si>
    <t>Chart 1. Annual real GDP growth in Lithuania and major global economies and its forecasts</t>
  </si>
  <si>
    <t>US</t>
  </si>
  <si>
    <t>Chart 2. Lithuania's and Europe’s stock indices, euro area sovereign bond index and Lithuania's financial stress index</t>
  </si>
  <si>
    <t>(1 January 2009–1 May 2017)</t>
  </si>
  <si>
    <t>(1 January 2010–1 May 2017)</t>
  </si>
  <si>
    <t>Chart 4. Interest rates on newly-originated MFI loans to non-financial corporations in the euro area and Lithuania by loan size</t>
  </si>
  <si>
    <t>(January 2011–February 2017)</t>
  </si>
  <si>
    <t>Note: The curves show the 12-month moving average of interest rates.</t>
  </si>
  <si>
    <t>Chart 3. Euro area inflation, 3-month EURIBOR and price of its 2020 futures</t>
  </si>
  <si>
    <t>3-month EURIBOR</t>
  </si>
  <si>
    <t>Price of 2020 3-month EURIBOR futures</t>
  </si>
  <si>
    <t>Loans above EUR 1 million in the euro area</t>
  </si>
  <si>
    <t>Loans up to EUR 1 million in Lithuania</t>
  </si>
  <si>
    <t>Loans up to EUR 1 million in the euro area</t>
  </si>
  <si>
    <t>Chart 5. Annual pace of growth in the portfolio of MFI loans to the private non-financial sector and in housing prices in the euro area and Lithuania</t>
  </si>
  <si>
    <t>(January 2010–January 2017)</t>
  </si>
  <si>
    <t>Credit growth in the euro area</t>
  </si>
  <si>
    <t>Chart 6. Non-performing loan ratios and return on assets in banking sectors of selected EU countries</t>
  </si>
  <si>
    <t>(1 January 2015–1 April 2016)</t>
  </si>
  <si>
    <t>Chart A. Non-performing loan ratios in selected European countries</t>
  </si>
  <si>
    <t>(H1 2011–H1 2016)</t>
  </si>
  <si>
    <t>Chart B. Reasons for the decrease in non-performing loans in Lithuania, as reflected by changes in bank provisions</t>
  </si>
  <si>
    <t>(2008–2016)</t>
  </si>
  <si>
    <t xml:space="preserve">Sources: Bank of Lithuania and Bank of Lithuania calculations.
</t>
  </si>
  <si>
    <t>Decrease in provisions as a result of write-offs</t>
  </si>
  <si>
    <t>Chart C. Average recovery rate for loans and average duration of bankruptcy proceedings in EU countries</t>
  </si>
  <si>
    <t>(2015–2018)</t>
  </si>
  <si>
    <t>Chart 7. Net interest margin of the banking sector and its determinants</t>
  </si>
  <si>
    <t>(2004–2016)</t>
  </si>
  <si>
    <t>Sources: Bank of Lithuania and Bank of Lithuania calculations.</t>
  </si>
  <si>
    <t>Chart 8. Net interest margin and the share of loans, subject to an EURIBOR floor of 0 per cent instead of a negative rate, in individual banks</t>
  </si>
  <si>
    <t>Share of loans subject to an EURIBOR floor</t>
  </si>
  <si>
    <r>
      <rPr>
        <sz val="10"/>
        <color rgb="FF000000"/>
        <rFont val="Arial"/>
        <family val="2"/>
        <charset val="186"/>
      </rPr>
      <t>Swedbank</t>
    </r>
  </si>
  <si>
    <r>
      <rPr>
        <sz val="10"/>
        <color rgb="FF000000"/>
        <rFont val="Arial"/>
        <family val="2"/>
        <charset val="186"/>
      </rPr>
      <t>Nordea</t>
    </r>
  </si>
  <si>
    <r>
      <rPr>
        <sz val="10"/>
        <color rgb="FF000000"/>
        <rFont val="Arial"/>
        <family val="2"/>
        <charset val="186"/>
      </rPr>
      <t>Šiaulių Bankas</t>
    </r>
  </si>
  <si>
    <r>
      <rPr>
        <sz val="10"/>
        <color rgb="FF000000"/>
        <rFont val="Arial"/>
        <family val="2"/>
        <charset val="186"/>
      </rPr>
      <t>Citadele</t>
    </r>
  </si>
  <si>
    <r>
      <rPr>
        <sz val="10"/>
        <color rgb="FF000000"/>
        <rFont val="Arial"/>
        <family val="2"/>
        <charset val="186"/>
      </rPr>
      <t>Danske Bankas</t>
    </r>
  </si>
  <si>
    <r>
      <rPr>
        <sz val="10"/>
        <color rgb="FF000000"/>
        <rFont val="Arial"/>
        <family val="2"/>
        <charset val="186"/>
      </rPr>
      <t>Medicinos Bankas</t>
    </r>
  </si>
  <si>
    <r>
      <rPr>
        <sz val="10"/>
        <color rgb="FF000000"/>
        <rFont val="Arial"/>
        <family val="2"/>
        <charset val="186"/>
      </rPr>
      <t>OP Bankas</t>
    </r>
  </si>
  <si>
    <t>Chart 9. New loans to undertakings originated by MFIs</t>
  </si>
  <si>
    <t>(January 2011–February 2017)</t>
  </si>
  <si>
    <t>Sources: ECB and Bank of Lithuania.</t>
  </si>
  <si>
    <t>Loans of EUR 0.25–1 million</t>
  </si>
  <si>
    <t>Chart 10. Non-performing loans in Lithuania broken down by type of loans and insolvency rate of corporate borrowers of banks that have adopted IRB approach for credit risk</t>
  </si>
  <si>
    <t>(Q3 2014–Q4 2016)</t>
  </si>
  <si>
    <t>Loans of up to EUR 0.25 million</t>
  </si>
  <si>
    <t>Chart 11. Non-performing loans as a share of total loan portfolio broken down by type of undertakings and sector</t>
  </si>
  <si>
    <t>(2014–2016)</t>
  </si>
  <si>
    <t>RE activity</t>
  </si>
  <si>
    <t>(Q1 2015–Q4 2016)</t>
  </si>
  <si>
    <t>Sources: European Banking Authority and Bank of Lithuania.</t>
  </si>
  <si>
    <t>Chart 12. Capital adequacy ratio of the banking sector and the estimates of default probabilities by bank that adopted IRB approach for credit risk</t>
  </si>
  <si>
    <t>(2005–2015)</t>
  </si>
  <si>
    <t>Dynamics of the market share of top five banks in 2005–2015 (right-hand scale)</t>
  </si>
  <si>
    <t xml:space="preserve">Chart A. Market share (by assets) of countries’ top five banks and its dynamics in 2005–2015
</t>
  </si>
  <si>
    <t>Chart 13. Annual changes in MFI loans to the private non-financial sector and in nominal GDP</t>
  </si>
  <si>
    <t>(Q4 2015–Q4 2016)</t>
  </si>
  <si>
    <t>Notes: The loan portfolio covers the portfolio of loans granted by credit institutions to the private non-financial sector. GDP growth means the annual change in nominal GDP in a specific quarter.</t>
  </si>
  <si>
    <t>Annual change in the amount of loans granted by credit institutions to the private non-financial sector</t>
  </si>
  <si>
    <t>Chart 14. Annual growth of the MFI loan portfolio</t>
  </si>
  <si>
    <t>(January 2012–April 2017)</t>
  </si>
  <si>
    <t>Total loans to the private non-financial sector</t>
  </si>
  <si>
    <t>Chart 15. Structure of the portfolio of MFI loans granted to the private non-financial sector</t>
  </si>
  <si>
    <t>Source: Bank of Lithuania.</t>
  </si>
  <si>
    <t>Construction and RE</t>
  </si>
  <si>
    <t>Chart 16. Bankruptcy proceedings initiated against undertakings broken down by their lifespan</t>
  </si>
  <si>
    <t>(2010–2016)</t>
  </si>
  <si>
    <t>1–2 years</t>
  </si>
  <si>
    <t>2–3 years</t>
  </si>
  <si>
    <t>3–4 years</t>
  </si>
  <si>
    <t>4–5 years</t>
  </si>
  <si>
    <t>5–10 years</t>
  </si>
  <si>
    <t>10 or more years</t>
  </si>
  <si>
    <t>Chart 17. Value of new financial leasing contracts relating to movable property signed since the beginning of the year</t>
  </si>
  <si>
    <t>(2013–2016)</t>
  </si>
  <si>
    <t>Sources: Statistics Lithuania and Bank of Lithuania calculations.</t>
  </si>
  <si>
    <t>Chart 18. Growth forecasts for the loan portfolio, based on bank funding plans</t>
  </si>
  <si>
    <t>(2017–2019)</t>
  </si>
  <si>
    <t>Bank funding plans</t>
  </si>
  <si>
    <t>Loans to the private non-financial sector</t>
  </si>
  <si>
    <t>Chart 19. Number of housing transactions and the house price index in Lithuania</t>
  </si>
  <si>
    <t>(January 2007–April 2017)</t>
  </si>
  <si>
    <t xml:space="preserve">Chart 20. 12-month moving total of new and existing apartment transactions in Vilnius </t>
  </si>
  <si>
    <t>(December 2008–April 2017)</t>
  </si>
  <si>
    <t>Apartments built within the last 2 years</t>
  </si>
  <si>
    <t>Chart 21. Housing transactions per 1,000 inhabitants</t>
  </si>
  <si>
    <t>Number of transactions per 1,000 inhabitants; Long-term average</t>
  </si>
  <si>
    <t>Chart 22. Age structure of inhabitants who are registered or not registered as residents of Vilnius but are registered with Vilnius primary healthcare services</t>
  </si>
  <si>
    <t>0–4</t>
  </si>
  <si>
    <t>5–9</t>
  </si>
  <si>
    <r>
      <rPr>
        <sz val="10"/>
        <color rgb="FF000000"/>
        <rFont val="Arial"/>
        <family val="2"/>
        <charset val="186"/>
      </rPr>
      <t>10–14</t>
    </r>
  </si>
  <si>
    <t>15–19</t>
  </si>
  <si>
    <t>20–24</t>
  </si>
  <si>
    <t>25–29</t>
  </si>
  <si>
    <t>30–34</t>
  </si>
  <si>
    <t>35–39</t>
  </si>
  <si>
    <t>40–44</t>
  </si>
  <si>
    <t>45–49</t>
  </si>
  <si>
    <t>50–54</t>
  </si>
  <si>
    <t>55–59</t>
  </si>
  <si>
    <t>60–64</t>
  </si>
  <si>
    <t>65–69</t>
  </si>
  <si>
    <t>70–74</t>
  </si>
  <si>
    <t>75–79</t>
  </si>
  <si>
    <t>80–84</t>
  </si>
  <si>
    <t>Chart 23. Rates of annual growth in housing prices according to different sources</t>
  </si>
  <si>
    <t>(March 2007–December 2016)</t>
  </si>
  <si>
    <t>Chart 24. Rental price indices for housing (in Vilnius residential areas) and the difference thereof</t>
  </si>
  <si>
    <t>(January 2007–March 2017)</t>
  </si>
  <si>
    <t>Chart 25. Annual apartment completions and building permits in Lithuania</t>
  </si>
  <si>
    <t>(2005–2016)</t>
  </si>
  <si>
    <t>Annual number of housing building permits issued in Lithuania (right-hand scale)</t>
  </si>
  <si>
    <t xml:space="preserve">Apartment completions in Lithuania, excl. the regions of Vilnius, Kaunas and Klaipėda </t>
  </si>
  <si>
    <t>Annual number of housing building permits</t>
  </si>
  <si>
    <t>Housing completions</t>
  </si>
  <si>
    <t>Chart 26. Vacancy rates of modern office space and its investment returns in Vilnius and other capital cities</t>
  </si>
  <si>
    <t>Sources: Newsec, BNP Paribas, Colliers, JLL.</t>
  </si>
  <si>
    <t>Chart 27. Supply of modern office space, rents and vacancy rates in Vilnius</t>
  </si>
  <si>
    <t>(Q1 2008–Q4 2016)</t>
  </si>
  <si>
    <t>Chart 28. Premiums written by life assurance and non-life insurance undertakings</t>
  </si>
  <si>
    <t>Chart 29. Solvency ratios of Lithuania’s insurance undertakings</t>
  </si>
  <si>
    <t>(Q1 2016–Q4 2016)</t>
  </si>
  <si>
    <t>Chart 30. Developments in traditional (guaranteed interest) life assurance premiums</t>
  </si>
  <si>
    <t>Note: Structure of the investment portfolio of Lithuanian insurers as of late 2016.</t>
  </si>
  <si>
    <t>Chart 31. Structure of insurers’ investment portfolios in Lithuania and Europe</t>
  </si>
  <si>
    <t>Chart A. Breakdown of FinTech startups by domain across the world</t>
  </si>
  <si>
    <t>Chart 32. Market share of Nordic banks in Lithuania and the proportion of funding from parent banks</t>
  </si>
  <si>
    <t>Share of assets of Nordic banks in the Lithuanian banking sector</t>
  </si>
  <si>
    <t>Chart 33. Real house price indices in Sweden and Norway and housing loan portfolios of major Sweden’s parent banks</t>
  </si>
  <si>
    <t>(Q1 2002–Q3 2016)</t>
  </si>
  <si>
    <t xml:space="preserve">Sources: Statistics Sweden and BIS.
</t>
  </si>
  <si>
    <t>Chart 34. Non-performing loan ratios of Nordic countries’ parent banks</t>
  </si>
  <si>
    <t>Swedbank</t>
  </si>
  <si>
    <t>Danske</t>
  </si>
  <si>
    <t>Nordea</t>
  </si>
  <si>
    <t>Chart 35. Costs of hedges of 5-year euro denominated subordinated debt of parent banks and the median of funding through debt securities as a share of assets</t>
  </si>
  <si>
    <t>(1 January 2012–1 May 2017)</t>
  </si>
  <si>
    <t>Chart 36. Capital adequacy ratios of parent Nordic countries’ banks</t>
  </si>
  <si>
    <t>Swedbank's capital adequacy ratio</t>
  </si>
  <si>
    <t>DNB's capital adequacy ratio</t>
  </si>
  <si>
    <t>Danske’s capital adequacy ratio</t>
  </si>
  <si>
    <t>Nordea’s capital adequacy ratio</t>
  </si>
  <si>
    <t>Median of ratios between risk-weighted and total assets (right-hand scale)</t>
  </si>
  <si>
    <t>Chart 37. Annual growth in the MFI portfolio of loans to households and businesses in EU countries</t>
  </si>
  <si>
    <t>Chart 38. Evolution in housing prices, new housing loans and gross capital formation for new housing</t>
  </si>
  <si>
    <t>(1998–2016)</t>
  </si>
  <si>
    <t>Chart 39. Share and value of housing transactions financed with mortgages</t>
  </si>
  <si>
    <t>(Q1 2007–Q4 2015)</t>
  </si>
  <si>
    <t>Chart 40. Regional distribution of the housing loan portfolio and the share of new housing loans subject to the RLR exemption</t>
  </si>
  <si>
    <t>Share of the housing loan portfolio</t>
  </si>
  <si>
    <t>Chart 41. Projected changes in Lithuania’s population aged 25–35</t>
  </si>
  <si>
    <t>(2017–2026)</t>
  </si>
  <si>
    <t>25–35</t>
  </si>
  <si>
    <t xml:space="preserve">Chart 42. Ratios between loans to households and businesses and GDP in EU countries  </t>
  </si>
  <si>
    <t>Ratio between loans to households and nominal GDP</t>
  </si>
  <si>
    <t>Chart A. Cumulative changes in owner-occupied and rental housing stock in the UK</t>
  </si>
  <si>
    <t>(1992–2014)</t>
  </si>
  <si>
    <t>Chart B. Proportion of second homes in Lithuania’s cities and its developments</t>
  </si>
  <si>
    <t>(2015–2016)</t>
  </si>
  <si>
    <t>Changes in the proportion in 2015–2016</t>
  </si>
  <si>
    <t>Chart 44. Incidents affecting electronic communications recorded in Lithuania</t>
  </si>
  <si>
    <t>(2009–2016)</t>
  </si>
  <si>
    <t>Note: Statistical data on equipment security loopholes has been published since 2014.</t>
  </si>
  <si>
    <t>DoS attacks</t>
  </si>
  <si>
    <t>Chart 45. Internet users as a share of Lithuania's population</t>
  </si>
  <si>
    <t>Persons who used the Internet in the last 3 months</t>
  </si>
  <si>
    <t>Chart 46. Payments and registered internet banking users</t>
  </si>
  <si>
    <t>Sources: Association of Lithuanian Banks and Bank of Lithuania.</t>
  </si>
  <si>
    <t>Sources: IMF, Statistics Lithuania and Bank of Lithuania.</t>
  </si>
  <si>
    <t>Note: *Lithuania's forecasts are those provided by the Bank of Lithuania and forecasts for other countries and regions – by the IMF.</t>
  </si>
  <si>
    <t>Source: Authority of Audit, Accounting, Property Valuation and Insolvency Management.</t>
  </si>
  <si>
    <t xml:space="preserve">Source: Department for Communities and Local Government of the United Kingdom.
</t>
  </si>
  <si>
    <t>Sources: Communications Regulatory Authority of the Republic of Lithuania and Bank of Lithuania calculations.</t>
  </si>
  <si>
    <t>Chart 48. Capital adequacy ratio dispersion among banks in the adverse scenario</t>
  </si>
  <si>
    <t>Stress testing period: Q1 2017–Q4 2018</t>
  </si>
  <si>
    <t>Weighted average of the capital adequacy ratio</t>
  </si>
  <si>
    <t>Chart 49. House price index in various scenarios</t>
  </si>
  <si>
    <t>(Q1 2008–Q4 2018)</t>
  </si>
  <si>
    <t>Chart 50. Annual change in Lithuania’s real GDP in various scenarios</t>
  </si>
  <si>
    <t>(Q1 2017–Q4 2018)</t>
  </si>
  <si>
    <t>Compared to the crisis of 2008–2009</t>
  </si>
  <si>
    <t>Compared to Russia's crisis of 1998–1999</t>
  </si>
  <si>
    <t>Chart 51. Solvency risk index of the banking sector</t>
  </si>
  <si>
    <t>(Q1 2014–Q4 2015)</t>
  </si>
  <si>
    <t>Chart 52. Results of bank liquidity stress testing</t>
  </si>
  <si>
    <t xml:space="preserve">Estimate of the actual LCR as of 1 February 2017* </t>
  </si>
  <si>
    <t>Chart 53. Evaluation of banks’ resilience to a decrease in liabilities</t>
  </si>
  <si>
    <t>Chart 54. Composition of potential capital requirements for banks</t>
  </si>
  <si>
    <t>Notes: 1) the chart illustrates the case where the G-SII capital buffer does not apply; 2) the O-SII capital buffer only applies to systemically important institutions, the SRB requirement can be applied to all institutions.
*Can be higher in exceptional cases.</t>
  </si>
  <si>
    <t>Chart A. Impact of a 1 p.p. increase in the minimum capital requirement on lending spreads and lending volume changes in the lending spread</t>
  </si>
  <si>
    <t>Chart A. Impact of a 1 p.p. increase in the minimum capital requirement on lending spreads and lending volume changes in lending volume</t>
  </si>
  <si>
    <t>Chart 56. Sustainable capital adequacy ratios of credit unions</t>
  </si>
  <si>
    <t>(2009–2016; percentages)</t>
  </si>
  <si>
    <t>2) starting from 2008, financial data is collected under the EU FINREP framework. This may have an impact on the value of some indicators, which, therefore, must be taken into consideration when analysing a longer time series;</t>
  </si>
  <si>
    <t>3) a short-term period is a period of up to 1 year.</t>
  </si>
  <si>
    <r>
      <rPr>
        <i/>
        <vertAlign val="superscript"/>
        <sz val="10"/>
        <color rgb="FF000000"/>
        <rFont val="Arial"/>
        <family val="2"/>
        <charset val="186"/>
      </rPr>
      <t>3</t>
    </r>
    <r>
      <rPr>
        <i/>
        <sz val="10"/>
        <color rgb="FF000000"/>
        <rFont val="Arial"/>
        <family val="2"/>
        <charset val="186"/>
      </rPr>
      <t xml:space="preserve"> Starting from mid-2014, non-performing loans are defined as credit exposures which are more than 90 days over due and/or the debtor is assessed as unlikely to pay its credit obligations in full without realisation of collateral, regardless of the existence of any over-due amount or of the number of days over due. The new definition of non-performing loans is not comparable to the previous one.
</t>
    </r>
  </si>
  <si>
    <r>
      <rPr>
        <sz val="10"/>
        <color rgb="FF000000"/>
        <rFont val="Arial"/>
        <family val="2"/>
        <charset val="186"/>
      </rPr>
      <t>Ratio of non-performing loans to total loans (excl. interbank loans)</t>
    </r>
    <r>
      <rPr>
        <vertAlign val="superscript"/>
        <sz val="10"/>
        <color rgb="FF000000"/>
        <rFont val="Arial"/>
        <family val="2"/>
        <charset val="186"/>
      </rPr>
      <t>3</t>
    </r>
    <r>
      <rPr>
        <sz val="10"/>
        <color rgb="FF000000"/>
        <rFont val="Arial"/>
        <family val="2"/>
        <charset val="186"/>
      </rPr>
      <t xml:space="preserve"> :</t>
    </r>
  </si>
  <si>
    <r>
      <rPr>
        <sz val="10"/>
        <color rgb="FF000000"/>
        <rFont val="Arial"/>
        <family val="2"/>
        <charset val="186"/>
      </rPr>
      <t>Ratio of impaired loans to total loans (excl. interbank loans)</t>
    </r>
    <r>
      <rPr>
        <vertAlign val="superscript"/>
        <sz val="10"/>
        <color rgb="FF000000"/>
        <rFont val="Arial"/>
        <family val="2"/>
        <charset val="186"/>
      </rPr>
      <t>3</t>
    </r>
    <r>
      <rPr>
        <sz val="10"/>
        <color rgb="FF000000"/>
        <rFont val="Arial"/>
        <family val="2"/>
        <charset val="186"/>
      </rPr>
      <t xml:space="preserve"> :</t>
    </r>
  </si>
  <si>
    <t>Ratio of loans (excl. interbank loans) to assets</t>
  </si>
  <si>
    <t>Ratio of household loans to total loans (excl. interbank loans)</t>
  </si>
  <si>
    <t>Ratio of non-financial corporation loans to total loans (excl. interbank loans)</t>
  </si>
  <si>
    <t>Notes: The lines show the impact of higher minimum capital requirements on lending spreads and lending volume over different periods of transition to higher capital levels. Compared to the scenario of no change in capital requirements. Calculations are based on the model developed by Clerc et al (2014) and calibrated to Lithuania’s context.</t>
  </si>
  <si>
    <t>(Q2 2016)</t>
  </si>
  <si>
    <t>Basis points; Percentages</t>
  </si>
  <si>
    <t>Median of funding through securities as a share of parent bank assets (right-hand scale)</t>
  </si>
  <si>
    <t>(February 2017)</t>
  </si>
  <si>
    <t>(Q4 2016)</t>
  </si>
  <si>
    <t>(Q3 2016)</t>
  </si>
  <si>
    <t>(1 February 2017 data)</t>
  </si>
  <si>
    <t>Government bonds</t>
  </si>
  <si>
    <t>Corporate bonds</t>
  </si>
  <si>
    <t>Vilnius region</t>
  </si>
  <si>
    <t>Kaunas region</t>
  </si>
  <si>
    <t>Klaipėda region</t>
  </si>
  <si>
    <t>Decrease in liabilities bringing the LCR to 100 per cent</t>
  </si>
  <si>
    <t>Decrease in liabilities entailing the depletion of liquid assets</t>
  </si>
  <si>
    <t>Equities</t>
  </si>
  <si>
    <t>(31 March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</si>
</sst>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164" formatCode="0.0"/>
    <numFmt numFmtId="165" formatCode="0.000"/>
    <numFmt numFmtId="166" formatCode="yyyy\ mm"/>
    <numFmt numFmtId="167" formatCode="yyyy\ mm\ dd"/>
    <numFmt numFmtId="168" formatCode="_-* #,##0.00\ _L_t_-;\-* #,##0.00\ _L_t_-;_-* &quot;-&quot;??\ _L_t_-;_-@_-"/>
    <numFmt numFmtId="169" formatCode="_(* #,##0.00_);_(* \(#,##0.00\);_(* &quot;-&quot;??_);_(@_)"/>
    <numFmt numFmtId="170" formatCode="mm/dd/yyyy\ hh:mm:ss"/>
    <numFmt numFmtId="171" formatCode="0.0%"/>
    <numFmt numFmtId="172" formatCode="#,##0.0"/>
  </numFmts>
  <fonts count="81">
    <font>
      <sz val="11"/>
      <color theme="1"/>
      <name val="Calibri"/>
      <family val="2"/>
      <charset val="186"/>
      <scheme val="minor"/>
    </font>
    <font>
      <i/>
      <sz val="10"/>
      <color theme="1"/>
      <name val="Arial"/>
      <family val="2"/>
      <charset val="186"/>
    </font>
    <font>
      <sz val="10"/>
      <color theme="1"/>
      <name val="Arial"/>
      <family val="2"/>
      <charset val="186"/>
    </font>
    <font>
      <sz val="11"/>
      <name val="Calibri"/>
      <family val="2"/>
      <charset val="186"/>
    </font>
    <font>
      <sz val="11"/>
      <color theme="1"/>
      <name val="Calibri"/>
      <family val="2"/>
      <charset val="186"/>
      <scheme val="minor"/>
    </font>
    <font>
      <sz val="10"/>
      <name val="Arial"/>
      <family val="2"/>
      <charset val="186"/>
    </font>
    <font>
      <sz val="11"/>
      <color theme="1"/>
      <name val="Arial"/>
      <family val="2"/>
      <charset val="186"/>
    </font>
    <font>
      <sz val="10"/>
      <color theme="1"/>
      <name val="Calibri"/>
      <family val="2"/>
      <charset val="186"/>
      <scheme val="minor"/>
    </font>
    <font>
      <sz val="11"/>
      <name val="Arial"/>
      <family val="2"/>
      <charset val="186"/>
    </font>
    <font>
      <b/>
      <sz val="10"/>
      <color theme="1"/>
      <name val="Arial"/>
      <family val="2"/>
      <charset val="186"/>
    </font>
    <font>
      <sz val="11"/>
      <color theme="1"/>
      <name val="Calibri"/>
      <family val="2"/>
      <scheme val="minor"/>
    </font>
    <font>
      <sz val="11"/>
      <color rgb="FF000000"/>
      <name val="Calibri"/>
      <family val="2"/>
    </font>
    <font>
      <sz val="10"/>
      <color rgb="FF000000"/>
      <name val="Arial"/>
      <family val="2"/>
      <charset val="186"/>
    </font>
    <font>
      <sz val="10"/>
      <color theme="0"/>
      <name val="Arial"/>
      <family val="2"/>
    </font>
    <font>
      <u/>
      <sz val="10"/>
      <color indexed="12"/>
      <name val="Arial"/>
      <family val="2"/>
      <charset val="186"/>
    </font>
    <font>
      <u/>
      <sz val="10"/>
      <color indexed="8"/>
      <name val="Arial"/>
      <family val="2"/>
      <charset val="186"/>
    </font>
    <font>
      <sz val="10"/>
      <name val="Times New Roman"/>
      <family val="1"/>
    </font>
    <font>
      <sz val="10"/>
      <name val="Helv"/>
    </font>
    <font>
      <b/>
      <sz val="11"/>
      <color theme="1"/>
      <name val="Calibri"/>
      <family val="2"/>
      <charset val="186"/>
      <scheme val="min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sz val="11"/>
      <color theme="0"/>
      <name val="Calibri"/>
      <family val="2"/>
      <charset val="186"/>
      <scheme val="minor"/>
    </font>
    <font>
      <sz val="11"/>
      <color theme="1"/>
      <name val="Times New Roman"/>
      <family val="2"/>
      <charset val="186"/>
    </font>
    <font>
      <sz val="11"/>
      <color theme="0"/>
      <name val="Times New Roman"/>
      <family val="2"/>
      <charset val="186"/>
    </font>
    <font>
      <sz val="11"/>
      <color indexed="9"/>
      <name val="Calibri"/>
      <family val="2"/>
      <charset val="186"/>
    </font>
    <font>
      <sz val="11"/>
      <color rgb="FF9C0006"/>
      <name val="Times New Roman"/>
      <family val="2"/>
      <charset val="186"/>
    </font>
    <font>
      <sz val="11"/>
      <color indexed="20"/>
      <name val="Calibri"/>
      <family val="2"/>
      <charset val="186"/>
    </font>
    <font>
      <b/>
      <sz val="11"/>
      <color rgb="FFFA7D00"/>
      <name val="Times New Roman"/>
      <family val="2"/>
      <charset val="186"/>
    </font>
    <font>
      <b/>
      <sz val="11"/>
      <color indexed="52"/>
      <name val="Calibri"/>
      <family val="2"/>
      <charset val="186"/>
    </font>
    <font>
      <b/>
      <sz val="11"/>
      <color theme="0"/>
      <name val="Times New Roman"/>
      <family val="2"/>
      <charset val="186"/>
    </font>
    <font>
      <b/>
      <sz val="11"/>
      <color indexed="9"/>
      <name val="Calibri"/>
      <family val="2"/>
      <charset val="186"/>
    </font>
    <font>
      <i/>
      <sz val="11"/>
      <color rgb="FF7F7F7F"/>
      <name val="Times New Roman"/>
      <family val="2"/>
      <charset val="186"/>
    </font>
    <font>
      <i/>
      <sz val="11"/>
      <color indexed="23"/>
      <name val="Calibri"/>
      <family val="2"/>
      <charset val="186"/>
    </font>
    <font>
      <sz val="11"/>
      <color rgb="FF006100"/>
      <name val="Times New Roman"/>
      <family val="2"/>
      <charset val="186"/>
    </font>
    <font>
      <sz val="11"/>
      <color indexed="17"/>
      <name val="Calibri"/>
      <family val="2"/>
      <charset val="186"/>
    </font>
    <font>
      <b/>
      <sz val="15"/>
      <color theme="3"/>
      <name val="Times New Roman"/>
      <family val="2"/>
      <charset val="186"/>
    </font>
    <font>
      <b/>
      <sz val="15"/>
      <color indexed="56"/>
      <name val="Calibri"/>
      <family val="2"/>
      <charset val="186"/>
    </font>
    <font>
      <b/>
      <sz val="13"/>
      <color theme="3"/>
      <name val="Times New Roman"/>
      <family val="2"/>
      <charset val="186"/>
    </font>
    <font>
      <b/>
      <sz val="13"/>
      <color indexed="56"/>
      <name val="Calibri"/>
      <family val="2"/>
      <charset val="186"/>
    </font>
    <font>
      <b/>
      <sz val="11"/>
      <color theme="3"/>
      <name val="Times New Roman"/>
      <family val="2"/>
      <charset val="186"/>
    </font>
    <font>
      <b/>
      <sz val="11"/>
      <color indexed="56"/>
      <name val="Calibri"/>
      <family val="2"/>
      <charset val="186"/>
    </font>
    <font>
      <sz val="11"/>
      <color rgb="FF3F3F76"/>
      <name val="Times New Roman"/>
      <family val="2"/>
      <charset val="186"/>
    </font>
    <font>
      <sz val="11"/>
      <color indexed="62"/>
      <name val="Calibri"/>
      <family val="2"/>
      <charset val="186"/>
    </font>
    <font>
      <sz val="11"/>
      <color indexed="8"/>
      <name val="Calibri"/>
      <family val="2"/>
      <charset val="186"/>
    </font>
    <font>
      <sz val="11"/>
      <color rgb="FFFA7D00"/>
      <name val="Times New Roman"/>
      <family val="2"/>
      <charset val="186"/>
    </font>
    <font>
      <sz val="11"/>
      <color indexed="52"/>
      <name val="Calibri"/>
      <family val="2"/>
      <charset val="186"/>
    </font>
    <font>
      <sz val="11"/>
      <color rgb="FF9C6500"/>
      <name val="Times New Roman"/>
      <family val="2"/>
      <charset val="186"/>
    </font>
    <font>
      <sz val="11"/>
      <color indexed="60"/>
      <name val="Calibri"/>
      <family val="2"/>
      <charset val="186"/>
    </font>
    <font>
      <sz val="11"/>
      <color rgb="FF000000"/>
      <name val="Times New Roman"/>
      <family val="2"/>
      <charset val="186"/>
    </font>
    <font>
      <sz val="12"/>
      <name val="Times New Roman"/>
      <family val="1"/>
      <charset val="186"/>
    </font>
    <font>
      <sz val="12"/>
      <name val="Times New Roman"/>
      <family val="1"/>
    </font>
    <font>
      <sz val="10"/>
      <color theme="1"/>
      <name val="Times New Roman"/>
      <family val="2"/>
      <charset val="186"/>
    </font>
    <font>
      <sz val="10"/>
      <name val="TimesLT"/>
      <charset val="186"/>
    </font>
    <font>
      <sz val="10"/>
      <name val="Arial"/>
      <family val="2"/>
    </font>
    <font>
      <sz val="10"/>
      <name val="Arial CE"/>
      <charset val="238"/>
    </font>
    <font>
      <b/>
      <sz val="11"/>
      <color rgb="FF3F3F3F"/>
      <name val="Times New Roman"/>
      <family val="2"/>
      <charset val="186"/>
    </font>
    <font>
      <b/>
      <sz val="11"/>
      <color indexed="63"/>
      <name val="Calibri"/>
      <family val="2"/>
      <charset val="186"/>
    </font>
    <font>
      <b/>
      <sz val="18"/>
      <color indexed="56"/>
      <name val="Cambria"/>
      <family val="2"/>
      <charset val="186"/>
    </font>
    <font>
      <b/>
      <sz val="11"/>
      <color theme="1"/>
      <name val="Times New Roman"/>
      <family val="2"/>
      <charset val="186"/>
    </font>
    <font>
      <b/>
      <sz val="11"/>
      <color indexed="8"/>
      <name val="Calibri"/>
      <family val="2"/>
      <charset val="186"/>
    </font>
    <font>
      <sz val="11"/>
      <color rgb="FFFF0000"/>
      <name val="Times New Roman"/>
      <family val="2"/>
      <charset val="186"/>
    </font>
    <font>
      <sz val="11"/>
      <color indexed="10"/>
      <name val="Calibri"/>
      <family val="2"/>
      <charset val="186"/>
    </font>
    <font>
      <sz val="11"/>
      <name val="Times New Roman"/>
      <family val="1"/>
      <charset val="186"/>
    </font>
    <font>
      <i/>
      <sz val="10"/>
      <name val="Arial"/>
      <family val="2"/>
      <charset val="186"/>
    </font>
    <font>
      <i/>
      <sz val="10"/>
      <color rgb="FF000000"/>
      <name val="Arial"/>
      <family val="2"/>
      <charset val="186"/>
    </font>
    <font>
      <sz val="11"/>
      <color rgb="FF000000"/>
      <name val="Calibri"/>
      <family val="2"/>
      <charset val="186"/>
    </font>
    <font>
      <i/>
      <vertAlign val="superscript"/>
      <sz val="10"/>
      <color rgb="FF000000"/>
      <name val="Arial"/>
      <family val="2"/>
      <charset val="186"/>
    </font>
    <font>
      <b/>
      <sz val="10"/>
      <color rgb="FF000000"/>
      <name val="Arial"/>
      <family val="2"/>
      <charset val="186"/>
    </font>
    <font>
      <vertAlign val="superscript"/>
      <sz val="10"/>
      <color rgb="FF000000"/>
      <name val="Arial"/>
      <family val="2"/>
      <charset val="186"/>
    </font>
    <font>
      <b/>
      <sz val="10"/>
      <name val="Arial"/>
      <family val="2"/>
      <charset val="186"/>
    </font>
  </fonts>
  <fills count="49">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indexed="30"/>
      </patternFill>
    </fill>
    <fill>
      <patternFill patternType="solid">
        <fgColor indexed="29"/>
      </patternFill>
    </fill>
    <fill>
      <patternFill patternType="solid">
        <fgColor indexed="11"/>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7"/>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indexed="47"/>
      </patternFill>
    </fill>
    <fill>
      <patternFill patternType="solid">
        <fgColor indexed="43"/>
      </patternFill>
    </fill>
    <fill>
      <patternFill patternType="solid">
        <fgColor indexed="26"/>
      </patternFill>
    </fill>
  </fills>
  <borders count="23">
    <border>
      <left/>
      <right/>
      <top/>
      <bottom/>
      <diagonal/>
    </border>
    <border>
      <left/>
      <right/>
      <top/>
      <bottom style="thin">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273">
    <xf numFmtId="0" fontId="0" fillId="0" borderId="0"/>
    <xf numFmtId="0" fontId="3" fillId="0" borderId="0"/>
    <xf numFmtId="9" fontId="4" fillId="0" borderId="0" applyFont="0" applyFill="0" applyBorder="0" applyAlignment="0" applyProtection="0"/>
    <xf numFmtId="0" fontId="5" fillId="0" borderId="0"/>
    <xf numFmtId="0" fontId="4" fillId="0" borderId="0"/>
    <xf numFmtId="0" fontId="4" fillId="0" borderId="0"/>
    <xf numFmtId="0" fontId="11" fillId="0" borderId="0" applyBorder="0"/>
    <xf numFmtId="0" fontId="10" fillId="0" borderId="0"/>
    <xf numFmtId="0" fontId="8" fillId="0" borderId="0"/>
    <xf numFmtId="0" fontId="4" fillId="3"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13" fillId="5" borderId="0" applyNumberFormat="0" applyBorder="0" applyAlignment="0" applyProtection="0"/>
    <xf numFmtId="168" fontId="10" fillId="0" borderId="0" applyFont="0" applyFill="0" applyBorder="0" applyAlignment="0" applyProtection="0"/>
    <xf numFmtId="169"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 fillId="0" borderId="0"/>
    <xf numFmtId="0" fontId="5" fillId="0" borderId="0"/>
    <xf numFmtId="0" fontId="5" fillId="0" borderId="0"/>
    <xf numFmtId="0" fontId="3" fillId="0" borderId="0"/>
    <xf numFmtId="0" fontId="5" fillId="0" borderId="0"/>
    <xf numFmtId="0" fontId="4" fillId="0" borderId="0"/>
    <xf numFmtId="0" fontId="5" fillId="0" borderId="0" applyNumberFormat="0" applyFill="0" applyBorder="0" applyAlignment="0" applyProtection="0"/>
    <xf numFmtId="0" fontId="5" fillId="0" borderId="0"/>
    <xf numFmtId="0" fontId="5" fillId="0" borderId="0" applyNumberFormat="0" applyFont="0" applyFill="0" applyBorder="0" applyAlignment="0" applyProtection="0"/>
    <xf numFmtId="0" fontId="5" fillId="0" borderId="0"/>
    <xf numFmtId="0" fontId="10" fillId="0" borderId="0"/>
    <xf numFmtId="0" fontId="8" fillId="0" borderId="0"/>
    <xf numFmtId="0" fontId="5" fillId="0" borderId="0"/>
    <xf numFmtId="0" fontId="5" fillId="0" borderId="0"/>
    <xf numFmtId="0" fontId="5" fillId="0" borderId="0"/>
    <xf numFmtId="0" fontId="8" fillId="0" borderId="0"/>
    <xf numFmtId="0" fontId="5" fillId="0" borderId="0"/>
    <xf numFmtId="0" fontId="5" fillId="0" borderId="0" applyNumberFormat="0" applyFill="0" applyBorder="0" applyAlignment="0" applyProtection="0"/>
    <xf numFmtId="0" fontId="5" fillId="0" borderId="0"/>
    <xf numFmtId="0" fontId="5" fillId="0" borderId="0"/>
    <xf numFmtId="0" fontId="5" fillId="0" borderId="0"/>
    <xf numFmtId="0" fontId="3" fillId="0" borderId="0"/>
    <xf numFmtId="0" fontId="5" fillId="0" borderId="0"/>
    <xf numFmtId="0" fontId="10" fillId="0" borderId="0"/>
    <xf numFmtId="0" fontId="4" fillId="0" borderId="0"/>
    <xf numFmtId="0" fontId="4" fillId="2" borderId="5" applyNumberFormat="0" applyFont="0" applyAlignment="0" applyProtection="0"/>
    <xf numFmtId="0" fontId="4" fillId="2" borderId="5" applyNumberFormat="0" applyFont="0" applyAlignment="0" applyProtection="0"/>
    <xf numFmtId="0" fontId="5" fillId="0" borderId="0"/>
    <xf numFmtId="9" fontId="5" fillId="0" borderId="0" applyFont="0" applyFill="0" applyBorder="0" applyAlignment="0" applyProtection="0"/>
    <xf numFmtId="0" fontId="5"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 fillId="0" borderId="0"/>
    <xf numFmtId="0" fontId="16" fillId="0" borderId="0"/>
    <xf numFmtId="0" fontId="17" fillId="0" borderId="0"/>
    <xf numFmtId="0" fontId="10" fillId="0" borderId="0">
      <alignment wrapText="1"/>
    </xf>
    <xf numFmtId="170" fontId="10" fillId="0" borderId="0">
      <alignment wrapText="1"/>
    </xf>
    <xf numFmtId="0" fontId="10" fillId="16" borderId="0">
      <alignment wrapText="1"/>
    </xf>
    <xf numFmtId="0" fontId="10" fillId="0" borderId="0">
      <alignment wrapText="1"/>
    </xf>
    <xf numFmtId="0" fontId="10" fillId="0" borderId="0">
      <alignment wrapText="1"/>
    </xf>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4"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4"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4"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4"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4"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4"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4"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4"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4"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4"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4"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5" fillId="3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5" fillId="3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5" fillId="36"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2"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5" fillId="37"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5" fillId="38"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2"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5" fillId="39"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2"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5" fillId="40"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2"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2"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5" fillId="41"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2"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5" fillId="37"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5" fillId="38"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2"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5" fillId="4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7" fillId="43"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23"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9" fillId="16" borderId="14"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27"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38" fillId="21" borderId="9"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1" fillId="44" borderId="15"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29"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0" fontId="40" fillId="22" borderId="12" applyNumberFormat="0" applyAlignment="0" applyProtection="0"/>
    <xf numFmtId="44" fontId="5"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3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5" fillId="45"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22"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7" fillId="0" borderId="1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19"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9" fillId="0" borderId="1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20"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48" fillId="0" borderId="7"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1" fillId="0" borderId="1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21"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8"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1"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3" fillId="46" borderId="14"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25"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2" fillId="20" borderId="9" applyNumberFormat="0" applyAlignment="0" applyProtection="0"/>
    <xf numFmtId="0" fontId="54" fillId="0" borderId="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6" fillId="0" borderId="19"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28"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5" fillId="0" borderId="11" applyNumberFormat="0" applyFill="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8" fillId="47"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24"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 fillId="0" borderId="0">
      <alignment vertical="top"/>
    </xf>
    <xf numFmtId="0" fontId="5"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 fillId="0" borderId="0"/>
    <xf numFmtId="0" fontId="33" fillId="0" borderId="0"/>
    <xf numFmtId="0" fontId="33" fillId="0" borderId="0"/>
    <xf numFmtId="0" fontId="60" fillId="0" borderId="0"/>
    <xf numFmtId="0" fontId="60" fillId="0" borderId="0"/>
    <xf numFmtId="0" fontId="61" fillId="0" borderId="0"/>
    <xf numFmtId="0" fontId="33" fillId="0" borderId="0"/>
    <xf numFmtId="0" fontId="60" fillId="0" borderId="0"/>
    <xf numFmtId="0" fontId="60" fillId="0" borderId="0"/>
    <xf numFmtId="0" fontId="33" fillId="0" borderId="0"/>
    <xf numFmtId="0" fontId="33" fillId="0" borderId="0"/>
    <xf numFmtId="0" fontId="4"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 fillId="0" borderId="0">
      <alignment vertical="top"/>
    </xf>
    <xf numFmtId="0" fontId="4" fillId="0" borderId="0"/>
    <xf numFmtId="0" fontId="4" fillId="0" borderId="0"/>
    <xf numFmtId="0" fontId="4" fillId="0" borderId="0"/>
    <xf numFmtId="0" fontId="4" fillId="0" borderId="0"/>
    <xf numFmtId="0" fontId="62" fillId="0" borderId="0"/>
    <xf numFmtId="0" fontId="4" fillId="0" borderId="0"/>
    <xf numFmtId="0" fontId="4" fillId="0" borderId="0"/>
    <xf numFmtId="0" fontId="4" fillId="0" borderId="0"/>
    <xf numFmtId="0" fontId="4" fillId="0" borderId="0"/>
    <xf numFmtId="0" fontId="33" fillId="0" borderId="0"/>
    <xf numFmtId="0" fontId="60" fillId="0" borderId="0"/>
    <xf numFmtId="0" fontId="60" fillId="0" borderId="0"/>
    <xf numFmtId="0" fontId="33" fillId="0" borderId="0"/>
    <xf numFmtId="0" fontId="4" fillId="0" borderId="0"/>
    <xf numFmtId="0" fontId="4" fillId="0" borderId="0"/>
    <xf numFmtId="0" fontId="5" fillId="0" borderId="0">
      <alignment vertical="top"/>
    </xf>
    <xf numFmtId="0" fontId="5" fillId="0" borderId="0">
      <alignment vertical="top"/>
    </xf>
    <xf numFmtId="0" fontId="5" fillId="0" borderId="0">
      <alignment vertical="top"/>
    </xf>
    <xf numFmtId="0" fontId="59" fillId="0" borderId="0"/>
    <xf numFmtId="0" fontId="63" fillId="0" borderId="0"/>
    <xf numFmtId="0" fontId="33" fillId="0" borderId="0"/>
    <xf numFmtId="0" fontId="5" fillId="0" borderId="0">
      <alignment vertical="top"/>
    </xf>
    <xf numFmtId="0" fontId="33" fillId="0" borderId="0"/>
    <xf numFmtId="0" fontId="64" fillId="0" borderId="0">
      <alignment vertical="top"/>
    </xf>
    <xf numFmtId="0" fontId="65" fillId="0" borderId="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5" fillId="48" borderId="20"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4"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33" fillId="2" borderId="5" applyNumberFormat="0" applyFon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7" fillId="16" borderId="21"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2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6" fillId="21" borderId="10" applyNumberFormat="0" applyAlignment="0" applyProtection="0"/>
    <xf numFmtId="0" fontId="68" fillId="0" borderId="0" applyNumberFormat="0" applyFill="0" applyBorder="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70" fillId="0" borderId="22"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18"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69" fillId="0" borderId="13" applyNumberFormat="0" applyFill="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30"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3" fillId="0" borderId="0"/>
  </cellStyleXfs>
  <cellXfs count="179">
    <xf numFmtId="0" fontId="0" fillId="0" borderId="0" xfId="0"/>
    <xf numFmtId="0" fontId="1" fillId="0" borderId="0" xfId="0" applyFont="1"/>
    <xf numFmtId="0" fontId="2" fillId="0" borderId="0" xfId="0" applyFont="1"/>
    <xf numFmtId="0" fontId="0" fillId="0" borderId="1" xfId="0" applyBorder="1"/>
    <xf numFmtId="0" fontId="2" fillId="0" borderId="0" xfId="0" applyFont="1" applyAlignment="1"/>
    <xf numFmtId="14" fontId="0" fillId="0" borderId="0" xfId="0" applyNumberFormat="1"/>
    <xf numFmtId="0" fontId="2" fillId="0" borderId="0" xfId="0" applyFont="1" applyFill="1"/>
    <xf numFmtId="0" fontId="0" fillId="0" borderId="0" xfId="0" applyFill="1"/>
    <xf numFmtId="0" fontId="1" fillId="0" borderId="0" xfId="0" applyFont="1" applyAlignment="1"/>
    <xf numFmtId="0" fontId="0" fillId="0" borderId="0" xfId="0" applyFill="1" applyBorder="1"/>
    <xf numFmtId="0" fontId="2" fillId="0" borderId="0" xfId="0" applyFont="1" applyAlignment="1">
      <alignment wrapText="1"/>
    </xf>
    <xf numFmtId="0" fontId="5" fillId="0" borderId="0" xfId="3" applyFont="1" applyAlignment="1">
      <alignment horizontal="center"/>
    </xf>
    <xf numFmtId="0" fontId="5" fillId="0" borderId="1" xfId="3" applyFont="1" applyBorder="1" applyAlignment="1">
      <alignment horizontal="left"/>
    </xf>
    <xf numFmtId="0" fontId="6" fillId="0" borderId="0" xfId="0" applyFont="1"/>
    <xf numFmtId="0" fontId="2" fillId="0" borderId="1" xfId="0" applyFont="1" applyBorder="1"/>
    <xf numFmtId="0" fontId="7" fillId="0" borderId="0" xfId="0" applyFont="1"/>
    <xf numFmtId="14" fontId="2" fillId="0" borderId="1" xfId="0" applyNumberFormat="1" applyFont="1" applyBorder="1"/>
    <xf numFmtId="0" fontId="2" fillId="0" borderId="1" xfId="0" applyFont="1" applyFill="1" applyBorder="1"/>
    <xf numFmtId="0" fontId="5" fillId="0" borderId="1" xfId="1" applyFont="1" applyBorder="1"/>
    <xf numFmtId="0" fontId="5" fillId="0" borderId="0" xfId="1" applyFont="1"/>
    <xf numFmtId="0" fontId="2" fillId="0" borderId="0" xfId="0" applyFont="1" applyFill="1" applyBorder="1"/>
    <xf numFmtId="0" fontId="2" fillId="0" borderId="1" xfId="0" applyNumberFormat="1" applyFont="1" applyBorder="1"/>
    <xf numFmtId="0" fontId="5" fillId="0" borderId="1" xfId="3" applyFont="1" applyBorder="1"/>
    <xf numFmtId="2" fontId="5" fillId="0" borderId="0" xfId="3" applyNumberFormat="1" applyFont="1" applyFill="1" applyAlignment="1">
      <alignment horizontal="center"/>
    </xf>
    <xf numFmtId="0" fontId="5" fillId="0" borderId="0" xfId="3" applyFont="1" applyFill="1" applyAlignment="1">
      <alignment horizontal="left"/>
    </xf>
    <xf numFmtId="0" fontId="0" fillId="0" borderId="0" xfId="0" applyFill="1" applyAlignment="1"/>
    <xf numFmtId="0" fontId="0" fillId="0" borderId="0" xfId="0" applyAlignment="1"/>
    <xf numFmtId="0" fontId="5" fillId="0" borderId="0" xfId="3" applyFont="1" applyFill="1" applyAlignment="1">
      <alignment horizontal="left" vertical="center"/>
    </xf>
    <xf numFmtId="2" fontId="5" fillId="0" borderId="0" xfId="3" applyNumberFormat="1" applyFont="1" applyFill="1" applyAlignment="1">
      <alignment horizontal="center" vertical="center"/>
    </xf>
    <xf numFmtId="0" fontId="5" fillId="0" borderId="1" xfId="3" applyFont="1" applyFill="1" applyBorder="1" applyAlignment="1">
      <alignment horizontal="left"/>
    </xf>
    <xf numFmtId="1" fontId="5" fillId="0" borderId="0" xfId="3" applyNumberFormat="1" applyFont="1" applyFill="1" applyAlignment="1">
      <alignment horizontal="center"/>
    </xf>
    <xf numFmtId="0" fontId="2" fillId="0" borderId="0" xfId="0" applyFont="1" applyFill="1" applyAlignment="1"/>
    <xf numFmtId="0" fontId="2" fillId="0" borderId="1" xfId="0" applyFont="1" applyBorder="1" applyAlignment="1">
      <alignment horizontal="left"/>
    </xf>
    <xf numFmtId="3" fontId="2" fillId="0" borderId="0" xfId="0" applyNumberFormat="1" applyFont="1" applyAlignment="1">
      <alignment horizontal="center"/>
    </xf>
    <xf numFmtId="164" fontId="0" fillId="0" borderId="0" xfId="0" applyNumberFormat="1" applyFont="1" applyFill="1" applyAlignment="1">
      <alignment horizontal="center"/>
    </xf>
    <xf numFmtId="0" fontId="0" fillId="0" borderId="0" xfId="0" applyFont="1" applyFill="1"/>
    <xf numFmtId="0" fontId="9" fillId="0" borderId="1" xfId="0" applyFont="1" applyBorder="1"/>
    <xf numFmtId="0" fontId="9" fillId="0" borderId="0" xfId="0" applyFont="1"/>
    <xf numFmtId="0" fontId="1" fillId="0" borderId="0" xfId="0" applyFont="1" applyAlignment="1">
      <alignment horizontal="left"/>
    </xf>
    <xf numFmtId="0" fontId="2" fillId="0" borderId="1" xfId="0" applyFont="1" applyBorder="1" applyAlignment="1">
      <alignment horizontal="right"/>
    </xf>
    <xf numFmtId="164" fontId="2" fillId="0" borderId="0" xfId="0" applyNumberFormat="1" applyFont="1" applyAlignment="1">
      <alignment horizontal="right"/>
    </xf>
    <xf numFmtId="166" fontId="2" fillId="0" borderId="0" xfId="0" applyNumberFormat="1" applyFont="1" applyAlignment="1">
      <alignment vertical="center" wrapText="1"/>
    </xf>
    <xf numFmtId="164" fontId="0" fillId="0" borderId="0" xfId="0" applyNumberFormat="1"/>
    <xf numFmtId="164" fontId="2" fillId="0" borderId="0" xfId="0" applyNumberFormat="1" applyFont="1"/>
    <xf numFmtId="16" fontId="2" fillId="0" borderId="0" xfId="0" quotePrefix="1" applyNumberFormat="1" applyFont="1"/>
    <xf numFmtId="0" fontId="0" fillId="0" borderId="4" xfId="0" applyNumberFormat="1" applyBorder="1"/>
    <xf numFmtId="0" fontId="0" fillId="0" borderId="4" xfId="0" applyBorder="1"/>
    <xf numFmtId="0" fontId="0" fillId="0" borderId="0" xfId="0" applyBorder="1"/>
    <xf numFmtId="0" fontId="0" fillId="0" borderId="0" xfId="0" applyNumberFormat="1"/>
    <xf numFmtId="0" fontId="0" fillId="0" borderId="0" xfId="2" applyNumberFormat="1" applyFont="1"/>
    <xf numFmtId="0" fontId="2" fillId="0" borderId="1" xfId="5" applyFont="1" applyBorder="1"/>
    <xf numFmtId="0" fontId="2" fillId="0" borderId="0" xfId="2" applyNumberFormat="1" applyFont="1"/>
    <xf numFmtId="4" fontId="2" fillId="0" borderId="0" xfId="0" applyNumberFormat="1" applyFont="1"/>
    <xf numFmtId="0" fontId="2" fillId="0" borderId="4" xfId="0" applyNumberFormat="1" applyFont="1" applyBorder="1"/>
    <xf numFmtId="166" fontId="2" fillId="0" borderId="4" xfId="0" applyNumberFormat="1" applyFont="1" applyBorder="1"/>
    <xf numFmtId="0" fontId="2" fillId="0" borderId="0" xfId="0" applyNumberFormat="1" applyFont="1"/>
    <xf numFmtId="2" fontId="2" fillId="0" borderId="0" xfId="0" applyNumberFormat="1" applyFont="1"/>
    <xf numFmtId="167" fontId="2" fillId="0" borderId="0" xfId="0" applyNumberFormat="1" applyFont="1"/>
    <xf numFmtId="165" fontId="2" fillId="0" borderId="0" xfId="0" applyNumberFormat="1" applyFont="1"/>
    <xf numFmtId="0" fontId="2" fillId="0" borderId="1" xfId="7" applyFont="1" applyBorder="1"/>
    <xf numFmtId="0" fontId="2" fillId="0" borderId="0" xfId="7" applyFont="1"/>
    <xf numFmtId="3" fontId="5" fillId="0" borderId="0" xfId="8" applyNumberFormat="1" applyFont="1" applyFill="1" applyBorder="1" applyAlignment="1"/>
    <xf numFmtId="0" fontId="5" fillId="0" borderId="1" xfId="8" applyFont="1" applyFill="1" applyBorder="1"/>
    <xf numFmtId="0" fontId="5" fillId="0" borderId="0" xfId="8" applyFont="1" applyFill="1" applyBorder="1"/>
    <xf numFmtId="0" fontId="5" fillId="0" borderId="0" xfId="8" applyFont="1" applyFill="1" applyAlignment="1">
      <alignment horizontal="right"/>
    </xf>
    <xf numFmtId="3" fontId="5" fillId="0" borderId="0" xfId="8" applyNumberFormat="1" applyFont="1" applyFill="1"/>
    <xf numFmtId="14" fontId="0" fillId="0" borderId="1" xfId="0" applyNumberFormat="1" applyBorder="1"/>
    <xf numFmtId="0" fontId="0" fillId="0" borderId="0" xfId="0" applyAlignment="1">
      <alignment horizontal="right"/>
    </xf>
    <xf numFmtId="0" fontId="18" fillId="0" borderId="0" xfId="0" applyFont="1" applyAlignment="1">
      <alignment horizontal="right"/>
    </xf>
    <xf numFmtId="0" fontId="5" fillId="0" borderId="1" xfId="31" applyFont="1" applyBorder="1"/>
    <xf numFmtId="0" fontId="5" fillId="0" borderId="0" xfId="31" applyFont="1"/>
    <xf numFmtId="0" fontId="0" fillId="0" borderId="1" xfId="0" applyBorder="1" applyAlignment="1"/>
    <xf numFmtId="166" fontId="2" fillId="0" borderId="2" xfId="0" applyNumberFormat="1" applyFont="1" applyFill="1" applyBorder="1"/>
    <xf numFmtId="166" fontId="2" fillId="0" borderId="3" xfId="0" applyNumberFormat="1" applyFont="1" applyFill="1" applyBorder="1"/>
    <xf numFmtId="0" fontId="5" fillId="0" borderId="0" xfId="8" applyFont="1" applyFill="1" applyBorder="1" applyAlignment="1">
      <alignment horizontal="left"/>
    </xf>
    <xf numFmtId="0" fontId="5" fillId="0" borderId="0" xfId="8" applyFont="1" applyFill="1" applyAlignment="1">
      <alignment horizontal="left"/>
    </xf>
    <xf numFmtId="167" fontId="2" fillId="0" borderId="0" xfId="0" applyNumberFormat="1" applyFont="1" applyAlignment="1">
      <alignment horizontal="left"/>
    </xf>
    <xf numFmtId="0" fontId="5" fillId="0" borderId="0" xfId="8" applyNumberFormat="1" applyFont="1" applyFill="1" applyBorder="1"/>
    <xf numFmtId="0" fontId="5" fillId="0" borderId="0" xfId="8" applyNumberFormat="1" applyFont="1" applyFill="1" applyAlignment="1">
      <alignment horizontal="right"/>
    </xf>
    <xf numFmtId="0" fontId="3" fillId="0" borderId="0" xfId="34"/>
    <xf numFmtId="4" fontId="5" fillId="0" borderId="0" xfId="8" applyNumberFormat="1" applyFont="1" applyFill="1" applyBorder="1" applyAlignment="1"/>
    <xf numFmtId="4" fontId="5" fillId="0" borderId="0" xfId="8" applyNumberFormat="1" applyFont="1" applyFill="1"/>
    <xf numFmtId="0" fontId="5" fillId="0" borderId="0" xfId="34" applyFont="1"/>
    <xf numFmtId="2" fontId="2" fillId="0" borderId="0" xfId="0" applyNumberFormat="1" applyFont="1" applyBorder="1"/>
    <xf numFmtId="0" fontId="5" fillId="0" borderId="0" xfId="34" applyFont="1" applyAlignment="1">
      <alignment horizontal="right"/>
    </xf>
    <xf numFmtId="1" fontId="2" fillId="0" borderId="1" xfId="0" applyNumberFormat="1" applyFont="1" applyBorder="1"/>
    <xf numFmtId="1" fontId="5" fillId="0" borderId="1" xfId="8" applyNumberFormat="1" applyFont="1" applyFill="1" applyBorder="1"/>
    <xf numFmtId="0" fontId="5" fillId="0" borderId="0" xfId="34" applyNumberFormat="1" applyFont="1"/>
    <xf numFmtId="167" fontId="5" fillId="0" borderId="0" xfId="51" applyNumberFormat="1" applyFont="1"/>
    <xf numFmtId="167" fontId="5" fillId="0" borderId="0" xfId="1272" applyNumberFormat="1" applyFont="1"/>
    <xf numFmtId="167" fontId="5" fillId="0" borderId="0" xfId="1272" applyNumberFormat="1" applyFont="1" applyBorder="1"/>
    <xf numFmtId="0" fontId="5" fillId="0" borderId="1" xfId="8" applyFont="1" applyFill="1" applyBorder="1" applyAlignment="1"/>
    <xf numFmtId="0" fontId="2" fillId="0" borderId="1" xfId="0" applyFont="1" applyBorder="1" applyAlignment="1">
      <alignment horizontal="left" vertical="center"/>
    </xf>
    <xf numFmtId="0" fontId="1" fillId="0" borderId="0" xfId="1146" applyFont="1"/>
    <xf numFmtId="0" fontId="1" fillId="0" borderId="0" xfId="1146" applyFont="1" applyFill="1"/>
    <xf numFmtId="0" fontId="2" fillId="0" borderId="0" xfId="1146" applyFont="1"/>
    <xf numFmtId="0" fontId="2" fillId="0" borderId="1" xfId="0" applyFont="1" applyBorder="1" applyAlignment="1"/>
    <xf numFmtId="167" fontId="5" fillId="0" borderId="0" xfId="1272" applyNumberFormat="1" applyFont="1" applyAlignment="1"/>
    <xf numFmtId="0" fontId="74" fillId="0" borderId="0" xfId="0" applyFont="1"/>
    <xf numFmtId="0" fontId="74" fillId="0" borderId="0" xfId="0" applyFont="1" applyAlignment="1">
      <alignment wrapText="1"/>
    </xf>
    <xf numFmtId="171" fontId="2" fillId="0" borderId="0" xfId="2" applyNumberFormat="1" applyFont="1" applyFill="1"/>
    <xf numFmtId="164" fontId="2" fillId="0" borderId="0" xfId="0" applyNumberFormat="1" applyFont="1" applyFill="1"/>
    <xf numFmtId="164" fontId="5" fillId="0" borderId="0" xfId="31" applyNumberFormat="1" applyFont="1"/>
    <xf numFmtId="164" fontId="5" fillId="0" borderId="0" xfId="1" applyNumberFormat="1" applyFont="1"/>
    <xf numFmtId="164" fontId="5" fillId="0" borderId="0" xfId="3" applyNumberFormat="1" applyFont="1" applyFill="1" applyAlignment="1">
      <alignment horizontal="center"/>
    </xf>
    <xf numFmtId="2" fontId="5" fillId="0" borderId="1" xfId="3" applyNumberFormat="1" applyFont="1" applyFill="1" applyBorder="1" applyAlignment="1">
      <alignment horizontal="left"/>
    </xf>
    <xf numFmtId="164" fontId="5" fillId="0" borderId="0" xfId="3" applyNumberFormat="1" applyFont="1" applyFill="1" applyAlignment="1">
      <alignment horizontal="right"/>
    </xf>
    <xf numFmtId="1" fontId="5" fillId="0" borderId="1" xfId="3" applyNumberFormat="1" applyFont="1" applyFill="1" applyBorder="1" applyAlignment="1">
      <alignment horizontal="left"/>
    </xf>
    <xf numFmtId="0" fontId="2" fillId="0" borderId="1" xfId="0" applyFont="1" applyFill="1" applyBorder="1" applyAlignment="1">
      <alignment horizontal="left"/>
    </xf>
    <xf numFmtId="164" fontId="5" fillId="0" borderId="0" xfId="3" applyNumberFormat="1" applyFont="1" applyFill="1" applyAlignment="1"/>
    <xf numFmtId="164" fontId="2" fillId="0" borderId="0" xfId="0" applyNumberFormat="1" applyFont="1" applyFill="1" applyAlignment="1"/>
    <xf numFmtId="172" fontId="2" fillId="0" borderId="0" xfId="0" applyNumberFormat="1" applyFont="1" applyAlignment="1">
      <alignment horizontal="center"/>
    </xf>
    <xf numFmtId="172" fontId="2" fillId="0" borderId="0" xfId="0" applyNumberFormat="1" applyFont="1"/>
    <xf numFmtId="172" fontId="0" fillId="0" borderId="0" xfId="0" applyNumberFormat="1"/>
    <xf numFmtId="164" fontId="2" fillId="0" borderId="0" xfId="0" applyNumberFormat="1" applyFont="1" applyBorder="1"/>
    <xf numFmtId="172" fontId="2" fillId="0" borderId="0" xfId="0" applyNumberFormat="1" applyFont="1" applyBorder="1"/>
    <xf numFmtId="172" fontId="2" fillId="0" borderId="0" xfId="0" applyNumberFormat="1" applyFont="1" applyFill="1" applyBorder="1"/>
    <xf numFmtId="172" fontId="2" fillId="0" borderId="0" xfId="5" applyNumberFormat="1" applyFont="1"/>
    <xf numFmtId="172" fontId="2" fillId="0" borderId="0" xfId="2" applyNumberFormat="1" applyFont="1"/>
    <xf numFmtId="172" fontId="12" fillId="0" borderId="0" xfId="6" applyNumberFormat="1" applyFont="1" applyFill="1" applyAlignment="1" applyProtection="1"/>
    <xf numFmtId="172" fontId="2" fillId="0" borderId="0" xfId="7" applyNumberFormat="1" applyFont="1"/>
    <xf numFmtId="172" fontId="5" fillId="0" borderId="0" xfId="8" applyNumberFormat="1" applyFont="1" applyFill="1" applyBorder="1" applyAlignment="1"/>
    <xf numFmtId="172" fontId="5" fillId="0" borderId="0" xfId="8" applyNumberFormat="1" applyFont="1" applyFill="1"/>
    <xf numFmtId="164" fontId="5" fillId="0" borderId="0" xfId="8" applyNumberFormat="1" applyFont="1" applyFill="1" applyBorder="1"/>
    <xf numFmtId="164" fontId="5" fillId="0" borderId="0" xfId="8" applyNumberFormat="1" applyFont="1" applyFill="1" applyBorder="1" applyAlignment="1"/>
    <xf numFmtId="164" fontId="5" fillId="0" borderId="0" xfId="8" applyNumberFormat="1" applyFont="1" applyFill="1"/>
    <xf numFmtId="172" fontId="5" fillId="0" borderId="0" xfId="34" applyNumberFormat="1" applyFont="1"/>
    <xf numFmtId="164" fontId="5" fillId="0" borderId="0" xfId="34" applyNumberFormat="1" applyFont="1"/>
    <xf numFmtId="164" fontId="3" fillId="0" borderId="0" xfId="34" applyNumberFormat="1"/>
    <xf numFmtId="164" fontId="0" fillId="0" borderId="0" xfId="0" applyNumberFormat="1" applyBorder="1"/>
    <xf numFmtId="2" fontId="2" fillId="0" borderId="0" xfId="1146" applyNumberFormat="1" applyFont="1"/>
    <xf numFmtId="2" fontId="2" fillId="0" borderId="0" xfId="1146" applyNumberFormat="1" applyFont="1" applyBorder="1"/>
    <xf numFmtId="164" fontId="12" fillId="0" borderId="0" xfId="0" applyNumberFormat="1" applyFont="1" applyAlignment="1">
      <alignment horizontal="right" vertical="center"/>
    </xf>
    <xf numFmtId="164" fontId="12" fillId="0" borderId="0" xfId="0" applyNumberFormat="1" applyFont="1" applyFill="1" applyAlignment="1">
      <alignment horizontal="right" vertical="center"/>
    </xf>
    <xf numFmtId="0" fontId="2" fillId="0" borderId="0" xfId="0" applyFont="1" applyAlignment="1">
      <alignment horizontal="center" wrapText="1"/>
    </xf>
    <xf numFmtId="0" fontId="2" fillId="0" borderId="1" xfId="0" applyNumberFormat="1" applyFont="1" applyFill="1" applyBorder="1" applyAlignment="1">
      <alignment horizontal="left"/>
    </xf>
    <xf numFmtId="0" fontId="2" fillId="0" borderId="0" xfId="0" applyFont="1" applyFill="1" applyAlignment="1">
      <alignment horizontal="left" wrapText="1"/>
    </xf>
    <xf numFmtId="164" fontId="2" fillId="0" borderId="0" xfId="0" applyNumberFormat="1" applyFont="1" applyFill="1" applyAlignment="1">
      <alignment horizontal="right"/>
    </xf>
    <xf numFmtId="0" fontId="2" fillId="0" borderId="0" xfId="0" applyFont="1" applyFill="1" applyAlignment="1">
      <alignment horizontal="right"/>
    </xf>
    <xf numFmtId="0" fontId="2" fillId="0" borderId="0" xfId="0" applyFont="1" applyBorder="1"/>
    <xf numFmtId="0" fontId="1" fillId="0" borderId="0" xfId="0" applyFont="1" applyFill="1" applyAlignment="1"/>
    <xf numFmtId="2" fontId="5" fillId="0" borderId="1" xfId="8" applyNumberFormat="1" applyFont="1" applyFill="1" applyBorder="1"/>
    <xf numFmtId="0" fontId="5" fillId="0" borderId="1" xfId="8" applyNumberFormat="1" applyFont="1" applyFill="1" applyBorder="1"/>
    <xf numFmtId="172" fontId="2" fillId="0" borderId="0" xfId="0" applyNumberFormat="1" applyFont="1" applyFill="1"/>
    <xf numFmtId="1" fontId="5" fillId="0" borderId="0" xfId="34" applyNumberFormat="1" applyFont="1"/>
    <xf numFmtId="14" fontId="2" fillId="0" borderId="0" xfId="0" applyNumberFormat="1" applyFont="1"/>
    <xf numFmtId="171" fontId="2" fillId="0" borderId="0" xfId="2" applyNumberFormat="1" applyFont="1"/>
    <xf numFmtId="0" fontId="0" fillId="0" borderId="1" xfId="0" applyFont="1" applyBorder="1" applyAlignment="1"/>
    <xf numFmtId="0" fontId="5" fillId="0" borderId="0" xfId="34" applyFont="1" applyAlignment="1">
      <alignment wrapText="1"/>
    </xf>
    <xf numFmtId="0" fontId="2" fillId="0" borderId="0" xfId="0" applyFont="1" applyAlignment="1">
      <alignment horizontal="right"/>
    </xf>
    <xf numFmtId="164" fontId="2" fillId="0" borderId="0" xfId="0" applyNumberFormat="1" applyFont="1" applyFill="1" applyBorder="1"/>
    <xf numFmtId="0" fontId="12" fillId="0" borderId="0" xfId="0" applyFont="1" applyFill="1" applyBorder="1"/>
    <xf numFmtId="0" fontId="18" fillId="0" borderId="0" xfId="0" applyFont="1" applyFill="1"/>
    <xf numFmtId="0" fontId="12" fillId="0" borderId="0" xfId="5" applyFont="1" applyAlignment="1">
      <alignment wrapText="1"/>
    </xf>
    <xf numFmtId="0" fontId="12" fillId="0" borderId="0" xfId="0" applyFont="1" applyAlignment="1">
      <alignment horizontal="center" wrapText="1"/>
    </xf>
    <xf numFmtId="0" fontId="2" fillId="0" borderId="0" xfId="0" applyNumberFormat="1" applyFont="1" applyFill="1" applyBorder="1"/>
    <xf numFmtId="0" fontId="12" fillId="0" borderId="0" xfId="0" applyFont="1"/>
    <xf numFmtId="0" fontId="75" fillId="0" borderId="0" xfId="0" applyFont="1"/>
    <xf numFmtId="0" fontId="12" fillId="0" borderId="1" xfId="0" applyFont="1" applyBorder="1"/>
    <xf numFmtId="0" fontId="12" fillId="0" borderId="1" xfId="0" applyFont="1" applyFill="1" applyBorder="1"/>
    <xf numFmtId="0" fontId="75" fillId="0" borderId="0" xfId="0" applyFont="1" applyAlignment="1"/>
    <xf numFmtId="0" fontId="12" fillId="0" borderId="0" xfId="0" applyFont="1" applyAlignment="1">
      <alignment wrapText="1"/>
    </xf>
    <xf numFmtId="0" fontId="12" fillId="0" borderId="0" xfId="0" applyFont="1" applyFill="1" applyAlignment="1">
      <alignment horizontal="left" wrapText="1"/>
    </xf>
    <xf numFmtId="0" fontId="12" fillId="0" borderId="0" xfId="0" applyFont="1" applyFill="1"/>
    <xf numFmtId="16" fontId="12" fillId="0" borderId="0" xfId="0" quotePrefix="1" applyNumberFormat="1" applyFont="1"/>
    <xf numFmtId="0" fontId="12" fillId="0" borderId="0" xfId="0" applyFont="1" applyAlignment="1"/>
    <xf numFmtId="0" fontId="12" fillId="0" borderId="0" xfId="0" applyFont="1" applyBorder="1"/>
    <xf numFmtId="0" fontId="12" fillId="0" borderId="1" xfId="7" applyFont="1" applyBorder="1"/>
    <xf numFmtId="0" fontId="76" fillId="0" borderId="1" xfId="0" applyFont="1" applyBorder="1"/>
    <xf numFmtId="1" fontId="12" fillId="0" borderId="1" xfId="0" applyNumberFormat="1" applyFont="1" applyBorder="1"/>
    <xf numFmtId="0" fontId="12" fillId="0" borderId="1" xfId="0" applyFont="1" applyBorder="1" applyAlignment="1"/>
    <xf numFmtId="0" fontId="12" fillId="0" borderId="0" xfId="0" applyFont="1" applyFill="1" applyAlignment="1"/>
    <xf numFmtId="3" fontId="80" fillId="0" borderId="0" xfId="8" applyNumberFormat="1" applyFont="1" applyFill="1" applyBorder="1" applyAlignment="1"/>
    <xf numFmtId="0" fontId="5" fillId="0" borderId="0" xfId="3" applyFont="1" applyBorder="1" applyAlignment="1">
      <alignment horizontal="center"/>
    </xf>
    <xf numFmtId="0" fontId="5" fillId="0" borderId="0" xfId="3" applyFont="1" applyBorder="1" applyAlignment="1">
      <alignment horizontal="center" wrapText="1"/>
    </xf>
    <xf numFmtId="0" fontId="5" fillId="0" borderId="1" xfId="3" applyFont="1" applyBorder="1" applyAlignment="1">
      <alignment horizontal="center" wrapText="1"/>
    </xf>
    <xf numFmtId="0" fontId="2" fillId="0" borderId="1" xfId="0" applyFont="1" applyBorder="1" applyAlignment="1">
      <alignment horizontal="center"/>
    </xf>
    <xf numFmtId="0" fontId="12" fillId="0" borderId="1" xfId="6" applyNumberFormat="1" applyFont="1" applyFill="1" applyBorder="1" applyAlignment="1" applyProtection="1">
      <alignment horizontal="center"/>
    </xf>
    <xf numFmtId="172" fontId="12" fillId="0" borderId="0" xfId="6" applyNumberFormat="1" applyFont="1" applyFill="1" applyAlignment="1" applyProtection="1">
      <alignment horizontal="center"/>
    </xf>
  </cellXfs>
  <cellStyles count="1273">
    <cellStyle name="20% - Accent1 10" xfId="71"/>
    <cellStyle name="20% - Accent1 11" xfId="72"/>
    <cellStyle name="20% - Accent1 12" xfId="73"/>
    <cellStyle name="20% - Accent1 13" xfId="74"/>
    <cellStyle name="20% - Accent1 14" xfId="75"/>
    <cellStyle name="20% - Accent1 15" xfId="76"/>
    <cellStyle name="20% - Accent1 16" xfId="77"/>
    <cellStyle name="20% - Accent1 17" xfId="78"/>
    <cellStyle name="20% - Accent1 18" xfId="79"/>
    <cellStyle name="20% - Accent1 19" xfId="80"/>
    <cellStyle name="20% - Accent1 2" xfId="9"/>
    <cellStyle name="20% - Accent1 20" xfId="81"/>
    <cellStyle name="20% - Accent1 21" xfId="82"/>
    <cellStyle name="20% - Accent1 22" xfId="83"/>
    <cellStyle name="20% - Accent1 23" xfId="84"/>
    <cellStyle name="20% - Accent1 24" xfId="85"/>
    <cellStyle name="20% - Accent1 25" xfId="86"/>
    <cellStyle name="20% - Accent1 26" xfId="87"/>
    <cellStyle name="20% - Accent1 27" xfId="88"/>
    <cellStyle name="20% - Accent1 28" xfId="89"/>
    <cellStyle name="20% - Accent1 29" xfId="90"/>
    <cellStyle name="20% - Accent1 3" xfId="91"/>
    <cellStyle name="20% - Accent1 30" xfId="92"/>
    <cellStyle name="20% - Accent1 31" xfId="93"/>
    <cellStyle name="20% - Accent1 4" xfId="94"/>
    <cellStyle name="20% - Accent1 5" xfId="95"/>
    <cellStyle name="20% - Accent1 6" xfId="96"/>
    <cellStyle name="20% - Accent1 7" xfId="97"/>
    <cellStyle name="20% - Accent1 8" xfId="98"/>
    <cellStyle name="20% - Accent1 9" xfId="99"/>
    <cellStyle name="20% - Accent2 10" xfId="100"/>
    <cellStyle name="20% - Accent2 11" xfId="101"/>
    <cellStyle name="20% - Accent2 12" xfId="102"/>
    <cellStyle name="20% - Accent2 13" xfId="103"/>
    <cellStyle name="20% - Accent2 14" xfId="104"/>
    <cellStyle name="20% - Accent2 15" xfId="105"/>
    <cellStyle name="20% - Accent2 16" xfId="106"/>
    <cellStyle name="20% - Accent2 17" xfId="107"/>
    <cellStyle name="20% - Accent2 18" xfId="108"/>
    <cellStyle name="20% - Accent2 19" xfId="109"/>
    <cellStyle name="20% - Accent2 2" xfId="10"/>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0" xfId="121"/>
    <cellStyle name="20% - Accent2 31" xfId="122"/>
    <cellStyle name="20% - Accent2 4" xfId="123"/>
    <cellStyle name="20% - Accent2 5" xfId="124"/>
    <cellStyle name="20% - Accent2 6" xfId="125"/>
    <cellStyle name="20% - Accent2 7" xfId="126"/>
    <cellStyle name="20% - Accent2 8" xfId="127"/>
    <cellStyle name="20% - Accent2 9" xfId="128"/>
    <cellStyle name="20% - Accent3 10" xfId="129"/>
    <cellStyle name="20% - Accent3 11" xfId="130"/>
    <cellStyle name="20% - Accent3 12" xfId="131"/>
    <cellStyle name="20% - Accent3 13" xfId="132"/>
    <cellStyle name="20% - Accent3 14" xfId="133"/>
    <cellStyle name="20% - Accent3 15" xfId="134"/>
    <cellStyle name="20% - Accent3 16" xfId="135"/>
    <cellStyle name="20% - Accent3 17" xfId="136"/>
    <cellStyle name="20% - Accent3 18" xfId="137"/>
    <cellStyle name="20% - Accent3 19" xfId="138"/>
    <cellStyle name="20% - Accent3 2" xfId="11"/>
    <cellStyle name="20% - Accent3 20" xfId="139"/>
    <cellStyle name="20% - Accent3 21" xfId="140"/>
    <cellStyle name="20% - Accent3 22" xfId="141"/>
    <cellStyle name="20% - Accent3 23" xfId="142"/>
    <cellStyle name="20% - Accent3 24" xfId="143"/>
    <cellStyle name="20% - Accent3 25" xfId="144"/>
    <cellStyle name="20% - Accent3 26" xfId="145"/>
    <cellStyle name="20% - Accent3 27" xfId="146"/>
    <cellStyle name="20% - Accent3 28" xfId="147"/>
    <cellStyle name="20% - Accent3 29" xfId="148"/>
    <cellStyle name="20% - Accent3 3" xfId="149"/>
    <cellStyle name="20% - Accent3 30" xfId="150"/>
    <cellStyle name="20% - Accent3 31" xfId="151"/>
    <cellStyle name="20% - Accent3 4" xfId="152"/>
    <cellStyle name="20% - Accent3 5" xfId="153"/>
    <cellStyle name="20% - Accent3 6" xfId="154"/>
    <cellStyle name="20% - Accent3 7" xfId="155"/>
    <cellStyle name="20% - Accent3 8" xfId="156"/>
    <cellStyle name="20% - Accent3 9" xfId="157"/>
    <cellStyle name="20% - Accent4 10" xfId="158"/>
    <cellStyle name="20% - Accent4 11" xfId="159"/>
    <cellStyle name="20% - Accent4 12" xfId="160"/>
    <cellStyle name="20% - Accent4 13" xfId="161"/>
    <cellStyle name="20% - Accent4 14" xfId="162"/>
    <cellStyle name="20% - Accent4 15" xfId="163"/>
    <cellStyle name="20% - Accent4 16" xfId="164"/>
    <cellStyle name="20% - Accent4 17" xfId="165"/>
    <cellStyle name="20% - Accent4 18" xfId="166"/>
    <cellStyle name="20% - Accent4 19" xfId="167"/>
    <cellStyle name="20% - Accent4 2" xfId="12"/>
    <cellStyle name="20% - Accent4 20" xfId="168"/>
    <cellStyle name="20% - Accent4 21" xfId="169"/>
    <cellStyle name="20% - Accent4 22" xfId="170"/>
    <cellStyle name="20% - Accent4 23" xfId="171"/>
    <cellStyle name="20% - Accent4 24" xfId="172"/>
    <cellStyle name="20% - Accent4 25" xfId="173"/>
    <cellStyle name="20% - Accent4 26" xfId="174"/>
    <cellStyle name="20% - Accent4 27" xfId="175"/>
    <cellStyle name="20% - Accent4 28" xfId="176"/>
    <cellStyle name="20% - Accent4 29" xfId="177"/>
    <cellStyle name="20% - Accent4 3" xfId="178"/>
    <cellStyle name="20% - Accent4 30" xfId="179"/>
    <cellStyle name="20% - Accent4 31" xfId="180"/>
    <cellStyle name="20% - Accent4 4" xfId="181"/>
    <cellStyle name="20% - Accent4 5" xfId="182"/>
    <cellStyle name="20% - Accent4 6" xfId="183"/>
    <cellStyle name="20% - Accent4 7" xfId="184"/>
    <cellStyle name="20% - Accent4 8" xfId="185"/>
    <cellStyle name="20% - Accent4 9" xfId="186"/>
    <cellStyle name="20% - Accent5 10" xfId="187"/>
    <cellStyle name="20% - Accent5 11" xfId="188"/>
    <cellStyle name="20% - Accent5 12" xfId="189"/>
    <cellStyle name="20% - Accent5 13" xfId="190"/>
    <cellStyle name="20% - Accent5 14" xfId="191"/>
    <cellStyle name="20% - Accent5 15" xfId="192"/>
    <cellStyle name="20% - Accent5 16" xfId="193"/>
    <cellStyle name="20% - Accent5 17" xfId="194"/>
    <cellStyle name="20% - Accent5 18" xfId="195"/>
    <cellStyle name="20% - Accent5 19" xfId="196"/>
    <cellStyle name="20% - Accent5 2" xfId="13"/>
    <cellStyle name="20% - Accent5 20" xfId="197"/>
    <cellStyle name="20% - Accent5 21" xfId="198"/>
    <cellStyle name="20% - Accent5 22" xfId="199"/>
    <cellStyle name="20% - Accent5 23" xfId="200"/>
    <cellStyle name="20% - Accent5 24" xfId="201"/>
    <cellStyle name="20% - Accent5 25" xfId="202"/>
    <cellStyle name="20% - Accent5 26" xfId="203"/>
    <cellStyle name="20% - Accent5 27" xfId="204"/>
    <cellStyle name="20% - Accent5 28" xfId="205"/>
    <cellStyle name="20% - Accent5 29" xfId="206"/>
    <cellStyle name="20% - Accent5 3" xfId="207"/>
    <cellStyle name="20% - Accent5 30" xfId="208"/>
    <cellStyle name="20% - Accent5 31" xfId="209"/>
    <cellStyle name="20% - Accent5 4" xfId="210"/>
    <cellStyle name="20% - Accent5 5" xfId="211"/>
    <cellStyle name="20% - Accent5 6" xfId="212"/>
    <cellStyle name="20% - Accent5 7" xfId="213"/>
    <cellStyle name="20% - Accent5 8" xfId="214"/>
    <cellStyle name="20% - Accent5 9" xfId="215"/>
    <cellStyle name="20% - Accent6 10" xfId="216"/>
    <cellStyle name="20% - Accent6 11" xfId="217"/>
    <cellStyle name="20% - Accent6 12" xfId="218"/>
    <cellStyle name="20% - Accent6 13" xfId="219"/>
    <cellStyle name="20% - Accent6 14" xfId="220"/>
    <cellStyle name="20% - Accent6 15" xfId="221"/>
    <cellStyle name="20% - Accent6 16" xfId="222"/>
    <cellStyle name="20% - Accent6 17" xfId="223"/>
    <cellStyle name="20% - Accent6 18" xfId="224"/>
    <cellStyle name="20% - Accent6 19" xfId="225"/>
    <cellStyle name="20% - Accent6 2" xfId="14"/>
    <cellStyle name="20% - Accent6 20" xfId="226"/>
    <cellStyle name="20% - Accent6 21" xfId="227"/>
    <cellStyle name="20% - Accent6 22" xfId="228"/>
    <cellStyle name="20% - Accent6 23" xfId="229"/>
    <cellStyle name="20% - Accent6 24" xfId="230"/>
    <cellStyle name="20% - Accent6 25" xfId="231"/>
    <cellStyle name="20% - Accent6 26" xfId="232"/>
    <cellStyle name="20% - Accent6 27" xfId="233"/>
    <cellStyle name="20% - Accent6 28" xfId="234"/>
    <cellStyle name="20% - Accent6 29" xfId="235"/>
    <cellStyle name="20% - Accent6 3" xfId="236"/>
    <cellStyle name="20% - Accent6 30" xfId="237"/>
    <cellStyle name="20% - Accent6 31" xfId="238"/>
    <cellStyle name="20% - Accent6 4" xfId="239"/>
    <cellStyle name="20% - Accent6 5" xfId="240"/>
    <cellStyle name="20% - Accent6 6" xfId="241"/>
    <cellStyle name="20% - Accent6 7" xfId="242"/>
    <cellStyle name="20% - Accent6 8" xfId="243"/>
    <cellStyle name="20% - Accent6 9" xfId="244"/>
    <cellStyle name="40% - Accent1 10" xfId="245"/>
    <cellStyle name="40% - Accent1 11" xfId="246"/>
    <cellStyle name="40% - Accent1 12" xfId="247"/>
    <cellStyle name="40% - Accent1 13" xfId="248"/>
    <cellStyle name="40% - Accent1 14" xfId="249"/>
    <cellStyle name="40% - Accent1 15" xfId="250"/>
    <cellStyle name="40% - Accent1 16" xfId="251"/>
    <cellStyle name="40% - Accent1 17" xfId="252"/>
    <cellStyle name="40% - Accent1 18" xfId="253"/>
    <cellStyle name="40% - Accent1 19" xfId="254"/>
    <cellStyle name="40% - Accent1 2" xfId="15"/>
    <cellStyle name="40% - Accent1 20" xfId="255"/>
    <cellStyle name="40% - Accent1 21" xfId="256"/>
    <cellStyle name="40% - Accent1 22" xfId="257"/>
    <cellStyle name="40% - Accent1 23" xfId="258"/>
    <cellStyle name="40% - Accent1 24" xfId="259"/>
    <cellStyle name="40% - Accent1 25" xfId="260"/>
    <cellStyle name="40% - Accent1 26" xfId="261"/>
    <cellStyle name="40% - Accent1 27" xfId="262"/>
    <cellStyle name="40% - Accent1 28" xfId="263"/>
    <cellStyle name="40% - Accent1 29" xfId="264"/>
    <cellStyle name="40% - Accent1 3" xfId="265"/>
    <cellStyle name="40% - Accent1 30" xfId="266"/>
    <cellStyle name="40% - Accent1 31" xfId="267"/>
    <cellStyle name="40% - Accent1 4" xfId="268"/>
    <cellStyle name="40% - Accent1 5" xfId="269"/>
    <cellStyle name="40% - Accent1 6" xfId="270"/>
    <cellStyle name="40% - Accent1 7" xfId="271"/>
    <cellStyle name="40% - Accent1 8" xfId="272"/>
    <cellStyle name="40% - Accent1 9" xfId="273"/>
    <cellStyle name="40% - Accent2 10" xfId="274"/>
    <cellStyle name="40% - Accent2 11" xfId="275"/>
    <cellStyle name="40% - Accent2 12" xfId="276"/>
    <cellStyle name="40% - Accent2 13" xfId="277"/>
    <cellStyle name="40% - Accent2 14" xfId="278"/>
    <cellStyle name="40% - Accent2 15" xfId="279"/>
    <cellStyle name="40% - Accent2 16" xfId="280"/>
    <cellStyle name="40% - Accent2 17" xfId="281"/>
    <cellStyle name="40% - Accent2 18" xfId="282"/>
    <cellStyle name="40% - Accent2 19" xfId="283"/>
    <cellStyle name="40% - Accent2 2" xfId="16"/>
    <cellStyle name="40% - Accent2 20" xfId="284"/>
    <cellStyle name="40% - Accent2 21" xfId="285"/>
    <cellStyle name="40% - Accent2 22" xfId="286"/>
    <cellStyle name="40% - Accent2 23" xfId="287"/>
    <cellStyle name="40% - Accent2 24" xfId="288"/>
    <cellStyle name="40% - Accent2 25" xfId="289"/>
    <cellStyle name="40% - Accent2 26" xfId="290"/>
    <cellStyle name="40% - Accent2 27" xfId="291"/>
    <cellStyle name="40% - Accent2 28" xfId="292"/>
    <cellStyle name="40% - Accent2 29" xfId="293"/>
    <cellStyle name="40% - Accent2 3" xfId="294"/>
    <cellStyle name="40% - Accent2 30" xfId="295"/>
    <cellStyle name="40% - Accent2 31" xfId="296"/>
    <cellStyle name="40% - Accent2 4" xfId="297"/>
    <cellStyle name="40% - Accent2 5" xfId="298"/>
    <cellStyle name="40% - Accent2 6" xfId="299"/>
    <cellStyle name="40% - Accent2 7" xfId="300"/>
    <cellStyle name="40% - Accent2 8" xfId="301"/>
    <cellStyle name="40% - Accent2 9" xfId="302"/>
    <cellStyle name="40% - Accent3 10" xfId="303"/>
    <cellStyle name="40% - Accent3 11" xfId="304"/>
    <cellStyle name="40% - Accent3 12" xfId="305"/>
    <cellStyle name="40% - Accent3 13" xfId="306"/>
    <cellStyle name="40% - Accent3 14" xfId="307"/>
    <cellStyle name="40% - Accent3 15" xfId="308"/>
    <cellStyle name="40% - Accent3 16" xfId="309"/>
    <cellStyle name="40% - Accent3 17" xfId="310"/>
    <cellStyle name="40% - Accent3 18" xfId="311"/>
    <cellStyle name="40% - Accent3 19" xfId="312"/>
    <cellStyle name="40% - Accent3 2" xfId="17"/>
    <cellStyle name="40% - Accent3 20" xfId="313"/>
    <cellStyle name="40% - Accent3 21" xfId="314"/>
    <cellStyle name="40% - Accent3 22" xfId="315"/>
    <cellStyle name="40% - Accent3 23" xfId="316"/>
    <cellStyle name="40% - Accent3 24" xfId="317"/>
    <cellStyle name="40% - Accent3 25" xfId="318"/>
    <cellStyle name="40% - Accent3 26" xfId="319"/>
    <cellStyle name="40% - Accent3 27" xfId="320"/>
    <cellStyle name="40% - Accent3 28" xfId="321"/>
    <cellStyle name="40% - Accent3 29" xfId="322"/>
    <cellStyle name="40% - Accent3 3" xfId="323"/>
    <cellStyle name="40% - Accent3 30" xfId="324"/>
    <cellStyle name="40% - Accent3 31" xfId="325"/>
    <cellStyle name="40% - Accent3 4" xfId="326"/>
    <cellStyle name="40% - Accent3 5" xfId="327"/>
    <cellStyle name="40% - Accent3 6" xfId="328"/>
    <cellStyle name="40% - Accent3 7" xfId="329"/>
    <cellStyle name="40% - Accent3 8" xfId="330"/>
    <cellStyle name="40% - Accent3 9" xfId="331"/>
    <cellStyle name="40% - Accent4 10" xfId="332"/>
    <cellStyle name="40% - Accent4 11" xfId="333"/>
    <cellStyle name="40% - Accent4 12" xfId="334"/>
    <cellStyle name="40% - Accent4 13" xfId="335"/>
    <cellStyle name="40% - Accent4 14" xfId="336"/>
    <cellStyle name="40% - Accent4 15" xfId="337"/>
    <cellStyle name="40% - Accent4 16" xfId="338"/>
    <cellStyle name="40% - Accent4 17" xfId="339"/>
    <cellStyle name="40% - Accent4 18" xfId="340"/>
    <cellStyle name="40% - Accent4 19" xfId="341"/>
    <cellStyle name="40% - Accent4 2" xfId="18"/>
    <cellStyle name="40% - Accent4 20" xfId="342"/>
    <cellStyle name="40% - Accent4 21" xfId="343"/>
    <cellStyle name="40% - Accent4 22" xfId="344"/>
    <cellStyle name="40% - Accent4 23" xfId="345"/>
    <cellStyle name="40% - Accent4 24" xfId="346"/>
    <cellStyle name="40% - Accent4 25" xfId="347"/>
    <cellStyle name="40% - Accent4 26" xfId="348"/>
    <cellStyle name="40% - Accent4 27" xfId="349"/>
    <cellStyle name="40% - Accent4 28" xfId="350"/>
    <cellStyle name="40% - Accent4 29" xfId="351"/>
    <cellStyle name="40% - Accent4 3" xfId="352"/>
    <cellStyle name="40% - Accent4 30" xfId="353"/>
    <cellStyle name="40% - Accent4 31" xfId="354"/>
    <cellStyle name="40% - Accent4 4" xfId="355"/>
    <cellStyle name="40% - Accent4 5" xfId="356"/>
    <cellStyle name="40% - Accent4 6" xfId="357"/>
    <cellStyle name="40% - Accent4 7" xfId="358"/>
    <cellStyle name="40% - Accent4 8" xfId="359"/>
    <cellStyle name="40% - Accent4 9" xfId="360"/>
    <cellStyle name="40% - Accent5 10" xfId="361"/>
    <cellStyle name="40% - Accent5 11" xfId="362"/>
    <cellStyle name="40% - Accent5 12" xfId="363"/>
    <cellStyle name="40% - Accent5 13" xfId="364"/>
    <cellStyle name="40% - Accent5 14" xfId="365"/>
    <cellStyle name="40% - Accent5 15" xfId="366"/>
    <cellStyle name="40% - Accent5 16" xfId="367"/>
    <cellStyle name="40% - Accent5 17" xfId="368"/>
    <cellStyle name="40% - Accent5 18" xfId="369"/>
    <cellStyle name="40% - Accent5 19" xfId="370"/>
    <cellStyle name="40% - Accent5 2" xfId="19"/>
    <cellStyle name="40% - Accent5 20" xfId="371"/>
    <cellStyle name="40% - Accent5 21" xfId="372"/>
    <cellStyle name="40% - Accent5 22" xfId="373"/>
    <cellStyle name="40% - Accent5 23" xfId="374"/>
    <cellStyle name="40% - Accent5 24" xfId="375"/>
    <cellStyle name="40% - Accent5 25" xfId="376"/>
    <cellStyle name="40% - Accent5 26" xfId="377"/>
    <cellStyle name="40% - Accent5 27" xfId="378"/>
    <cellStyle name="40% - Accent5 28" xfId="379"/>
    <cellStyle name="40% - Accent5 29" xfId="380"/>
    <cellStyle name="40% - Accent5 3" xfId="381"/>
    <cellStyle name="40% - Accent5 30" xfId="382"/>
    <cellStyle name="40% - Accent5 31" xfId="383"/>
    <cellStyle name="40% - Accent5 4" xfId="384"/>
    <cellStyle name="40% - Accent5 5" xfId="385"/>
    <cellStyle name="40% - Accent5 6" xfId="386"/>
    <cellStyle name="40% - Accent5 7" xfId="387"/>
    <cellStyle name="40% - Accent5 8" xfId="388"/>
    <cellStyle name="40% - Accent5 9" xfId="389"/>
    <cellStyle name="40% - Accent6 10" xfId="390"/>
    <cellStyle name="40% - Accent6 11" xfId="391"/>
    <cellStyle name="40% - Accent6 12" xfId="392"/>
    <cellStyle name="40% - Accent6 13" xfId="393"/>
    <cellStyle name="40% - Accent6 14" xfId="394"/>
    <cellStyle name="40% - Accent6 15" xfId="395"/>
    <cellStyle name="40% - Accent6 16" xfId="396"/>
    <cellStyle name="40% - Accent6 17" xfId="397"/>
    <cellStyle name="40% - Accent6 18" xfId="398"/>
    <cellStyle name="40% - Accent6 19" xfId="399"/>
    <cellStyle name="40% - Accent6 2" xfId="20"/>
    <cellStyle name="40% - Accent6 20" xfId="400"/>
    <cellStyle name="40% - Accent6 21" xfId="401"/>
    <cellStyle name="40% - Accent6 22" xfId="402"/>
    <cellStyle name="40% - Accent6 23" xfId="403"/>
    <cellStyle name="40% - Accent6 24" xfId="404"/>
    <cellStyle name="40% - Accent6 25" xfId="405"/>
    <cellStyle name="40% - Accent6 26" xfId="406"/>
    <cellStyle name="40% - Accent6 27" xfId="407"/>
    <cellStyle name="40% - Accent6 28" xfId="408"/>
    <cellStyle name="40% - Accent6 29" xfId="409"/>
    <cellStyle name="40% - Accent6 3" xfId="410"/>
    <cellStyle name="40% - Accent6 30" xfId="411"/>
    <cellStyle name="40% - Accent6 31" xfId="412"/>
    <cellStyle name="40% - Accent6 4" xfId="413"/>
    <cellStyle name="40% - Accent6 5" xfId="414"/>
    <cellStyle name="40% - Accent6 6" xfId="415"/>
    <cellStyle name="40% - Accent6 7" xfId="416"/>
    <cellStyle name="40% - Accent6 8" xfId="417"/>
    <cellStyle name="40% - Accent6 9" xfId="418"/>
    <cellStyle name="60% - Accent1 10" xfId="419"/>
    <cellStyle name="60% - Accent1 11" xfId="420"/>
    <cellStyle name="60% - Accent1 12" xfId="421"/>
    <cellStyle name="60% - Accent1 13" xfId="422"/>
    <cellStyle name="60% - Accent1 14" xfId="423"/>
    <cellStyle name="60% - Accent1 15" xfId="424"/>
    <cellStyle name="60% - Accent1 16" xfId="425"/>
    <cellStyle name="60% - Accent1 17" xfId="426"/>
    <cellStyle name="60% - Accent1 18" xfId="427"/>
    <cellStyle name="60% - Accent1 19" xfId="428"/>
    <cellStyle name="60% - Accent1 2" xfId="429"/>
    <cellStyle name="60% - Accent1 20" xfId="430"/>
    <cellStyle name="60% - Accent1 21" xfId="431"/>
    <cellStyle name="60% - Accent1 22" xfId="432"/>
    <cellStyle name="60% - Accent1 23" xfId="433"/>
    <cellStyle name="60% - Accent1 24" xfId="434"/>
    <cellStyle name="60% - Accent1 25" xfId="435"/>
    <cellStyle name="60% - Accent1 26" xfId="436"/>
    <cellStyle name="60% - Accent1 27" xfId="437"/>
    <cellStyle name="60% - Accent1 28" xfId="438"/>
    <cellStyle name="60% - Accent1 29" xfId="439"/>
    <cellStyle name="60% - Accent1 3" xfId="440"/>
    <cellStyle name="60% - Accent1 4" xfId="441"/>
    <cellStyle name="60% - Accent1 5" xfId="442"/>
    <cellStyle name="60% - Accent1 6" xfId="443"/>
    <cellStyle name="60% - Accent1 7" xfId="444"/>
    <cellStyle name="60% - Accent1 8" xfId="445"/>
    <cellStyle name="60% - Accent1 9" xfId="446"/>
    <cellStyle name="60% - Accent2 10" xfId="447"/>
    <cellStyle name="60% - Accent2 11" xfId="448"/>
    <cellStyle name="60% - Accent2 12" xfId="449"/>
    <cellStyle name="60% - Accent2 13" xfId="450"/>
    <cellStyle name="60% - Accent2 14" xfId="451"/>
    <cellStyle name="60% - Accent2 15" xfId="452"/>
    <cellStyle name="60% - Accent2 16" xfId="453"/>
    <cellStyle name="60% - Accent2 17" xfId="454"/>
    <cellStyle name="60% - Accent2 18" xfId="455"/>
    <cellStyle name="60% - Accent2 19" xfId="456"/>
    <cellStyle name="60% - Accent2 2" xfId="457"/>
    <cellStyle name="60% - Accent2 20" xfId="458"/>
    <cellStyle name="60% - Accent2 21" xfId="459"/>
    <cellStyle name="60% - Accent2 22" xfId="460"/>
    <cellStyle name="60% - Accent2 23" xfId="461"/>
    <cellStyle name="60% - Accent2 24" xfId="462"/>
    <cellStyle name="60% - Accent2 25" xfId="463"/>
    <cellStyle name="60% - Accent2 26" xfId="464"/>
    <cellStyle name="60% - Accent2 27" xfId="465"/>
    <cellStyle name="60% - Accent2 28" xfId="466"/>
    <cellStyle name="60% - Accent2 29" xfId="467"/>
    <cellStyle name="60% - Accent2 3" xfId="468"/>
    <cellStyle name="60% - Accent2 4" xfId="469"/>
    <cellStyle name="60% - Accent2 5" xfId="470"/>
    <cellStyle name="60% - Accent2 6" xfId="471"/>
    <cellStyle name="60% - Accent2 7" xfId="472"/>
    <cellStyle name="60% - Accent2 8" xfId="473"/>
    <cellStyle name="60% - Accent2 9" xfId="474"/>
    <cellStyle name="60% - Accent3 10" xfId="475"/>
    <cellStyle name="60% - Accent3 11" xfId="476"/>
    <cellStyle name="60% - Accent3 12" xfId="477"/>
    <cellStyle name="60% - Accent3 13" xfId="478"/>
    <cellStyle name="60% - Accent3 14" xfId="479"/>
    <cellStyle name="60% - Accent3 15" xfId="480"/>
    <cellStyle name="60% - Accent3 16" xfId="481"/>
    <cellStyle name="60% - Accent3 17" xfId="482"/>
    <cellStyle name="60% - Accent3 18" xfId="483"/>
    <cellStyle name="60% - Accent3 19" xfId="484"/>
    <cellStyle name="60% - Accent3 2" xfId="485"/>
    <cellStyle name="60% - Accent3 20" xfId="486"/>
    <cellStyle name="60% - Accent3 21" xfId="487"/>
    <cellStyle name="60% - Accent3 22" xfId="488"/>
    <cellStyle name="60% - Accent3 23" xfId="489"/>
    <cellStyle name="60% - Accent3 24" xfId="490"/>
    <cellStyle name="60% - Accent3 25" xfId="491"/>
    <cellStyle name="60% - Accent3 26" xfId="492"/>
    <cellStyle name="60% - Accent3 27" xfId="493"/>
    <cellStyle name="60% - Accent3 28" xfId="494"/>
    <cellStyle name="60% - Accent3 29" xfId="495"/>
    <cellStyle name="60% - Accent3 3" xfId="496"/>
    <cellStyle name="60% - Accent3 4" xfId="497"/>
    <cellStyle name="60% - Accent3 5" xfId="498"/>
    <cellStyle name="60% - Accent3 6" xfId="499"/>
    <cellStyle name="60% - Accent3 7" xfId="500"/>
    <cellStyle name="60% - Accent3 8" xfId="501"/>
    <cellStyle name="60% - Accent3 9" xfId="502"/>
    <cellStyle name="60% - Accent4 10" xfId="503"/>
    <cellStyle name="60% - Accent4 11" xfId="504"/>
    <cellStyle name="60% - Accent4 12" xfId="505"/>
    <cellStyle name="60% - Accent4 13" xfId="506"/>
    <cellStyle name="60% - Accent4 14" xfId="507"/>
    <cellStyle name="60% - Accent4 15" xfId="508"/>
    <cellStyle name="60% - Accent4 16" xfId="509"/>
    <cellStyle name="60% - Accent4 17" xfId="510"/>
    <cellStyle name="60% - Accent4 18" xfId="511"/>
    <cellStyle name="60% - Accent4 19" xfId="512"/>
    <cellStyle name="60% - Accent4 2" xfId="513"/>
    <cellStyle name="60% - Accent4 20" xfId="514"/>
    <cellStyle name="60% - Accent4 21" xfId="515"/>
    <cellStyle name="60% - Accent4 22" xfId="516"/>
    <cellStyle name="60% - Accent4 23" xfId="517"/>
    <cellStyle name="60% - Accent4 24" xfId="518"/>
    <cellStyle name="60% - Accent4 25" xfId="519"/>
    <cellStyle name="60% - Accent4 26" xfId="520"/>
    <cellStyle name="60% - Accent4 27" xfId="521"/>
    <cellStyle name="60% - Accent4 28" xfId="522"/>
    <cellStyle name="60% - Accent4 29" xfId="523"/>
    <cellStyle name="60% - Accent4 3" xfId="524"/>
    <cellStyle name="60% - Accent4 4" xfId="525"/>
    <cellStyle name="60% - Accent4 5" xfId="526"/>
    <cellStyle name="60% - Accent4 6" xfId="527"/>
    <cellStyle name="60% - Accent4 7" xfId="528"/>
    <cellStyle name="60% - Accent4 8" xfId="529"/>
    <cellStyle name="60% - Accent4 9" xfId="530"/>
    <cellStyle name="60% - Accent5 10" xfId="531"/>
    <cellStyle name="60% - Accent5 11" xfId="532"/>
    <cellStyle name="60% - Accent5 12" xfId="533"/>
    <cellStyle name="60% - Accent5 13" xfId="534"/>
    <cellStyle name="60% - Accent5 14" xfId="535"/>
    <cellStyle name="60% - Accent5 15" xfId="536"/>
    <cellStyle name="60% - Accent5 16" xfId="537"/>
    <cellStyle name="60% - Accent5 17" xfId="538"/>
    <cellStyle name="60% - Accent5 18" xfId="539"/>
    <cellStyle name="60% - Accent5 19" xfId="540"/>
    <cellStyle name="60% - Accent5 2" xfId="541"/>
    <cellStyle name="60% - Accent5 20" xfId="542"/>
    <cellStyle name="60% - Accent5 21" xfId="543"/>
    <cellStyle name="60% - Accent5 22" xfId="544"/>
    <cellStyle name="60% - Accent5 23" xfId="545"/>
    <cellStyle name="60% - Accent5 24" xfId="546"/>
    <cellStyle name="60% - Accent5 25" xfId="547"/>
    <cellStyle name="60% - Accent5 26" xfId="548"/>
    <cellStyle name="60% - Accent5 27" xfId="549"/>
    <cellStyle name="60% - Accent5 28" xfId="550"/>
    <cellStyle name="60% - Accent5 29" xfId="551"/>
    <cellStyle name="60% - Accent5 3" xfId="552"/>
    <cellStyle name="60% - Accent5 4" xfId="553"/>
    <cellStyle name="60% - Accent5 5" xfId="554"/>
    <cellStyle name="60% - Accent5 6" xfId="555"/>
    <cellStyle name="60% - Accent5 7" xfId="556"/>
    <cellStyle name="60% - Accent5 8" xfId="557"/>
    <cellStyle name="60% - Accent5 9" xfId="558"/>
    <cellStyle name="60% - Accent6 10" xfId="559"/>
    <cellStyle name="60% - Accent6 11" xfId="560"/>
    <cellStyle name="60% - Accent6 12" xfId="561"/>
    <cellStyle name="60% - Accent6 13" xfId="562"/>
    <cellStyle name="60% - Accent6 14" xfId="563"/>
    <cellStyle name="60% - Accent6 15" xfId="564"/>
    <cellStyle name="60% - Accent6 16" xfId="565"/>
    <cellStyle name="60% - Accent6 17" xfId="566"/>
    <cellStyle name="60% - Accent6 18" xfId="567"/>
    <cellStyle name="60% - Accent6 19" xfId="568"/>
    <cellStyle name="60% - Accent6 2" xfId="569"/>
    <cellStyle name="60% - Accent6 20" xfId="570"/>
    <cellStyle name="60% - Accent6 21" xfId="571"/>
    <cellStyle name="60% - Accent6 22" xfId="572"/>
    <cellStyle name="60% - Accent6 23" xfId="573"/>
    <cellStyle name="60% - Accent6 24" xfId="574"/>
    <cellStyle name="60% - Accent6 25" xfId="575"/>
    <cellStyle name="60% - Accent6 26" xfId="576"/>
    <cellStyle name="60% - Accent6 27" xfId="577"/>
    <cellStyle name="60% - Accent6 28" xfId="578"/>
    <cellStyle name="60% - Accent6 29" xfId="579"/>
    <cellStyle name="60% - Accent6 3" xfId="580"/>
    <cellStyle name="60% - Accent6 4" xfId="581"/>
    <cellStyle name="60% - Accent6 5" xfId="582"/>
    <cellStyle name="60% - Accent6 6" xfId="583"/>
    <cellStyle name="60% - Accent6 7" xfId="584"/>
    <cellStyle name="60% - Accent6 8" xfId="585"/>
    <cellStyle name="60% - Accent6 9" xfId="586"/>
    <cellStyle name="Accent1 10" xfId="587"/>
    <cellStyle name="Accent1 11" xfId="588"/>
    <cellStyle name="Accent1 12" xfId="589"/>
    <cellStyle name="Accent1 13" xfId="590"/>
    <cellStyle name="Accent1 14" xfId="591"/>
    <cellStyle name="Accent1 15" xfId="592"/>
    <cellStyle name="Accent1 16" xfId="593"/>
    <cellStyle name="Accent1 17" xfId="594"/>
    <cellStyle name="Accent1 18" xfId="595"/>
    <cellStyle name="Accent1 19" xfId="596"/>
    <cellStyle name="Accent1 2" xfId="597"/>
    <cellStyle name="Accent1 20" xfId="598"/>
    <cellStyle name="Accent1 21" xfId="599"/>
    <cellStyle name="Accent1 22" xfId="600"/>
    <cellStyle name="Accent1 23" xfId="601"/>
    <cellStyle name="Accent1 24" xfId="602"/>
    <cellStyle name="Accent1 25" xfId="603"/>
    <cellStyle name="Accent1 26" xfId="604"/>
    <cellStyle name="Accent1 27" xfId="605"/>
    <cellStyle name="Accent1 28" xfId="606"/>
    <cellStyle name="Accent1 29" xfId="607"/>
    <cellStyle name="Accent1 3" xfId="608"/>
    <cellStyle name="Accent1 4" xfId="609"/>
    <cellStyle name="Accent1 5" xfId="610"/>
    <cellStyle name="Accent1 6" xfId="611"/>
    <cellStyle name="Accent1 7" xfId="612"/>
    <cellStyle name="Accent1 8" xfId="613"/>
    <cellStyle name="Accent1 9" xfId="614"/>
    <cellStyle name="Accent2 10" xfId="615"/>
    <cellStyle name="Accent2 11" xfId="616"/>
    <cellStyle name="Accent2 12" xfId="617"/>
    <cellStyle name="Accent2 13" xfId="618"/>
    <cellStyle name="Accent2 14" xfId="619"/>
    <cellStyle name="Accent2 15" xfId="620"/>
    <cellStyle name="Accent2 16" xfId="621"/>
    <cellStyle name="Accent2 17" xfId="622"/>
    <cellStyle name="Accent2 18" xfId="623"/>
    <cellStyle name="Accent2 19" xfId="624"/>
    <cellStyle name="Accent2 2" xfId="21"/>
    <cellStyle name="Accent2 20" xfId="625"/>
    <cellStyle name="Accent2 21" xfId="626"/>
    <cellStyle name="Accent2 22" xfId="627"/>
    <cellStyle name="Accent2 23" xfId="628"/>
    <cellStyle name="Accent2 24" xfId="629"/>
    <cellStyle name="Accent2 25" xfId="630"/>
    <cellStyle name="Accent2 26" xfId="631"/>
    <cellStyle name="Accent2 27" xfId="632"/>
    <cellStyle name="Accent2 28" xfId="633"/>
    <cellStyle name="Accent2 29" xfId="634"/>
    <cellStyle name="Accent2 3" xfId="635"/>
    <cellStyle name="Accent2 4" xfId="636"/>
    <cellStyle name="Accent2 5" xfId="637"/>
    <cellStyle name="Accent2 6" xfId="638"/>
    <cellStyle name="Accent2 7" xfId="639"/>
    <cellStyle name="Accent2 8" xfId="640"/>
    <cellStyle name="Accent2 9" xfId="641"/>
    <cellStyle name="Accent3 10" xfId="642"/>
    <cellStyle name="Accent3 11" xfId="643"/>
    <cellStyle name="Accent3 12" xfId="644"/>
    <cellStyle name="Accent3 13" xfId="645"/>
    <cellStyle name="Accent3 14" xfId="646"/>
    <cellStyle name="Accent3 15" xfId="647"/>
    <cellStyle name="Accent3 16" xfId="648"/>
    <cellStyle name="Accent3 17" xfId="649"/>
    <cellStyle name="Accent3 18" xfId="650"/>
    <cellStyle name="Accent3 19" xfId="651"/>
    <cellStyle name="Accent3 2" xfId="652"/>
    <cellStyle name="Accent3 20" xfId="653"/>
    <cellStyle name="Accent3 21" xfId="654"/>
    <cellStyle name="Accent3 22" xfId="655"/>
    <cellStyle name="Accent3 23" xfId="656"/>
    <cellStyle name="Accent3 24" xfId="657"/>
    <cellStyle name="Accent3 25" xfId="658"/>
    <cellStyle name="Accent3 26" xfId="659"/>
    <cellStyle name="Accent3 27" xfId="660"/>
    <cellStyle name="Accent3 28" xfId="661"/>
    <cellStyle name="Accent3 29" xfId="662"/>
    <cellStyle name="Accent3 3" xfId="663"/>
    <cellStyle name="Accent3 4" xfId="664"/>
    <cellStyle name="Accent3 5" xfId="665"/>
    <cellStyle name="Accent3 6" xfId="666"/>
    <cellStyle name="Accent3 7" xfId="667"/>
    <cellStyle name="Accent3 8" xfId="668"/>
    <cellStyle name="Accent3 9" xfId="669"/>
    <cellStyle name="Accent4 10" xfId="670"/>
    <cellStyle name="Accent4 11" xfId="671"/>
    <cellStyle name="Accent4 12" xfId="672"/>
    <cellStyle name="Accent4 13" xfId="673"/>
    <cellStyle name="Accent4 14" xfId="674"/>
    <cellStyle name="Accent4 15" xfId="675"/>
    <cellStyle name="Accent4 16" xfId="676"/>
    <cellStyle name="Accent4 17" xfId="677"/>
    <cellStyle name="Accent4 18" xfId="678"/>
    <cellStyle name="Accent4 19" xfId="679"/>
    <cellStyle name="Accent4 2" xfId="680"/>
    <cellStyle name="Accent4 20" xfId="681"/>
    <cellStyle name="Accent4 21" xfId="682"/>
    <cellStyle name="Accent4 22" xfId="683"/>
    <cellStyle name="Accent4 23" xfId="684"/>
    <cellStyle name="Accent4 24" xfId="685"/>
    <cellStyle name="Accent4 25" xfId="686"/>
    <cellStyle name="Accent4 26" xfId="687"/>
    <cellStyle name="Accent4 27" xfId="688"/>
    <cellStyle name="Accent4 28" xfId="689"/>
    <cellStyle name="Accent4 29" xfId="690"/>
    <cellStyle name="Accent4 3" xfId="691"/>
    <cellStyle name="Accent4 4" xfId="692"/>
    <cellStyle name="Accent4 5" xfId="693"/>
    <cellStyle name="Accent4 6" xfId="694"/>
    <cellStyle name="Accent4 7" xfId="695"/>
    <cellStyle name="Accent4 8" xfId="696"/>
    <cellStyle name="Accent4 9" xfId="697"/>
    <cellStyle name="Accent5 10" xfId="698"/>
    <cellStyle name="Accent5 11" xfId="699"/>
    <cellStyle name="Accent5 12" xfId="700"/>
    <cellStyle name="Accent5 13" xfId="701"/>
    <cellStyle name="Accent5 14" xfId="702"/>
    <cellStyle name="Accent5 15" xfId="703"/>
    <cellStyle name="Accent5 16" xfId="704"/>
    <cellStyle name="Accent5 17" xfId="705"/>
    <cellStyle name="Accent5 18" xfId="706"/>
    <cellStyle name="Accent5 19" xfId="707"/>
    <cellStyle name="Accent5 2" xfId="708"/>
    <cellStyle name="Accent5 20" xfId="709"/>
    <cellStyle name="Accent5 21" xfId="710"/>
    <cellStyle name="Accent5 22" xfId="711"/>
    <cellStyle name="Accent5 23" xfId="712"/>
    <cellStyle name="Accent5 24" xfId="713"/>
    <cellStyle name="Accent5 25" xfId="714"/>
    <cellStyle name="Accent5 26" xfId="715"/>
    <cellStyle name="Accent5 27" xfId="716"/>
    <cellStyle name="Accent5 28" xfId="717"/>
    <cellStyle name="Accent5 29" xfId="718"/>
    <cellStyle name="Accent5 3" xfId="719"/>
    <cellStyle name="Accent5 4" xfId="720"/>
    <cellStyle name="Accent5 5" xfId="721"/>
    <cellStyle name="Accent5 6" xfId="722"/>
    <cellStyle name="Accent5 7" xfId="723"/>
    <cellStyle name="Accent5 8" xfId="724"/>
    <cellStyle name="Accent5 9" xfId="725"/>
    <cellStyle name="Accent6 10" xfId="726"/>
    <cellStyle name="Accent6 11" xfId="727"/>
    <cellStyle name="Accent6 12" xfId="728"/>
    <cellStyle name="Accent6 13" xfId="729"/>
    <cellStyle name="Accent6 14" xfId="730"/>
    <cellStyle name="Accent6 15" xfId="731"/>
    <cellStyle name="Accent6 16" xfId="732"/>
    <cellStyle name="Accent6 17" xfId="733"/>
    <cellStyle name="Accent6 18" xfId="734"/>
    <cellStyle name="Accent6 19" xfId="735"/>
    <cellStyle name="Accent6 2" xfId="736"/>
    <cellStyle name="Accent6 20" xfId="737"/>
    <cellStyle name="Accent6 21" xfId="738"/>
    <cellStyle name="Accent6 22" xfId="739"/>
    <cellStyle name="Accent6 23" xfId="740"/>
    <cellStyle name="Accent6 24" xfId="741"/>
    <cellStyle name="Accent6 25" xfId="742"/>
    <cellStyle name="Accent6 26" xfId="743"/>
    <cellStyle name="Accent6 27" xfId="744"/>
    <cellStyle name="Accent6 28" xfId="745"/>
    <cellStyle name="Accent6 29" xfId="746"/>
    <cellStyle name="Accent6 3" xfId="747"/>
    <cellStyle name="Accent6 4" xfId="748"/>
    <cellStyle name="Accent6 5" xfId="749"/>
    <cellStyle name="Accent6 6" xfId="750"/>
    <cellStyle name="Accent6 7" xfId="751"/>
    <cellStyle name="Accent6 8" xfId="752"/>
    <cellStyle name="Accent6 9" xfId="753"/>
    <cellStyle name="Bad 10" xfId="754"/>
    <cellStyle name="Bad 11" xfId="755"/>
    <cellStyle name="Bad 12" xfId="756"/>
    <cellStyle name="Bad 13" xfId="757"/>
    <cellStyle name="Bad 14" xfId="758"/>
    <cellStyle name="Bad 15" xfId="759"/>
    <cellStyle name="Bad 16" xfId="760"/>
    <cellStyle name="Bad 17" xfId="761"/>
    <cellStyle name="Bad 18" xfId="762"/>
    <cellStyle name="Bad 19" xfId="763"/>
    <cellStyle name="Bad 2" xfId="764"/>
    <cellStyle name="Bad 20" xfId="765"/>
    <cellStyle name="Bad 21" xfId="766"/>
    <cellStyle name="Bad 22" xfId="767"/>
    <cellStyle name="Bad 23" xfId="768"/>
    <cellStyle name="Bad 24" xfId="769"/>
    <cellStyle name="Bad 25" xfId="770"/>
    <cellStyle name="Bad 26" xfId="771"/>
    <cellStyle name="Bad 27" xfId="772"/>
    <cellStyle name="Bad 28" xfId="773"/>
    <cellStyle name="Bad 29" xfId="774"/>
    <cellStyle name="Bad 3" xfId="775"/>
    <cellStyle name="Bad 4" xfId="776"/>
    <cellStyle name="Bad 5" xfId="777"/>
    <cellStyle name="Bad 6" xfId="778"/>
    <cellStyle name="Bad 7" xfId="779"/>
    <cellStyle name="Bad 8" xfId="780"/>
    <cellStyle name="Bad 9" xfId="781"/>
    <cellStyle name="Calculation 10" xfId="782"/>
    <cellStyle name="Calculation 11" xfId="783"/>
    <cellStyle name="Calculation 12" xfId="784"/>
    <cellStyle name="Calculation 13" xfId="785"/>
    <cellStyle name="Calculation 14" xfId="786"/>
    <cellStyle name="Calculation 15" xfId="787"/>
    <cellStyle name="Calculation 16" xfId="788"/>
    <cellStyle name="Calculation 17" xfId="789"/>
    <cellStyle name="Calculation 18" xfId="790"/>
    <cellStyle name="Calculation 19" xfId="791"/>
    <cellStyle name="Calculation 2" xfId="792"/>
    <cellStyle name="Calculation 20" xfId="793"/>
    <cellStyle name="Calculation 21" xfId="794"/>
    <cellStyle name="Calculation 22" xfId="795"/>
    <cellStyle name="Calculation 23" xfId="796"/>
    <cellStyle name="Calculation 24" xfId="797"/>
    <cellStyle name="Calculation 25" xfId="798"/>
    <cellStyle name="Calculation 26" xfId="799"/>
    <cellStyle name="Calculation 27" xfId="800"/>
    <cellStyle name="Calculation 28" xfId="801"/>
    <cellStyle name="Calculation 29" xfId="802"/>
    <cellStyle name="Calculation 3" xfId="803"/>
    <cellStyle name="Calculation 4" xfId="804"/>
    <cellStyle name="Calculation 5" xfId="805"/>
    <cellStyle name="Calculation 6" xfId="806"/>
    <cellStyle name="Calculation 7" xfId="807"/>
    <cellStyle name="Calculation 8" xfId="808"/>
    <cellStyle name="Calculation 9" xfId="809"/>
    <cellStyle name="Check Cell 10" xfId="810"/>
    <cellStyle name="Check Cell 11" xfId="811"/>
    <cellStyle name="Check Cell 12" xfId="812"/>
    <cellStyle name="Check Cell 13" xfId="813"/>
    <cellStyle name="Check Cell 14" xfId="814"/>
    <cellStyle name="Check Cell 15" xfId="815"/>
    <cellStyle name="Check Cell 16" xfId="816"/>
    <cellStyle name="Check Cell 17" xfId="817"/>
    <cellStyle name="Check Cell 18" xfId="818"/>
    <cellStyle name="Check Cell 19" xfId="819"/>
    <cellStyle name="Check Cell 2" xfId="820"/>
    <cellStyle name="Check Cell 20" xfId="821"/>
    <cellStyle name="Check Cell 21" xfId="822"/>
    <cellStyle name="Check Cell 22" xfId="823"/>
    <cellStyle name="Check Cell 23" xfId="824"/>
    <cellStyle name="Check Cell 24" xfId="825"/>
    <cellStyle name="Check Cell 25" xfId="826"/>
    <cellStyle name="Check Cell 26" xfId="827"/>
    <cellStyle name="Check Cell 27" xfId="828"/>
    <cellStyle name="Check Cell 28" xfId="829"/>
    <cellStyle name="Check Cell 29" xfId="830"/>
    <cellStyle name="Check Cell 3" xfId="831"/>
    <cellStyle name="Check Cell 4" xfId="832"/>
    <cellStyle name="Check Cell 5" xfId="833"/>
    <cellStyle name="Check Cell 6" xfId="834"/>
    <cellStyle name="Check Cell 7" xfId="835"/>
    <cellStyle name="Check Cell 8" xfId="836"/>
    <cellStyle name="Check Cell 9" xfId="837"/>
    <cellStyle name="Comma 2" xfId="22"/>
    <cellStyle name="Comma 2 2" xfId="23"/>
    <cellStyle name="Comma 2 3" xfId="24"/>
    <cellStyle name="Comma 3" xfId="25"/>
    <cellStyle name="Currency [0] 2" xfId="26"/>
    <cellStyle name="Currency [0] 2 2" xfId="27"/>
    <cellStyle name="Currency 2" xfId="838"/>
    <cellStyle name="Explanatory Text 10" xfId="839"/>
    <cellStyle name="Explanatory Text 11" xfId="840"/>
    <cellStyle name="Explanatory Text 12" xfId="841"/>
    <cellStyle name="Explanatory Text 13" xfId="842"/>
    <cellStyle name="Explanatory Text 14" xfId="843"/>
    <cellStyle name="Explanatory Text 15" xfId="844"/>
    <cellStyle name="Explanatory Text 16" xfId="845"/>
    <cellStyle name="Explanatory Text 17" xfId="846"/>
    <cellStyle name="Explanatory Text 18" xfId="847"/>
    <cellStyle name="Explanatory Text 19" xfId="848"/>
    <cellStyle name="Explanatory Text 2" xfId="849"/>
    <cellStyle name="Explanatory Text 20" xfId="850"/>
    <cellStyle name="Explanatory Text 21" xfId="851"/>
    <cellStyle name="Explanatory Text 22" xfId="852"/>
    <cellStyle name="Explanatory Text 23" xfId="853"/>
    <cellStyle name="Explanatory Text 24" xfId="854"/>
    <cellStyle name="Explanatory Text 25" xfId="855"/>
    <cellStyle name="Explanatory Text 26" xfId="856"/>
    <cellStyle name="Explanatory Text 27" xfId="857"/>
    <cellStyle name="Explanatory Text 28" xfId="858"/>
    <cellStyle name="Explanatory Text 29" xfId="859"/>
    <cellStyle name="Explanatory Text 3" xfId="860"/>
    <cellStyle name="Explanatory Text 4" xfId="861"/>
    <cellStyle name="Explanatory Text 5" xfId="862"/>
    <cellStyle name="Explanatory Text 6" xfId="863"/>
    <cellStyle name="Explanatory Text 7" xfId="864"/>
    <cellStyle name="Explanatory Text 8" xfId="865"/>
    <cellStyle name="Explanatory Text 9" xfId="866"/>
    <cellStyle name="Good 10" xfId="867"/>
    <cellStyle name="Good 11" xfId="868"/>
    <cellStyle name="Good 12" xfId="869"/>
    <cellStyle name="Good 13" xfId="870"/>
    <cellStyle name="Good 14" xfId="871"/>
    <cellStyle name="Good 15" xfId="872"/>
    <cellStyle name="Good 16" xfId="873"/>
    <cellStyle name="Good 17" xfId="874"/>
    <cellStyle name="Good 18" xfId="875"/>
    <cellStyle name="Good 19" xfId="876"/>
    <cellStyle name="Good 2" xfId="877"/>
    <cellStyle name="Good 20" xfId="878"/>
    <cellStyle name="Good 21" xfId="879"/>
    <cellStyle name="Good 22" xfId="880"/>
    <cellStyle name="Good 23" xfId="881"/>
    <cellStyle name="Good 24" xfId="882"/>
    <cellStyle name="Good 25" xfId="883"/>
    <cellStyle name="Good 26" xfId="884"/>
    <cellStyle name="Good 27" xfId="885"/>
    <cellStyle name="Good 28" xfId="886"/>
    <cellStyle name="Good 29" xfId="887"/>
    <cellStyle name="Good 3" xfId="888"/>
    <cellStyle name="Good 4" xfId="889"/>
    <cellStyle name="Good 5" xfId="890"/>
    <cellStyle name="Good 6" xfId="891"/>
    <cellStyle name="Good 7" xfId="892"/>
    <cellStyle name="Good 8" xfId="893"/>
    <cellStyle name="Good 9" xfId="894"/>
    <cellStyle name="Heading 1 10" xfId="895"/>
    <cellStyle name="Heading 1 11" xfId="896"/>
    <cellStyle name="Heading 1 12" xfId="897"/>
    <cellStyle name="Heading 1 13" xfId="898"/>
    <cellStyle name="Heading 1 14" xfId="899"/>
    <cellStyle name="Heading 1 15" xfId="900"/>
    <cellStyle name="Heading 1 16" xfId="901"/>
    <cellStyle name="Heading 1 17" xfId="902"/>
    <cellStyle name="Heading 1 18" xfId="903"/>
    <cellStyle name="Heading 1 19" xfId="904"/>
    <cellStyle name="Heading 1 2" xfId="905"/>
    <cellStyle name="Heading 1 20" xfId="906"/>
    <cellStyle name="Heading 1 21" xfId="907"/>
    <cellStyle name="Heading 1 22" xfId="908"/>
    <cellStyle name="Heading 1 23" xfId="909"/>
    <cellStyle name="Heading 1 24" xfId="910"/>
    <cellStyle name="Heading 1 25" xfId="911"/>
    <cellStyle name="Heading 1 26" xfId="912"/>
    <cellStyle name="Heading 1 27" xfId="913"/>
    <cellStyle name="Heading 1 28" xfId="914"/>
    <cellStyle name="Heading 1 29" xfId="915"/>
    <cellStyle name="Heading 1 3" xfId="916"/>
    <cellStyle name="Heading 1 4" xfId="917"/>
    <cellStyle name="Heading 1 5" xfId="918"/>
    <cellStyle name="Heading 1 6" xfId="919"/>
    <cellStyle name="Heading 1 7" xfId="920"/>
    <cellStyle name="Heading 1 8" xfId="921"/>
    <cellStyle name="Heading 1 9" xfId="922"/>
    <cellStyle name="Heading 2 10" xfId="923"/>
    <cellStyle name="Heading 2 11" xfId="924"/>
    <cellStyle name="Heading 2 12" xfId="925"/>
    <cellStyle name="Heading 2 13" xfId="926"/>
    <cellStyle name="Heading 2 14" xfId="927"/>
    <cellStyle name="Heading 2 15" xfId="928"/>
    <cellStyle name="Heading 2 16" xfId="929"/>
    <cellStyle name="Heading 2 17" xfId="930"/>
    <cellStyle name="Heading 2 18" xfId="931"/>
    <cellStyle name="Heading 2 19" xfId="932"/>
    <cellStyle name="Heading 2 2" xfId="933"/>
    <cellStyle name="Heading 2 20" xfId="934"/>
    <cellStyle name="Heading 2 21" xfId="935"/>
    <cellStyle name="Heading 2 22" xfId="936"/>
    <cellStyle name="Heading 2 23" xfId="937"/>
    <cellStyle name="Heading 2 24" xfId="938"/>
    <cellStyle name="Heading 2 25" xfId="939"/>
    <cellStyle name="Heading 2 26" xfId="940"/>
    <cellStyle name="Heading 2 27" xfId="941"/>
    <cellStyle name="Heading 2 28" xfId="942"/>
    <cellStyle name="Heading 2 29" xfId="943"/>
    <cellStyle name="Heading 2 3" xfId="944"/>
    <cellStyle name="Heading 2 4" xfId="945"/>
    <cellStyle name="Heading 2 5" xfId="946"/>
    <cellStyle name="Heading 2 6" xfId="947"/>
    <cellStyle name="Heading 2 7" xfId="948"/>
    <cellStyle name="Heading 2 8" xfId="949"/>
    <cellStyle name="Heading 2 9" xfId="950"/>
    <cellStyle name="Heading 3 10" xfId="951"/>
    <cellStyle name="Heading 3 11" xfId="952"/>
    <cellStyle name="Heading 3 12" xfId="953"/>
    <cellStyle name="Heading 3 13" xfId="954"/>
    <cellStyle name="Heading 3 14" xfId="955"/>
    <cellStyle name="Heading 3 15" xfId="956"/>
    <cellStyle name="Heading 3 16" xfId="957"/>
    <cellStyle name="Heading 3 17" xfId="958"/>
    <cellStyle name="Heading 3 18" xfId="959"/>
    <cellStyle name="Heading 3 19" xfId="960"/>
    <cellStyle name="Heading 3 2" xfId="961"/>
    <cellStyle name="Heading 3 20" xfId="962"/>
    <cellStyle name="Heading 3 21" xfId="963"/>
    <cellStyle name="Heading 3 22" xfId="964"/>
    <cellStyle name="Heading 3 23" xfId="965"/>
    <cellStyle name="Heading 3 24" xfId="966"/>
    <cellStyle name="Heading 3 25" xfId="967"/>
    <cellStyle name="Heading 3 26" xfId="968"/>
    <cellStyle name="Heading 3 27" xfId="969"/>
    <cellStyle name="Heading 3 28" xfId="970"/>
    <cellStyle name="Heading 3 29" xfId="971"/>
    <cellStyle name="Heading 3 3" xfId="972"/>
    <cellStyle name="Heading 3 4" xfId="973"/>
    <cellStyle name="Heading 3 5" xfId="974"/>
    <cellStyle name="Heading 3 6" xfId="975"/>
    <cellStyle name="Heading 3 7" xfId="976"/>
    <cellStyle name="Heading 3 8" xfId="977"/>
    <cellStyle name="Heading 3 9" xfId="978"/>
    <cellStyle name="Heading 4 10" xfId="979"/>
    <cellStyle name="Heading 4 11" xfId="980"/>
    <cellStyle name="Heading 4 12" xfId="981"/>
    <cellStyle name="Heading 4 13" xfId="982"/>
    <cellStyle name="Heading 4 14" xfId="983"/>
    <cellStyle name="Heading 4 15" xfId="984"/>
    <cellStyle name="Heading 4 16" xfId="985"/>
    <cellStyle name="Heading 4 17" xfId="986"/>
    <cellStyle name="Heading 4 18" xfId="987"/>
    <cellStyle name="Heading 4 19" xfId="988"/>
    <cellStyle name="Heading 4 2" xfId="989"/>
    <cellStyle name="Heading 4 20" xfId="990"/>
    <cellStyle name="Heading 4 21" xfId="991"/>
    <cellStyle name="Heading 4 22" xfId="992"/>
    <cellStyle name="Heading 4 23" xfId="993"/>
    <cellStyle name="Heading 4 24" xfId="994"/>
    <cellStyle name="Heading 4 25" xfId="995"/>
    <cellStyle name="Heading 4 26" xfId="996"/>
    <cellStyle name="Heading 4 27" xfId="997"/>
    <cellStyle name="Heading 4 28" xfId="998"/>
    <cellStyle name="Heading 4 29" xfId="999"/>
    <cellStyle name="Heading 4 3" xfId="1000"/>
    <cellStyle name="Heading 4 4" xfId="1001"/>
    <cellStyle name="Heading 4 5" xfId="1002"/>
    <cellStyle name="Heading 4 6" xfId="1003"/>
    <cellStyle name="Heading 4 7" xfId="1004"/>
    <cellStyle name="Heading 4 8" xfId="1005"/>
    <cellStyle name="Heading 4 9" xfId="1006"/>
    <cellStyle name="Hyperlink 2" xfId="28"/>
    <cellStyle name="Hyperlink 3" xfId="29"/>
    <cellStyle name="Hyperlink 4" xfId="30"/>
    <cellStyle name="Input 10" xfId="1007"/>
    <cellStyle name="Input 11" xfId="1008"/>
    <cellStyle name="Input 12" xfId="1009"/>
    <cellStyle name="Input 13" xfId="1010"/>
    <cellStyle name="Input 14" xfId="1011"/>
    <cellStyle name="Input 15" xfId="1012"/>
    <cellStyle name="Input 16" xfId="1013"/>
    <cellStyle name="Input 17" xfId="1014"/>
    <cellStyle name="Input 18" xfId="1015"/>
    <cellStyle name="Input 19" xfId="1016"/>
    <cellStyle name="Input 2" xfId="1017"/>
    <cellStyle name="Input 20" xfId="1018"/>
    <cellStyle name="Input 21" xfId="1019"/>
    <cellStyle name="Input 22" xfId="1020"/>
    <cellStyle name="Input 23" xfId="1021"/>
    <cellStyle name="Input 24" xfId="1022"/>
    <cellStyle name="Input 25" xfId="1023"/>
    <cellStyle name="Input 26" xfId="1024"/>
    <cellStyle name="Input 27" xfId="1025"/>
    <cellStyle name="Input 28" xfId="1026"/>
    <cellStyle name="Input 29" xfId="1027"/>
    <cellStyle name="Input 3" xfId="1028"/>
    <cellStyle name="Input 4" xfId="1029"/>
    <cellStyle name="Input 5" xfId="1030"/>
    <cellStyle name="Input 6" xfId="1031"/>
    <cellStyle name="Input 7" xfId="1032"/>
    <cellStyle name="Input 8" xfId="1033"/>
    <cellStyle name="Input 9" xfId="1034"/>
    <cellStyle name="Įprastas 2" xfId="1035"/>
    <cellStyle name="Linked Cell 10" xfId="1036"/>
    <cellStyle name="Linked Cell 11" xfId="1037"/>
    <cellStyle name="Linked Cell 12" xfId="1038"/>
    <cellStyle name="Linked Cell 13" xfId="1039"/>
    <cellStyle name="Linked Cell 14" xfId="1040"/>
    <cellStyle name="Linked Cell 15" xfId="1041"/>
    <cellStyle name="Linked Cell 16" xfId="1042"/>
    <cellStyle name="Linked Cell 17" xfId="1043"/>
    <cellStyle name="Linked Cell 18" xfId="1044"/>
    <cellStyle name="Linked Cell 19" xfId="1045"/>
    <cellStyle name="Linked Cell 2" xfId="1046"/>
    <cellStyle name="Linked Cell 20" xfId="1047"/>
    <cellStyle name="Linked Cell 21" xfId="1048"/>
    <cellStyle name="Linked Cell 22" xfId="1049"/>
    <cellStyle name="Linked Cell 23" xfId="1050"/>
    <cellStyle name="Linked Cell 24" xfId="1051"/>
    <cellStyle name="Linked Cell 25" xfId="1052"/>
    <cellStyle name="Linked Cell 26" xfId="1053"/>
    <cellStyle name="Linked Cell 27" xfId="1054"/>
    <cellStyle name="Linked Cell 28" xfId="1055"/>
    <cellStyle name="Linked Cell 29" xfId="1056"/>
    <cellStyle name="Linked Cell 3" xfId="1057"/>
    <cellStyle name="Linked Cell 4" xfId="1058"/>
    <cellStyle name="Linked Cell 5" xfId="1059"/>
    <cellStyle name="Linked Cell 6" xfId="1060"/>
    <cellStyle name="Linked Cell 7" xfId="1061"/>
    <cellStyle name="Linked Cell 8" xfId="1062"/>
    <cellStyle name="Linked Cell 9" xfId="1063"/>
    <cellStyle name="Neutral 10" xfId="1064"/>
    <cellStyle name="Neutral 11" xfId="1065"/>
    <cellStyle name="Neutral 12" xfId="1066"/>
    <cellStyle name="Neutral 13" xfId="1067"/>
    <cellStyle name="Neutral 14" xfId="1068"/>
    <cellStyle name="Neutral 15" xfId="1069"/>
    <cellStyle name="Neutral 16" xfId="1070"/>
    <cellStyle name="Neutral 17" xfId="1071"/>
    <cellStyle name="Neutral 18" xfId="1072"/>
    <cellStyle name="Neutral 19" xfId="1073"/>
    <cellStyle name="Neutral 2" xfId="1074"/>
    <cellStyle name="Neutral 20" xfId="1075"/>
    <cellStyle name="Neutral 21" xfId="1076"/>
    <cellStyle name="Neutral 22" xfId="1077"/>
    <cellStyle name="Neutral 23" xfId="1078"/>
    <cellStyle name="Neutral 24" xfId="1079"/>
    <cellStyle name="Neutral 25" xfId="1080"/>
    <cellStyle name="Neutral 26" xfId="1081"/>
    <cellStyle name="Neutral 27" xfId="1082"/>
    <cellStyle name="Neutral 28" xfId="1083"/>
    <cellStyle name="Neutral 29" xfId="1084"/>
    <cellStyle name="Neutral 3" xfId="1085"/>
    <cellStyle name="Neutral 4" xfId="1086"/>
    <cellStyle name="Neutral 5" xfId="1087"/>
    <cellStyle name="Neutral 6" xfId="1088"/>
    <cellStyle name="Neutral 7" xfId="1089"/>
    <cellStyle name="Neutral 8" xfId="1090"/>
    <cellStyle name="Neutral 9" xfId="1091"/>
    <cellStyle name="Normal" xfId="0" builtinId="0"/>
    <cellStyle name="Normal 10" xfId="31"/>
    <cellStyle name="Normal 10 3" xfId="32"/>
    <cellStyle name="Normal 102" xfId="7"/>
    <cellStyle name="Normal 11" xfId="33"/>
    <cellStyle name="Normal 12" xfId="34"/>
    <cellStyle name="Normal 126" xfId="3"/>
    <cellStyle name="Normal 127" xfId="8"/>
    <cellStyle name="Normal 13" xfId="1092"/>
    <cellStyle name="Normal 13 2" xfId="1093"/>
    <cellStyle name="Normal 14" xfId="1094"/>
    <cellStyle name="Normal 15" xfId="1095"/>
    <cellStyle name="Normal 16" xfId="1096"/>
    <cellStyle name="Normal 17" xfId="1097"/>
    <cellStyle name="Normal 18" xfId="1098"/>
    <cellStyle name="Normal 19" xfId="1099"/>
    <cellStyle name="Normal 2" xfId="35"/>
    <cellStyle name="Normal 2 16" xfId="36"/>
    <cellStyle name="Normal 2 2" xfId="37"/>
    <cellStyle name="Normal 2 2 2" xfId="38"/>
    <cellStyle name="Normal 2 2 3" xfId="39"/>
    <cellStyle name="Normal 2 2 4" xfId="40"/>
    <cellStyle name="Normal 2 3" xfId="41"/>
    <cellStyle name="Normal 2 4" xfId="42"/>
    <cellStyle name="Normal 20" xfId="1100"/>
    <cellStyle name="Normal 21" xfId="1101"/>
    <cellStyle name="Normal 21 2" xfId="1102"/>
    <cellStyle name="Normal 22" xfId="1103"/>
    <cellStyle name="Normal 23" xfId="1104"/>
    <cellStyle name="Normal 24" xfId="1105"/>
    <cellStyle name="Normal 25" xfId="1106"/>
    <cellStyle name="Normal 26" xfId="1107"/>
    <cellStyle name="Normal 27" xfId="1108"/>
    <cellStyle name="Normal 28" xfId="1109"/>
    <cellStyle name="Normal 29" xfId="1110"/>
    <cellStyle name="Normal 3" xfId="1"/>
    <cellStyle name="Normal 3 2" xfId="43"/>
    <cellStyle name="Normal 3 2 2" xfId="44"/>
    <cellStyle name="Normal 3 2 3" xfId="45"/>
    <cellStyle name="Normal 3 3" xfId="46"/>
    <cellStyle name="Normal 3 4" xfId="1111"/>
    <cellStyle name="Normal 3 5" xfId="1112"/>
    <cellStyle name="Normal 30" xfId="1113"/>
    <cellStyle name="Normal 31" xfId="1114"/>
    <cellStyle name="Normal 31 2" xfId="1115"/>
    <cellStyle name="Normal 31 3" xfId="1116"/>
    <cellStyle name="Normal 32" xfId="1117"/>
    <cellStyle name="Normal 32 2" xfId="1118"/>
    <cellStyle name="Normal 32 2 2" xfId="1119"/>
    <cellStyle name="Normal 32 3" xfId="1120"/>
    <cellStyle name="Normal 32 4" xfId="6"/>
    <cellStyle name="Normal 33" xfId="1121"/>
    <cellStyle name="Normal 34" xfId="1122"/>
    <cellStyle name="Normal 35" xfId="5"/>
    <cellStyle name="Normal 4" xfId="47"/>
    <cellStyle name="Normal 4 2" xfId="48"/>
    <cellStyle name="Normal 4 2 2" xfId="49"/>
    <cellStyle name="Normal 4 2 3" xfId="50"/>
    <cellStyle name="Normal 4 2 4" xfId="1123"/>
    <cellStyle name="Normal 4 3" xfId="1124"/>
    <cellStyle name="Normal 4 3 2" xfId="1125"/>
    <cellStyle name="Normal 4 3 2 2" xfId="1126"/>
    <cellStyle name="Normal 4 3 2 3" xfId="1127"/>
    <cellStyle name="Normal 4 3 2 4" xfId="1128"/>
    <cellStyle name="Normal 4 3 3" xfId="1129"/>
    <cellStyle name="Normal 4 4" xfId="1130"/>
    <cellStyle name="Normal 4 5" xfId="1131"/>
    <cellStyle name="Normal 4 6" xfId="1132"/>
    <cellStyle name="Normal 5" xfId="51"/>
    <cellStyle name="Normal 5 2" xfId="1133"/>
    <cellStyle name="Normal 5 2 2" xfId="1134"/>
    <cellStyle name="Normal 5 2 2 2" xfId="1135"/>
    <cellStyle name="Normal 5 2 3" xfId="1136"/>
    <cellStyle name="Normal 5 3" xfId="1137"/>
    <cellStyle name="Normal 5 3 2" xfId="1138"/>
    <cellStyle name="Normal 5 4" xfId="1139"/>
    <cellStyle name="Normal 5 4 2" xfId="1140"/>
    <cellStyle name="Normal 5 5" xfId="1141"/>
    <cellStyle name="Normal 5 6" xfId="1142"/>
    <cellStyle name="Normal 6" xfId="52"/>
    <cellStyle name="Normal 6 2" xfId="1143"/>
    <cellStyle name="Normal 6 3" xfId="1144"/>
    <cellStyle name="Normal 6 4" xfId="1145"/>
    <cellStyle name="Normal 61 4" xfId="1146"/>
    <cellStyle name="Normal 7" xfId="53"/>
    <cellStyle name="Normal 7 2" xfId="54"/>
    <cellStyle name="Normal 7 3" xfId="1147"/>
    <cellStyle name="Normal 8" xfId="4"/>
    <cellStyle name="Normal 8 2" xfId="1148"/>
    <cellStyle name="Normal 8 3" xfId="1149"/>
    <cellStyle name="Normal 8 4" xfId="1150"/>
    <cellStyle name="Normal 8 5" xfId="1151"/>
    <cellStyle name="Normal 8 6" xfId="1152"/>
    <cellStyle name="Normal 8 7" xfId="1153"/>
    <cellStyle name="Normal 9" xfId="55"/>
    <cellStyle name="Normal 9 2" xfId="1154"/>
    <cellStyle name="Normal 9 3" xfId="1155"/>
    <cellStyle name="Normal 9 4" xfId="1156"/>
    <cellStyle name="Normal_LT_Banks_Graphs_FSA 2008" xfId="1272"/>
    <cellStyle name="Normalny_Kopia 20060919 translation załączniki_Biuro Skarbnika_final (notatki LMJ)" xfId="1157"/>
    <cellStyle name="Note 10" xfId="1158"/>
    <cellStyle name="Note 11" xfId="1159"/>
    <cellStyle name="Note 12" xfId="1160"/>
    <cellStyle name="Note 13" xfId="1161"/>
    <cellStyle name="Note 14" xfId="1162"/>
    <cellStyle name="Note 15" xfId="1163"/>
    <cellStyle name="Note 16" xfId="1164"/>
    <cellStyle name="Note 17" xfId="1165"/>
    <cellStyle name="Note 18" xfId="1166"/>
    <cellStyle name="Note 19" xfId="1167"/>
    <cellStyle name="Note 2" xfId="56"/>
    <cellStyle name="Note 2 2" xfId="1168"/>
    <cellStyle name="Note 20" xfId="1169"/>
    <cellStyle name="Note 21" xfId="1170"/>
    <cellStyle name="Note 22" xfId="1171"/>
    <cellStyle name="Note 23" xfId="1172"/>
    <cellStyle name="Note 24" xfId="1173"/>
    <cellStyle name="Note 25" xfId="1174"/>
    <cellStyle name="Note 26" xfId="1175"/>
    <cellStyle name="Note 27" xfId="1176"/>
    <cellStyle name="Note 28" xfId="1177"/>
    <cellStyle name="Note 29" xfId="1178"/>
    <cellStyle name="Note 3" xfId="57"/>
    <cellStyle name="Note 30" xfId="1179"/>
    <cellStyle name="Note 31" xfId="1180"/>
    <cellStyle name="Note 4" xfId="1181"/>
    <cellStyle name="Note 5" xfId="1182"/>
    <cellStyle name="Note 6" xfId="1183"/>
    <cellStyle name="Note 7" xfId="1184"/>
    <cellStyle name="Note 8" xfId="1185"/>
    <cellStyle name="Note 9" xfId="1186"/>
    <cellStyle name="Output 10" xfId="1187"/>
    <cellStyle name="Output 11" xfId="1188"/>
    <cellStyle name="Output 12" xfId="1189"/>
    <cellStyle name="Output 13" xfId="1190"/>
    <cellStyle name="Output 14" xfId="1191"/>
    <cellStyle name="Output 15" xfId="1192"/>
    <cellStyle name="Output 16" xfId="1193"/>
    <cellStyle name="Output 17" xfId="1194"/>
    <cellStyle name="Output 18" xfId="1195"/>
    <cellStyle name="Output 19" xfId="1196"/>
    <cellStyle name="Output 2" xfId="1197"/>
    <cellStyle name="Output 20" xfId="1198"/>
    <cellStyle name="Output 21" xfId="1199"/>
    <cellStyle name="Output 22" xfId="1200"/>
    <cellStyle name="Output 23" xfId="1201"/>
    <cellStyle name="Output 24" xfId="1202"/>
    <cellStyle name="Output 25" xfId="1203"/>
    <cellStyle name="Output 26" xfId="1204"/>
    <cellStyle name="Output 27" xfId="1205"/>
    <cellStyle name="Output 28" xfId="1206"/>
    <cellStyle name="Output 29" xfId="1207"/>
    <cellStyle name="Output 3" xfId="1208"/>
    <cellStyle name="Output 4" xfId="1209"/>
    <cellStyle name="Output 5" xfId="1210"/>
    <cellStyle name="Output 6" xfId="1211"/>
    <cellStyle name="Output 7" xfId="1212"/>
    <cellStyle name="Output 8" xfId="1213"/>
    <cellStyle name="Output 9" xfId="1214"/>
    <cellStyle name="Paprastas_GPM_paj_rus_2010_06_17" xfId="58"/>
    <cellStyle name="Percent" xfId="2" builtinId="5"/>
    <cellStyle name="Percent 2" xfId="59"/>
    <cellStyle name="Percent 3" xfId="60"/>
    <cellStyle name="Percent 4" xfId="61"/>
    <cellStyle name="Percent 5" xfId="62"/>
    <cellStyle name="Procentinė reikšmė 2" xfId="63"/>
    <cellStyle name="Standard 2" xfId="64"/>
    <cellStyle name="Style 1" xfId="65"/>
    <cellStyle name="Title 2" xfId="1215"/>
    <cellStyle name="Total 10" xfId="1216"/>
    <cellStyle name="Total 11" xfId="1217"/>
    <cellStyle name="Total 12" xfId="1218"/>
    <cellStyle name="Total 13" xfId="1219"/>
    <cellStyle name="Total 14" xfId="1220"/>
    <cellStyle name="Total 15" xfId="1221"/>
    <cellStyle name="Total 16" xfId="1222"/>
    <cellStyle name="Total 17" xfId="1223"/>
    <cellStyle name="Total 18" xfId="1224"/>
    <cellStyle name="Total 19" xfId="1225"/>
    <cellStyle name="Total 2" xfId="1226"/>
    <cellStyle name="Total 20" xfId="1227"/>
    <cellStyle name="Total 21" xfId="1228"/>
    <cellStyle name="Total 22" xfId="1229"/>
    <cellStyle name="Total 23" xfId="1230"/>
    <cellStyle name="Total 24" xfId="1231"/>
    <cellStyle name="Total 25" xfId="1232"/>
    <cellStyle name="Total 26" xfId="1233"/>
    <cellStyle name="Total 27" xfId="1234"/>
    <cellStyle name="Total 28" xfId="1235"/>
    <cellStyle name="Total 29" xfId="1236"/>
    <cellStyle name="Total 3" xfId="1237"/>
    <cellStyle name="Total 4" xfId="1238"/>
    <cellStyle name="Total 5" xfId="1239"/>
    <cellStyle name="Total 6" xfId="1240"/>
    <cellStyle name="Total 7" xfId="1241"/>
    <cellStyle name="Total 8" xfId="1242"/>
    <cellStyle name="Total 9" xfId="1243"/>
    <cellStyle name="Warning Text 10" xfId="1244"/>
    <cellStyle name="Warning Text 11" xfId="1245"/>
    <cellStyle name="Warning Text 12" xfId="1246"/>
    <cellStyle name="Warning Text 13" xfId="1247"/>
    <cellStyle name="Warning Text 14" xfId="1248"/>
    <cellStyle name="Warning Text 15" xfId="1249"/>
    <cellStyle name="Warning Text 16" xfId="1250"/>
    <cellStyle name="Warning Text 17" xfId="1251"/>
    <cellStyle name="Warning Text 18" xfId="1252"/>
    <cellStyle name="Warning Text 19" xfId="1253"/>
    <cellStyle name="Warning Text 2" xfId="1254"/>
    <cellStyle name="Warning Text 20" xfId="1255"/>
    <cellStyle name="Warning Text 21" xfId="1256"/>
    <cellStyle name="Warning Text 22" xfId="1257"/>
    <cellStyle name="Warning Text 23" xfId="1258"/>
    <cellStyle name="Warning Text 24" xfId="1259"/>
    <cellStyle name="Warning Text 25" xfId="1260"/>
    <cellStyle name="Warning Text 26" xfId="1261"/>
    <cellStyle name="Warning Text 27" xfId="1262"/>
    <cellStyle name="Warning Text 28" xfId="1263"/>
    <cellStyle name="Warning Text 29" xfId="1264"/>
    <cellStyle name="Warning Text 3" xfId="1265"/>
    <cellStyle name="Warning Text 4" xfId="1266"/>
    <cellStyle name="Warning Text 5" xfId="1267"/>
    <cellStyle name="Warning Text 6" xfId="1268"/>
    <cellStyle name="Warning Text 7" xfId="1269"/>
    <cellStyle name="Warning Text 8" xfId="1270"/>
    <cellStyle name="Warning Text 9" xfId="1271"/>
    <cellStyle name="XLConnect.Boolean" xfId="66"/>
    <cellStyle name="XLConnect.DateTime" xfId="67"/>
    <cellStyle name="XLConnect.Header" xfId="68"/>
    <cellStyle name="XLConnect.Numeric" xfId="69"/>
    <cellStyle name="XLConnect.String" xfId="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LB spalvos">
      <a:dk1>
        <a:srgbClr val="000000"/>
      </a:dk1>
      <a:lt1>
        <a:srgbClr val="FFFFFF"/>
      </a:lt1>
      <a:dk2>
        <a:srgbClr val="2B4C3F"/>
      </a:dk2>
      <a:lt2>
        <a:srgbClr val="E1E5E2"/>
      </a:lt2>
      <a:accent1>
        <a:srgbClr val="AE2C29"/>
      </a:accent1>
      <a:accent2>
        <a:srgbClr val="9B8857"/>
      </a:accent2>
      <a:accent3>
        <a:srgbClr val="FFC800"/>
      </a:accent3>
      <a:accent4>
        <a:srgbClr val="C54625"/>
      </a:accent4>
      <a:accent5>
        <a:srgbClr val="75A26E"/>
      </a:accent5>
      <a:accent6>
        <a:srgbClr val="22772D"/>
      </a:accent6>
      <a:hlink>
        <a:srgbClr val="0042C7"/>
      </a:hlink>
      <a:folHlink>
        <a:srgbClr val="7030A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5"/>
  <sheetViews>
    <sheetView tabSelected="1" zoomScaleNormal="100" workbookViewId="0"/>
  </sheetViews>
  <sheetFormatPr defaultRowHeight="15"/>
  <cols>
    <col min="1" max="1" width="15.5703125" customWidth="1"/>
  </cols>
  <sheetData>
    <row r="1" spans="1:5" s="2" customFormat="1" ht="13.5" customHeight="1">
      <c r="A1" s="156" t="s">
        <v>3850</v>
      </c>
    </row>
    <row r="2" spans="1:5" s="2" customFormat="1" ht="13.5" customHeight="1">
      <c r="A2" s="156" t="s">
        <v>3876</v>
      </c>
    </row>
    <row r="3" spans="1:5" s="2" customFormat="1" ht="13.5" customHeight="1">
      <c r="A3" s="2" t="s">
        <v>0</v>
      </c>
    </row>
    <row r="4" spans="1:5" ht="13.5" customHeight="1">
      <c r="A4" s="157" t="s">
        <v>4018</v>
      </c>
    </row>
    <row r="5" spans="1:5" ht="13.5" customHeight="1">
      <c r="A5" s="157" t="s">
        <v>4019</v>
      </c>
    </row>
    <row r="6" spans="1:5" ht="13.5" customHeight="1"/>
    <row r="7" spans="1:5" ht="13.5" customHeight="1"/>
    <row r="8" spans="1:5" s="3" customFormat="1" ht="13.5" customHeight="1">
      <c r="A8" s="14" t="s">
        <v>1</v>
      </c>
      <c r="B8" s="14">
        <v>2015</v>
      </c>
      <c r="C8" s="14">
        <v>2016</v>
      </c>
      <c r="D8" s="39" t="s">
        <v>2</v>
      </c>
      <c r="E8" s="39" t="s">
        <v>3</v>
      </c>
    </row>
    <row r="9" spans="1:5">
      <c r="A9" s="2" t="s">
        <v>4</v>
      </c>
      <c r="B9" s="2">
        <v>3.2</v>
      </c>
      <c r="C9" s="2">
        <v>3.1</v>
      </c>
      <c r="D9" s="2">
        <v>3.5</v>
      </c>
      <c r="E9" s="2">
        <v>3.6</v>
      </c>
    </row>
    <row r="10" spans="1:5">
      <c r="A10" s="2" t="s">
        <v>5</v>
      </c>
      <c r="B10" s="2">
        <v>6.9</v>
      </c>
      <c r="C10" s="2">
        <v>6.7</v>
      </c>
      <c r="D10" s="2">
        <v>6.6</v>
      </c>
      <c r="E10" s="2">
        <v>6.2</v>
      </c>
    </row>
    <row r="11" spans="1:5">
      <c r="A11" s="156" t="s">
        <v>3851</v>
      </c>
      <c r="B11" s="2">
        <v>2.6</v>
      </c>
      <c r="C11" s="2">
        <v>1.6</v>
      </c>
      <c r="D11" s="2">
        <v>2</v>
      </c>
      <c r="E11" s="2">
        <v>2</v>
      </c>
    </row>
    <row r="12" spans="1:5">
      <c r="A12" s="2" t="s">
        <v>6</v>
      </c>
      <c r="B12" s="2">
        <v>2</v>
      </c>
      <c r="C12" s="2">
        <v>1.7</v>
      </c>
      <c r="D12" s="2">
        <v>1.7</v>
      </c>
      <c r="E12" s="2">
        <v>1.6</v>
      </c>
    </row>
    <row r="13" spans="1:5">
      <c r="A13" s="2" t="s">
        <v>7</v>
      </c>
      <c r="B13" s="2">
        <v>0.1</v>
      </c>
      <c r="C13" s="2">
        <v>-1</v>
      </c>
      <c r="D13" s="2">
        <v>1.1000000000000001</v>
      </c>
      <c r="E13" s="2">
        <v>2</v>
      </c>
    </row>
    <row r="14" spans="1:5">
      <c r="A14" s="2" t="s">
        <v>8</v>
      </c>
      <c r="B14" s="2">
        <v>-2.2000000000000002</v>
      </c>
      <c r="C14" s="2">
        <v>0.3</v>
      </c>
      <c r="D14" s="2">
        <v>1.7</v>
      </c>
      <c r="E14" s="2">
        <v>2.1</v>
      </c>
    </row>
    <row r="15" spans="1:5">
      <c r="A15" s="2" t="s">
        <v>9</v>
      </c>
      <c r="B15" s="2">
        <v>1.6</v>
      </c>
      <c r="C15" s="2">
        <v>2.2999999999999998</v>
      </c>
      <c r="D15" s="2">
        <v>2.6</v>
      </c>
      <c r="E15" s="2">
        <v>2.8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12994"/>
  <sheetViews>
    <sheetView zoomScaleNormal="100" workbookViewId="0"/>
  </sheetViews>
  <sheetFormatPr defaultRowHeight="15"/>
  <cols>
    <col min="1" max="1" width="10.42578125" customWidth="1"/>
    <col min="2" max="2" width="9.42578125" bestFit="1" customWidth="1"/>
    <col min="3" max="4" width="11.42578125" bestFit="1" customWidth="1"/>
    <col min="5" max="5" width="11.140625" bestFit="1" customWidth="1"/>
    <col min="13" max="13" width="11.140625" style="5" bestFit="1" customWidth="1"/>
  </cols>
  <sheetData>
    <row r="1" spans="1:19" s="2" customFormat="1" ht="13.5" customHeight="1">
      <c r="A1" s="156" t="s">
        <v>3852</v>
      </c>
      <c r="M1" s="145"/>
    </row>
    <row r="2" spans="1:19" s="2" customFormat="1" ht="13.5" customHeight="1">
      <c r="A2" s="156" t="s">
        <v>3853</v>
      </c>
      <c r="M2" s="145"/>
    </row>
    <row r="3" spans="1:19" s="2" customFormat="1" ht="13.5" customHeight="1">
      <c r="A3" s="4" t="s">
        <v>10</v>
      </c>
      <c r="M3" s="145"/>
    </row>
    <row r="4" spans="1:19" ht="13.5" customHeight="1">
      <c r="A4" s="1" t="s">
        <v>11</v>
      </c>
    </row>
    <row r="5" spans="1:19" ht="13.5" customHeight="1">
      <c r="A5" s="1"/>
    </row>
    <row r="6" spans="1:19" ht="13.5" customHeight="1"/>
    <row r="7" spans="1:19" ht="13.5" customHeight="1"/>
    <row r="8" spans="1:19" s="3" customFormat="1" ht="13.5" customHeight="1">
      <c r="A8" s="16" t="s">
        <v>12</v>
      </c>
      <c r="B8" s="14" t="s">
        <v>13</v>
      </c>
      <c r="C8" s="14" t="s">
        <v>14</v>
      </c>
      <c r="D8" s="14" t="s">
        <v>15</v>
      </c>
      <c r="E8" s="14" t="s">
        <v>16</v>
      </c>
      <c r="M8" s="66"/>
      <c r="Q8"/>
      <c r="R8"/>
      <c r="S8"/>
    </row>
    <row r="9" spans="1:19">
      <c r="A9" s="57">
        <v>36529</v>
      </c>
      <c r="B9" s="56">
        <v>1.0263763225955264E-2</v>
      </c>
      <c r="C9" s="56" t="s">
        <v>17</v>
      </c>
      <c r="D9" s="56" t="s">
        <v>18</v>
      </c>
      <c r="E9" s="56" t="s">
        <v>19</v>
      </c>
    </row>
    <row r="10" spans="1:19">
      <c r="A10" s="57">
        <v>36530</v>
      </c>
      <c r="B10" s="56">
        <v>1.6140076059097268E-2</v>
      </c>
      <c r="C10" s="56" t="s">
        <v>20</v>
      </c>
      <c r="D10" s="56" t="s">
        <v>21</v>
      </c>
      <c r="E10" s="56" t="s">
        <v>22</v>
      </c>
    </row>
    <row r="11" spans="1:19">
      <c r="A11" s="57">
        <v>36531</v>
      </c>
      <c r="B11" s="56">
        <v>3.0796881756703736E-2</v>
      </c>
      <c r="C11" s="56" t="s">
        <v>23</v>
      </c>
      <c r="D11" s="56" t="s">
        <v>24</v>
      </c>
      <c r="E11" s="56" t="s">
        <v>25</v>
      </c>
    </row>
    <row r="12" spans="1:19">
      <c r="A12" s="57">
        <v>36532</v>
      </c>
      <c r="B12" s="56">
        <v>2.9506158706952799E-2</v>
      </c>
      <c r="C12" s="56" t="s">
        <v>26</v>
      </c>
      <c r="D12" s="56" t="s">
        <v>27</v>
      </c>
      <c r="E12" s="56" t="s">
        <v>28</v>
      </c>
    </row>
    <row r="13" spans="1:19">
      <c r="A13" s="57">
        <v>36535</v>
      </c>
      <c r="B13" s="56">
        <v>2.1301480900124233E-2</v>
      </c>
      <c r="C13" s="56" t="s">
        <v>29</v>
      </c>
      <c r="D13" s="56" t="s">
        <v>30</v>
      </c>
      <c r="E13" s="56" t="s">
        <v>31</v>
      </c>
    </row>
    <row r="14" spans="1:19">
      <c r="A14" s="57">
        <v>36536</v>
      </c>
      <c r="B14" s="56">
        <v>3.6487035997056501E-2</v>
      </c>
      <c r="C14" s="56" t="s">
        <v>32</v>
      </c>
      <c r="D14" s="56" t="s">
        <v>33</v>
      </c>
      <c r="E14" s="56" t="s">
        <v>34</v>
      </c>
    </row>
    <row r="15" spans="1:19">
      <c r="A15" s="57">
        <v>36537</v>
      </c>
      <c r="B15" s="56">
        <v>6.3568581600338736E-2</v>
      </c>
      <c r="C15" s="56" t="s">
        <v>35</v>
      </c>
      <c r="D15" s="56" t="s">
        <v>36</v>
      </c>
      <c r="E15" s="56" t="s">
        <v>37</v>
      </c>
    </row>
    <row r="16" spans="1:19">
      <c r="A16" s="57">
        <v>36538</v>
      </c>
      <c r="B16" s="56">
        <v>5.8229334900825651E-2</v>
      </c>
      <c r="C16" s="56" t="s">
        <v>38</v>
      </c>
      <c r="D16" s="56" t="s">
        <v>39</v>
      </c>
      <c r="E16" s="56" t="s">
        <v>40</v>
      </c>
    </row>
    <row r="17" spans="1:5">
      <c r="A17" s="57">
        <v>36539</v>
      </c>
      <c r="B17" s="56">
        <v>6.6002141445548015E-2</v>
      </c>
      <c r="C17" s="56" t="s">
        <v>41</v>
      </c>
      <c r="D17" s="56" t="s">
        <v>42</v>
      </c>
      <c r="E17" s="56" t="s">
        <v>43</v>
      </c>
    </row>
    <row r="18" spans="1:5">
      <c r="A18" s="57">
        <v>36542</v>
      </c>
      <c r="B18" s="56">
        <v>4.506060937581912E-2</v>
      </c>
      <c r="C18" s="56" t="s">
        <v>44</v>
      </c>
      <c r="D18" s="56" t="s">
        <v>45</v>
      </c>
      <c r="E18" s="56" t="s">
        <v>46</v>
      </c>
    </row>
    <row r="19" spans="1:5">
      <c r="A19" s="57">
        <v>36543</v>
      </c>
      <c r="B19" s="56">
        <v>5.3356837934572861E-2</v>
      </c>
      <c r="C19" s="56" t="s">
        <v>47</v>
      </c>
      <c r="D19" s="56" t="s">
        <v>48</v>
      </c>
      <c r="E19" s="56" t="s">
        <v>49</v>
      </c>
    </row>
    <row r="20" spans="1:5">
      <c r="A20" s="57">
        <v>36544</v>
      </c>
      <c r="B20" s="56">
        <v>4.7694701027904664E-2</v>
      </c>
      <c r="C20" s="56" t="s">
        <v>50</v>
      </c>
      <c r="D20" s="56" t="s">
        <v>51</v>
      </c>
      <c r="E20" s="56" t="s">
        <v>52</v>
      </c>
    </row>
    <row r="21" spans="1:5">
      <c r="A21" s="57">
        <v>36545</v>
      </c>
      <c r="B21" s="56">
        <v>4.2788615060746452E-2</v>
      </c>
      <c r="C21" s="56" t="s">
        <v>53</v>
      </c>
      <c r="D21" s="56" t="s">
        <v>54</v>
      </c>
      <c r="E21" s="56" t="s">
        <v>55</v>
      </c>
    </row>
    <row r="22" spans="1:5">
      <c r="A22" s="57">
        <v>36546</v>
      </c>
      <c r="B22" s="56">
        <v>5.9510410845014829E-2</v>
      </c>
      <c r="C22" s="56" t="s">
        <v>56</v>
      </c>
      <c r="D22" s="56" t="s">
        <v>57</v>
      </c>
      <c r="E22" s="56" t="s">
        <v>58</v>
      </c>
    </row>
    <row r="23" spans="1:5">
      <c r="A23" s="57">
        <v>36549</v>
      </c>
      <c r="B23" s="56">
        <v>4.6975900523181263E-2</v>
      </c>
      <c r="C23" s="56" t="s">
        <v>59</v>
      </c>
      <c r="D23" s="56" t="s">
        <v>60</v>
      </c>
      <c r="E23" s="56" t="s">
        <v>61</v>
      </c>
    </row>
    <row r="24" spans="1:5">
      <c r="A24" s="57">
        <v>36550</v>
      </c>
      <c r="B24" s="56">
        <v>5.03817900885059E-2</v>
      </c>
      <c r="C24" s="56" t="s">
        <v>62</v>
      </c>
      <c r="D24" s="56" t="s">
        <v>63</v>
      </c>
      <c r="E24" s="56" t="s">
        <v>64</v>
      </c>
    </row>
    <row r="25" spans="1:5">
      <c r="A25" s="57">
        <v>36551</v>
      </c>
      <c r="B25" s="56">
        <v>6.6739099998312013E-2</v>
      </c>
      <c r="C25" s="56" t="s">
        <v>65</v>
      </c>
      <c r="D25" s="56" t="s">
        <v>66</v>
      </c>
      <c r="E25" s="56" t="s">
        <v>67</v>
      </c>
    </row>
    <row r="26" spans="1:5">
      <c r="A26" s="57">
        <v>36552</v>
      </c>
      <c r="B26" s="56">
        <v>9.7671467465844847E-2</v>
      </c>
      <c r="C26" s="56" t="s">
        <v>68</v>
      </c>
      <c r="D26" s="56" t="s">
        <v>69</v>
      </c>
      <c r="E26" s="56" t="s">
        <v>70</v>
      </c>
    </row>
    <row r="27" spans="1:5">
      <c r="A27" s="57">
        <v>36553</v>
      </c>
      <c r="B27" s="56">
        <v>0.10451425578696422</v>
      </c>
      <c r="C27" s="56" t="s">
        <v>71</v>
      </c>
      <c r="D27" s="56" t="s">
        <v>72</v>
      </c>
      <c r="E27" s="56" t="s">
        <v>73</v>
      </c>
    </row>
    <row r="28" spans="1:5">
      <c r="A28" s="57">
        <v>36556</v>
      </c>
      <c r="B28" s="56">
        <v>8.5265395202878985E-2</v>
      </c>
      <c r="C28" s="56" t="s">
        <v>74</v>
      </c>
      <c r="D28" s="56" t="s">
        <v>75</v>
      </c>
      <c r="E28" s="56" t="s">
        <v>76</v>
      </c>
    </row>
    <row r="29" spans="1:5">
      <c r="A29" s="57">
        <v>36557</v>
      </c>
      <c r="B29" s="56">
        <v>4.4454112353416425E-2</v>
      </c>
      <c r="C29" s="56" t="s">
        <v>77</v>
      </c>
      <c r="D29" s="56" t="s">
        <v>78</v>
      </c>
      <c r="E29" s="56" t="s">
        <v>79</v>
      </c>
    </row>
    <row r="30" spans="1:5">
      <c r="A30" s="57">
        <v>36558</v>
      </c>
      <c r="B30" s="56">
        <v>6.0663002037273803E-2</v>
      </c>
      <c r="C30" s="56" t="s">
        <v>80</v>
      </c>
      <c r="D30" s="56" t="s">
        <v>81</v>
      </c>
      <c r="E30" s="56" t="s">
        <v>82</v>
      </c>
    </row>
    <row r="31" spans="1:5">
      <c r="A31" s="57">
        <v>36559</v>
      </c>
      <c r="B31" s="56">
        <v>5.5054156256989242E-2</v>
      </c>
      <c r="C31" s="56" t="s">
        <v>83</v>
      </c>
      <c r="D31" s="56" t="s">
        <v>84</v>
      </c>
      <c r="E31" s="56" t="s">
        <v>85</v>
      </c>
    </row>
    <row r="32" spans="1:5">
      <c r="A32" s="57">
        <v>36560</v>
      </c>
      <c r="B32" s="56">
        <v>7.1621564767604895E-2</v>
      </c>
      <c r="C32" s="56" t="s">
        <v>86</v>
      </c>
      <c r="D32" s="56" t="s">
        <v>87</v>
      </c>
      <c r="E32" s="56" t="s">
        <v>88</v>
      </c>
    </row>
    <row r="33" spans="1:5">
      <c r="A33" s="57">
        <v>36563</v>
      </c>
      <c r="B33" s="56">
        <v>6.1073396144973036E-2</v>
      </c>
      <c r="C33" s="56" t="s">
        <v>89</v>
      </c>
      <c r="D33" s="56" t="s">
        <v>90</v>
      </c>
      <c r="E33" s="56" t="s">
        <v>91</v>
      </c>
    </row>
    <row r="34" spans="1:5">
      <c r="A34" s="57">
        <v>36564</v>
      </c>
      <c r="B34" s="56">
        <v>5.52795965877892E-2</v>
      </c>
      <c r="C34" s="56" t="s">
        <v>92</v>
      </c>
      <c r="D34" s="56" t="s">
        <v>93</v>
      </c>
      <c r="E34" s="56" t="s">
        <v>94</v>
      </c>
    </row>
    <row r="35" spans="1:5">
      <c r="A35" s="57">
        <v>36565</v>
      </c>
      <c r="B35" s="56">
        <v>3.7870432205836538E-2</v>
      </c>
      <c r="C35" s="56" t="s">
        <v>95</v>
      </c>
      <c r="D35" s="56" t="s">
        <v>96</v>
      </c>
      <c r="E35" s="56" t="s">
        <v>97</v>
      </c>
    </row>
    <row r="36" spans="1:5">
      <c r="A36" s="57">
        <v>36566</v>
      </c>
      <c r="B36" s="56">
        <v>5.3009376927301587E-2</v>
      </c>
      <c r="C36" s="56" t="s">
        <v>98</v>
      </c>
      <c r="D36" s="56" t="s">
        <v>99</v>
      </c>
      <c r="E36" s="56" t="s">
        <v>100</v>
      </c>
    </row>
    <row r="37" spans="1:5">
      <c r="A37" s="57">
        <v>36567</v>
      </c>
      <c r="B37" s="56">
        <v>4.6781670309483533E-2</v>
      </c>
      <c r="C37" s="56" t="s">
        <v>101</v>
      </c>
      <c r="D37" s="56" t="s">
        <v>102</v>
      </c>
      <c r="E37" s="56" t="s">
        <v>103</v>
      </c>
    </row>
    <row r="38" spans="1:5">
      <c r="A38" s="57">
        <v>36570</v>
      </c>
      <c r="B38" s="56">
        <v>6.3334795486083964E-2</v>
      </c>
      <c r="C38" s="56" t="s">
        <v>104</v>
      </c>
      <c r="D38" s="56" t="s">
        <v>105</v>
      </c>
      <c r="E38" s="56" t="s">
        <v>106</v>
      </c>
    </row>
    <row r="39" spans="1:5">
      <c r="A39" s="57">
        <v>36571</v>
      </c>
      <c r="B39" s="56">
        <v>2.8233498051081295E-2</v>
      </c>
      <c r="C39" s="56" t="s">
        <v>107</v>
      </c>
      <c r="D39" s="56" t="s">
        <v>108</v>
      </c>
      <c r="E39" s="56" t="s">
        <v>109</v>
      </c>
    </row>
    <row r="40" spans="1:5">
      <c r="A40" s="57">
        <v>36573</v>
      </c>
      <c r="B40" s="56">
        <v>2.7333541933507319E-2</v>
      </c>
      <c r="C40" s="56" t="s">
        <v>110</v>
      </c>
      <c r="D40" s="56" t="s">
        <v>111</v>
      </c>
      <c r="E40" s="56" t="s">
        <v>112</v>
      </c>
    </row>
    <row r="41" spans="1:5">
      <c r="A41" s="57">
        <v>36574</v>
      </c>
      <c r="B41" s="56">
        <v>2.5531052950945172E-2</v>
      </c>
      <c r="C41" s="56" t="s">
        <v>113</v>
      </c>
      <c r="D41" s="56" t="s">
        <v>114</v>
      </c>
      <c r="E41" s="56" t="s">
        <v>115</v>
      </c>
    </row>
    <row r="42" spans="1:5">
      <c r="A42" s="57">
        <v>36577</v>
      </c>
      <c r="B42" s="56">
        <v>1.5867280691116432E-2</v>
      </c>
      <c r="C42" s="56" t="s">
        <v>116</v>
      </c>
      <c r="D42" s="56" t="s">
        <v>117</v>
      </c>
      <c r="E42" s="56" t="s">
        <v>118</v>
      </c>
    </row>
    <row r="43" spans="1:5">
      <c r="A43" s="57">
        <v>36578</v>
      </c>
      <c r="B43" s="56">
        <v>3.5052824435429411E-2</v>
      </c>
      <c r="C43" s="56" t="s">
        <v>119</v>
      </c>
      <c r="D43" s="56" t="s">
        <v>120</v>
      </c>
      <c r="E43" s="56" t="s">
        <v>121</v>
      </c>
    </row>
    <row r="44" spans="1:5">
      <c r="A44" s="57">
        <v>36579</v>
      </c>
      <c r="B44" s="56">
        <v>3.4911927942690033E-2</v>
      </c>
      <c r="C44" s="56" t="s">
        <v>122</v>
      </c>
      <c r="D44" s="56" t="s">
        <v>123</v>
      </c>
      <c r="E44" s="56" t="s">
        <v>124</v>
      </c>
    </row>
    <row r="45" spans="1:5">
      <c r="A45" s="57">
        <v>36580</v>
      </c>
      <c r="B45" s="56">
        <v>4.2194942083343609E-2</v>
      </c>
      <c r="C45" s="56" t="s">
        <v>125</v>
      </c>
      <c r="D45" s="56" t="s">
        <v>126</v>
      </c>
      <c r="E45" s="56" t="s">
        <v>127</v>
      </c>
    </row>
    <row r="46" spans="1:5">
      <c r="A46" s="57">
        <v>36581</v>
      </c>
      <c r="B46" s="56">
        <v>4.9597561256485456E-2</v>
      </c>
      <c r="C46" s="56" t="s">
        <v>128</v>
      </c>
      <c r="D46" s="56" t="s">
        <v>129</v>
      </c>
      <c r="E46" s="56" t="s">
        <v>130</v>
      </c>
    </row>
    <row r="47" spans="1:5">
      <c r="A47" s="57">
        <v>36584</v>
      </c>
      <c r="B47" s="56">
        <v>3.9350162521352809E-2</v>
      </c>
      <c r="C47" s="56" t="s">
        <v>131</v>
      </c>
      <c r="D47" s="56" t="s">
        <v>132</v>
      </c>
      <c r="E47" s="56" t="s">
        <v>133</v>
      </c>
    </row>
    <row r="48" spans="1:5">
      <c r="A48" s="57">
        <v>36585</v>
      </c>
      <c r="B48" s="56">
        <v>3.8187484389802455E-2</v>
      </c>
      <c r="C48" s="56" t="s">
        <v>134</v>
      </c>
      <c r="D48" s="56" t="s">
        <v>135</v>
      </c>
      <c r="E48" s="56" t="s">
        <v>136</v>
      </c>
    </row>
    <row r="49" spans="1:5">
      <c r="A49" s="57">
        <v>36586</v>
      </c>
      <c r="B49" s="56">
        <v>3.375529156501441E-2</v>
      </c>
      <c r="C49" s="56" t="s">
        <v>137</v>
      </c>
      <c r="D49" s="56" t="s">
        <v>138</v>
      </c>
      <c r="E49" s="56" t="s">
        <v>139</v>
      </c>
    </row>
    <row r="50" spans="1:5">
      <c r="A50" s="57">
        <v>36587</v>
      </c>
      <c r="B50" s="56">
        <v>2.746313133457056E-2</v>
      </c>
      <c r="C50" s="56" t="s">
        <v>140</v>
      </c>
      <c r="D50" s="56" t="s">
        <v>141</v>
      </c>
      <c r="E50" s="56" t="s">
        <v>142</v>
      </c>
    </row>
    <row r="51" spans="1:5">
      <c r="A51" s="57">
        <v>36588</v>
      </c>
      <c r="B51" s="56">
        <v>2.9994737870813568E-2</v>
      </c>
      <c r="C51" s="56" t="s">
        <v>143</v>
      </c>
      <c r="D51" s="56" t="s">
        <v>144</v>
      </c>
      <c r="E51" s="56" t="s">
        <v>145</v>
      </c>
    </row>
    <row r="52" spans="1:5">
      <c r="A52" s="57">
        <v>36591</v>
      </c>
      <c r="B52" s="56">
        <v>1.9982747018809411E-2</v>
      </c>
      <c r="C52" s="56" t="s">
        <v>146</v>
      </c>
      <c r="D52" s="56" t="s">
        <v>147</v>
      </c>
      <c r="E52" s="56" t="s">
        <v>148</v>
      </c>
    </row>
    <row r="53" spans="1:5">
      <c r="A53" s="57">
        <v>36592</v>
      </c>
      <c r="B53" s="56">
        <v>2.0283592216044335E-2</v>
      </c>
      <c r="C53" s="56" t="s">
        <v>149</v>
      </c>
      <c r="D53" s="56" t="s">
        <v>150</v>
      </c>
      <c r="E53" s="56" t="s">
        <v>151</v>
      </c>
    </row>
    <row r="54" spans="1:5">
      <c r="A54" s="57">
        <v>36593</v>
      </c>
      <c r="B54" s="56">
        <v>2.2321889235986714E-2</v>
      </c>
      <c r="C54" s="56" t="s">
        <v>152</v>
      </c>
      <c r="D54" s="56" t="s">
        <v>153</v>
      </c>
      <c r="E54" s="56" t="s">
        <v>154</v>
      </c>
    </row>
    <row r="55" spans="1:5">
      <c r="A55" s="57">
        <v>36594</v>
      </c>
      <c r="B55" s="56">
        <v>2.2679338561457249E-2</v>
      </c>
      <c r="C55" s="56" t="s">
        <v>155</v>
      </c>
      <c r="D55" s="56" t="s">
        <v>156</v>
      </c>
      <c r="E55" s="56" t="s">
        <v>157</v>
      </c>
    </row>
    <row r="56" spans="1:5">
      <c r="A56" s="57">
        <v>36595</v>
      </c>
      <c r="B56" s="56">
        <v>2.3735615091303692E-2</v>
      </c>
      <c r="C56" s="56" t="s">
        <v>158</v>
      </c>
      <c r="D56" s="56" t="s">
        <v>159</v>
      </c>
      <c r="E56" s="56" t="s">
        <v>160</v>
      </c>
    </row>
    <row r="57" spans="1:5">
      <c r="A57" s="57">
        <v>36598</v>
      </c>
      <c r="B57" s="56">
        <v>2.4537820869848778E-2</v>
      </c>
      <c r="C57" s="56" t="s">
        <v>161</v>
      </c>
      <c r="D57" s="56" t="s">
        <v>162</v>
      </c>
      <c r="E57" s="56" t="s">
        <v>163</v>
      </c>
    </row>
    <row r="58" spans="1:5">
      <c r="A58" s="57">
        <v>36599</v>
      </c>
      <c r="B58" s="56">
        <v>1.7713308279525421E-2</v>
      </c>
      <c r="C58" s="56" t="s">
        <v>164</v>
      </c>
      <c r="D58" s="56" t="s">
        <v>165</v>
      </c>
      <c r="E58" s="56" t="s">
        <v>166</v>
      </c>
    </row>
    <row r="59" spans="1:5">
      <c r="A59" s="57">
        <v>36600</v>
      </c>
      <c r="B59" s="56">
        <v>2.2609072906498481E-2</v>
      </c>
      <c r="C59" s="56" t="s">
        <v>167</v>
      </c>
      <c r="D59" s="56" t="s">
        <v>168</v>
      </c>
      <c r="E59" s="56" t="s">
        <v>169</v>
      </c>
    </row>
    <row r="60" spans="1:5">
      <c r="A60" s="57">
        <v>36601</v>
      </c>
      <c r="B60" s="56">
        <v>2.5007682575910385E-2</v>
      </c>
      <c r="C60" s="56" t="s">
        <v>170</v>
      </c>
      <c r="D60" s="56" t="s">
        <v>171</v>
      </c>
      <c r="E60" s="56" t="s">
        <v>172</v>
      </c>
    </row>
    <row r="61" spans="1:5">
      <c r="A61" s="57">
        <v>36602</v>
      </c>
      <c r="B61" s="56">
        <v>2.1456522858167446E-2</v>
      </c>
      <c r="C61" s="56" t="s">
        <v>173</v>
      </c>
      <c r="D61" s="56" t="s">
        <v>174</v>
      </c>
      <c r="E61" s="56" t="s">
        <v>175</v>
      </c>
    </row>
    <row r="62" spans="1:5">
      <c r="A62" s="57">
        <v>36605</v>
      </c>
      <c r="B62" s="56">
        <v>2.7819830044256567E-2</v>
      </c>
      <c r="C62" s="56" t="s">
        <v>176</v>
      </c>
      <c r="D62" s="56" t="s">
        <v>177</v>
      </c>
      <c r="E62" s="56" t="s">
        <v>178</v>
      </c>
    </row>
    <row r="63" spans="1:5">
      <c r="A63" s="57">
        <v>36606</v>
      </c>
      <c r="B63" s="56">
        <v>3.318202122222947E-2</v>
      </c>
      <c r="C63" s="56" t="s">
        <v>179</v>
      </c>
      <c r="D63" s="56" t="s">
        <v>180</v>
      </c>
      <c r="E63" s="56" t="s">
        <v>181</v>
      </c>
    </row>
    <row r="64" spans="1:5">
      <c r="A64" s="57">
        <v>36607</v>
      </c>
      <c r="B64" s="56">
        <v>4.2894559743376325E-2</v>
      </c>
      <c r="C64" s="56" t="s">
        <v>182</v>
      </c>
      <c r="D64" s="56" t="s">
        <v>183</v>
      </c>
      <c r="E64" s="56" t="s">
        <v>184</v>
      </c>
    </row>
    <row r="65" spans="1:5">
      <c r="A65" s="57">
        <v>36608</v>
      </c>
      <c r="B65" s="56">
        <v>3.1061318486629394E-2</v>
      </c>
      <c r="C65" s="56" t="s">
        <v>185</v>
      </c>
      <c r="D65" s="56" t="s">
        <v>186</v>
      </c>
      <c r="E65" s="56" t="s">
        <v>187</v>
      </c>
    </row>
    <row r="66" spans="1:5">
      <c r="A66" s="57">
        <v>36609</v>
      </c>
      <c r="B66" s="56">
        <v>2.7844153072044537E-2</v>
      </c>
      <c r="C66" s="56" t="s">
        <v>188</v>
      </c>
      <c r="D66" s="56" t="s">
        <v>189</v>
      </c>
      <c r="E66" s="56" t="s">
        <v>190</v>
      </c>
    </row>
    <row r="67" spans="1:5">
      <c r="A67" s="57">
        <v>36612</v>
      </c>
      <c r="B67" s="56">
        <v>2.1615108930196417E-2</v>
      </c>
      <c r="C67" s="56" t="s">
        <v>191</v>
      </c>
      <c r="D67" s="56" t="s">
        <v>192</v>
      </c>
      <c r="E67" s="56" t="s">
        <v>193</v>
      </c>
    </row>
    <row r="68" spans="1:5">
      <c r="A68" s="57">
        <v>36613</v>
      </c>
      <c r="B68" s="56">
        <v>2.6261810666919658E-2</v>
      </c>
      <c r="C68" s="56" t="s">
        <v>194</v>
      </c>
      <c r="D68" s="56" t="s">
        <v>195</v>
      </c>
      <c r="E68" s="56" t="s">
        <v>196</v>
      </c>
    </row>
    <row r="69" spans="1:5">
      <c r="A69" s="57">
        <v>36614</v>
      </c>
      <c r="B69" s="56">
        <v>1.8917914444231999E-2</v>
      </c>
      <c r="C69" s="56" t="s">
        <v>197</v>
      </c>
      <c r="D69" s="56" t="s">
        <v>198</v>
      </c>
      <c r="E69" s="56" t="s">
        <v>199</v>
      </c>
    </row>
    <row r="70" spans="1:5">
      <c r="A70" s="57">
        <v>36615</v>
      </c>
      <c r="B70" s="56">
        <v>1.8189927694437575E-2</v>
      </c>
      <c r="C70" s="56" t="s">
        <v>200</v>
      </c>
      <c r="D70" s="56" t="s">
        <v>201</v>
      </c>
      <c r="E70" s="56" t="s">
        <v>202</v>
      </c>
    </row>
    <row r="71" spans="1:5">
      <c r="A71" s="57">
        <v>36616</v>
      </c>
      <c r="B71" s="56">
        <v>1.8116829730148699E-2</v>
      </c>
      <c r="C71" s="56" t="s">
        <v>203</v>
      </c>
      <c r="D71" s="56" t="s">
        <v>204</v>
      </c>
      <c r="E71" s="56" t="s">
        <v>205</v>
      </c>
    </row>
    <row r="72" spans="1:5">
      <c r="A72" s="57">
        <v>36619</v>
      </c>
      <c r="B72" s="56">
        <v>1.8570517497570382E-2</v>
      </c>
      <c r="C72" s="56" t="s">
        <v>206</v>
      </c>
      <c r="D72" s="56" t="s">
        <v>207</v>
      </c>
      <c r="E72" s="56" t="s">
        <v>208</v>
      </c>
    </row>
    <row r="73" spans="1:5">
      <c r="A73" s="57">
        <v>36620</v>
      </c>
      <c r="B73" s="56">
        <v>2.1526597523714323E-2</v>
      </c>
      <c r="C73" s="56" t="s">
        <v>209</v>
      </c>
      <c r="D73" s="56" t="s">
        <v>210</v>
      </c>
      <c r="E73" s="56" t="s">
        <v>211</v>
      </c>
    </row>
    <row r="74" spans="1:5">
      <c r="A74" s="57">
        <v>36621</v>
      </c>
      <c r="B74" s="56">
        <v>1.8724669691810164E-2</v>
      </c>
      <c r="C74" s="56" t="s">
        <v>212</v>
      </c>
      <c r="D74" s="56" t="s">
        <v>213</v>
      </c>
      <c r="E74" s="56" t="s">
        <v>214</v>
      </c>
    </row>
    <row r="75" spans="1:5">
      <c r="A75" s="57">
        <v>36622</v>
      </c>
      <c r="B75" s="56">
        <v>1.1733415532105653E-2</v>
      </c>
      <c r="C75" s="56" t="s">
        <v>215</v>
      </c>
      <c r="D75" s="56" t="s">
        <v>216</v>
      </c>
      <c r="E75" s="56" t="s">
        <v>217</v>
      </c>
    </row>
    <row r="76" spans="1:5">
      <c r="A76" s="57">
        <v>36623</v>
      </c>
      <c r="B76" s="56">
        <v>9.8343134939664519E-3</v>
      </c>
      <c r="C76" s="56" t="s">
        <v>218</v>
      </c>
      <c r="D76" s="56" t="s">
        <v>219</v>
      </c>
      <c r="E76" s="56" t="s">
        <v>220</v>
      </c>
    </row>
    <row r="77" spans="1:5">
      <c r="A77" s="57">
        <v>36626</v>
      </c>
      <c r="B77" s="56">
        <v>1.5716146301605362E-2</v>
      </c>
      <c r="C77" s="56" t="s">
        <v>221</v>
      </c>
      <c r="D77" s="56" t="s">
        <v>222</v>
      </c>
      <c r="E77" s="56" t="s">
        <v>223</v>
      </c>
    </row>
    <row r="78" spans="1:5">
      <c r="A78" s="57">
        <v>36627</v>
      </c>
      <c r="B78" s="56">
        <v>2.0771530523458058E-2</v>
      </c>
      <c r="C78" s="56" t="s">
        <v>224</v>
      </c>
      <c r="D78" s="56" t="s">
        <v>225</v>
      </c>
      <c r="E78" s="56" t="s">
        <v>226</v>
      </c>
    </row>
    <row r="79" spans="1:5">
      <c r="A79" s="57">
        <v>36628</v>
      </c>
      <c r="B79" s="56">
        <v>1.5602565864508361E-2</v>
      </c>
      <c r="C79" s="56" t="s">
        <v>227</v>
      </c>
      <c r="D79" s="56" t="s">
        <v>228</v>
      </c>
      <c r="E79" s="56" t="s">
        <v>229</v>
      </c>
    </row>
    <row r="80" spans="1:5">
      <c r="A80" s="57">
        <v>36629</v>
      </c>
      <c r="B80" s="56">
        <v>2.3397706740872371E-2</v>
      </c>
      <c r="C80" s="56" t="s">
        <v>230</v>
      </c>
      <c r="D80" s="56" t="s">
        <v>231</v>
      </c>
      <c r="E80" s="56" t="s">
        <v>232</v>
      </c>
    </row>
    <row r="81" spans="1:5">
      <c r="A81" s="57">
        <v>36630</v>
      </c>
      <c r="B81" s="56">
        <v>1.0430680191958176E-2</v>
      </c>
      <c r="C81" s="56" t="s">
        <v>233</v>
      </c>
      <c r="D81" s="56" t="s">
        <v>234</v>
      </c>
      <c r="E81" s="56" t="s">
        <v>235</v>
      </c>
    </row>
    <row r="82" spans="1:5">
      <c r="A82" s="57">
        <v>36633</v>
      </c>
      <c r="B82" s="56">
        <v>2.8384744663629613E-2</v>
      </c>
      <c r="C82" s="56" t="s">
        <v>236</v>
      </c>
      <c r="D82" s="56" t="s">
        <v>237</v>
      </c>
      <c r="E82" s="56" t="s">
        <v>238</v>
      </c>
    </row>
    <row r="83" spans="1:5">
      <c r="A83" s="57">
        <v>36634</v>
      </c>
      <c r="B83" s="56">
        <v>1.6804792179883905E-2</v>
      </c>
      <c r="C83" s="56" t="s">
        <v>239</v>
      </c>
      <c r="D83" s="56" t="s">
        <v>240</v>
      </c>
      <c r="E83" s="56" t="s">
        <v>241</v>
      </c>
    </row>
    <row r="84" spans="1:5">
      <c r="A84" s="57">
        <v>36635</v>
      </c>
      <c r="B84" s="56">
        <v>1.9324588671838464E-2</v>
      </c>
      <c r="C84" s="56" t="s">
        <v>242</v>
      </c>
      <c r="D84" s="56" t="s">
        <v>243</v>
      </c>
      <c r="E84" s="56" t="s">
        <v>244</v>
      </c>
    </row>
    <row r="85" spans="1:5">
      <c r="A85" s="57">
        <v>36636</v>
      </c>
      <c r="B85" s="56">
        <v>1.64283868801023E-2</v>
      </c>
      <c r="C85" s="56" t="s">
        <v>245</v>
      </c>
      <c r="D85" s="56" t="s">
        <v>246</v>
      </c>
      <c r="E85" s="56" t="s">
        <v>247</v>
      </c>
    </row>
    <row r="86" spans="1:5">
      <c r="A86" s="57">
        <v>36637</v>
      </c>
      <c r="B86" s="56">
        <v>2.829041522761444E-2</v>
      </c>
      <c r="C86" s="56" t="s">
        <v>248</v>
      </c>
      <c r="D86" s="56" t="s">
        <v>249</v>
      </c>
      <c r="E86" s="56" t="s">
        <v>250</v>
      </c>
    </row>
    <row r="87" spans="1:5">
      <c r="A87" s="57">
        <v>36641</v>
      </c>
      <c r="B87" s="56">
        <v>2.5829579814270823E-2</v>
      </c>
      <c r="C87" s="56" t="s">
        <v>251</v>
      </c>
      <c r="D87" s="56" t="s">
        <v>252</v>
      </c>
      <c r="E87" s="56" t="s">
        <v>253</v>
      </c>
    </row>
    <row r="88" spans="1:5">
      <c r="A88" s="57">
        <v>36642</v>
      </c>
      <c r="B88" s="56">
        <v>1.917556568853878E-2</v>
      </c>
      <c r="C88" s="56" t="s">
        <v>254</v>
      </c>
      <c r="D88" s="56" t="s">
        <v>255</v>
      </c>
      <c r="E88" s="56" t="s">
        <v>256</v>
      </c>
    </row>
    <row r="89" spans="1:5">
      <c r="A89" s="57">
        <v>36643</v>
      </c>
      <c r="B89" s="56">
        <v>2.8627607520421219E-2</v>
      </c>
      <c r="C89" s="56" t="s">
        <v>257</v>
      </c>
      <c r="D89" s="56" t="s">
        <v>258</v>
      </c>
      <c r="E89" s="56" t="s">
        <v>259</v>
      </c>
    </row>
    <row r="90" spans="1:5">
      <c r="A90" s="57">
        <v>36644</v>
      </c>
      <c r="B90" s="56">
        <v>2.506104127024051E-2</v>
      </c>
      <c r="C90" s="56" t="s">
        <v>260</v>
      </c>
      <c r="D90" s="56" t="s">
        <v>261</v>
      </c>
      <c r="E90" s="56" t="s">
        <v>262</v>
      </c>
    </row>
    <row r="91" spans="1:5">
      <c r="A91" s="57">
        <v>36647</v>
      </c>
      <c r="B91" s="56">
        <v>2.0110040461444899E-2</v>
      </c>
      <c r="C91" s="56" t="s">
        <v>263</v>
      </c>
      <c r="D91" s="56" t="s">
        <v>264</v>
      </c>
      <c r="E91" s="56" t="s">
        <v>265</v>
      </c>
    </row>
    <row r="92" spans="1:5">
      <c r="A92" s="57">
        <v>36648</v>
      </c>
      <c r="B92" s="56">
        <v>2.4089131594626206E-2</v>
      </c>
      <c r="C92" s="56" t="s">
        <v>266</v>
      </c>
      <c r="D92" s="56" t="s">
        <v>267</v>
      </c>
      <c r="E92" s="56" t="s">
        <v>268</v>
      </c>
    </row>
    <row r="93" spans="1:5">
      <c r="A93" s="57">
        <v>36649</v>
      </c>
      <c r="B93" s="56">
        <v>1.3974531812174364E-2</v>
      </c>
      <c r="C93" s="56" t="s">
        <v>269</v>
      </c>
      <c r="D93" s="56" t="s">
        <v>270</v>
      </c>
      <c r="E93" s="56" t="s">
        <v>271</v>
      </c>
    </row>
    <row r="94" spans="1:5">
      <c r="A94" s="57">
        <v>36650</v>
      </c>
      <c r="B94" s="56">
        <v>2.0505124276407244E-2</v>
      </c>
      <c r="C94" s="56" t="s">
        <v>272</v>
      </c>
      <c r="D94" s="56" t="s">
        <v>273</v>
      </c>
      <c r="E94" s="56" t="s">
        <v>274</v>
      </c>
    </row>
    <row r="95" spans="1:5">
      <c r="A95" s="57">
        <v>36651</v>
      </c>
      <c r="B95" s="56">
        <v>1.628837706760753E-2</v>
      </c>
      <c r="C95" s="56" t="s">
        <v>275</v>
      </c>
      <c r="D95" s="56" t="s">
        <v>276</v>
      </c>
      <c r="E95" s="56" t="s">
        <v>277</v>
      </c>
    </row>
    <row r="96" spans="1:5">
      <c r="A96" s="57">
        <v>36654</v>
      </c>
      <c r="B96" s="56">
        <v>1.2527794139133396E-2</v>
      </c>
      <c r="C96" s="56" t="s">
        <v>278</v>
      </c>
      <c r="D96" s="56" t="s">
        <v>279</v>
      </c>
      <c r="E96" s="56" t="s">
        <v>280</v>
      </c>
    </row>
    <row r="97" spans="1:5">
      <c r="A97" s="57">
        <v>36655</v>
      </c>
      <c r="B97" s="56">
        <v>1.2777130494746805E-2</v>
      </c>
      <c r="C97" s="56" t="s">
        <v>281</v>
      </c>
      <c r="D97" s="56" t="s">
        <v>282</v>
      </c>
      <c r="E97" s="56" t="s">
        <v>283</v>
      </c>
    </row>
    <row r="98" spans="1:5">
      <c r="A98" s="57">
        <v>36656</v>
      </c>
      <c r="B98" s="56">
        <v>1.3661527558740887E-2</v>
      </c>
      <c r="C98" s="56" t="s">
        <v>284</v>
      </c>
      <c r="D98" s="56" t="s">
        <v>285</v>
      </c>
      <c r="E98" s="56" t="s">
        <v>286</v>
      </c>
    </row>
    <row r="99" spans="1:5">
      <c r="A99" s="57">
        <v>36657</v>
      </c>
      <c r="B99" s="56">
        <v>1.4298071359521672E-2</v>
      </c>
      <c r="C99" s="56" t="s">
        <v>287</v>
      </c>
      <c r="D99" s="56" t="s">
        <v>288</v>
      </c>
      <c r="E99" s="56" t="s">
        <v>289</v>
      </c>
    </row>
    <row r="100" spans="1:5">
      <c r="A100" s="57">
        <v>36658</v>
      </c>
      <c r="B100" s="56">
        <v>1.2437304717566679E-2</v>
      </c>
      <c r="C100" s="56" t="s">
        <v>290</v>
      </c>
      <c r="D100" s="56" t="s">
        <v>291</v>
      </c>
      <c r="E100" s="56" t="s">
        <v>292</v>
      </c>
    </row>
    <row r="101" spans="1:5">
      <c r="A101" s="57">
        <v>36661</v>
      </c>
      <c r="B101" s="56">
        <v>1.7385599230213343E-2</v>
      </c>
      <c r="C101" s="56" t="s">
        <v>293</v>
      </c>
      <c r="D101" s="56" t="s">
        <v>294</v>
      </c>
      <c r="E101" s="56" t="s">
        <v>295</v>
      </c>
    </row>
    <row r="102" spans="1:5">
      <c r="A102" s="57">
        <v>36662</v>
      </c>
      <c r="B102" s="56">
        <v>2.0107791777398999E-2</v>
      </c>
      <c r="C102" s="56" t="s">
        <v>296</v>
      </c>
      <c r="D102" s="56" t="s">
        <v>297</v>
      </c>
      <c r="E102" s="56" t="s">
        <v>298</v>
      </c>
    </row>
    <row r="103" spans="1:5">
      <c r="A103" s="57">
        <v>36663</v>
      </c>
      <c r="B103" s="56">
        <v>1.3681787398246856E-2</v>
      </c>
      <c r="C103" s="56" t="s">
        <v>299</v>
      </c>
      <c r="D103" s="56" t="s">
        <v>300</v>
      </c>
      <c r="E103" s="56" t="s">
        <v>301</v>
      </c>
    </row>
    <row r="104" spans="1:5">
      <c r="A104" s="57">
        <v>36664</v>
      </c>
      <c r="B104" s="56">
        <v>1.5437753951129701E-2</v>
      </c>
      <c r="C104" s="56" t="s">
        <v>302</v>
      </c>
      <c r="D104" s="56" t="s">
        <v>303</v>
      </c>
      <c r="E104" s="56" t="s">
        <v>304</v>
      </c>
    </row>
    <row r="105" spans="1:5">
      <c r="A105" s="57">
        <v>36665</v>
      </c>
      <c r="B105" s="56">
        <v>1.9813388743813061E-2</v>
      </c>
      <c r="C105" s="56" t="s">
        <v>305</v>
      </c>
      <c r="D105" s="56" t="s">
        <v>306</v>
      </c>
      <c r="E105" s="56" t="s">
        <v>307</v>
      </c>
    </row>
    <row r="106" spans="1:5">
      <c r="A106" s="57">
        <v>36668</v>
      </c>
      <c r="B106" s="56">
        <v>1.4518046563595064E-2</v>
      </c>
      <c r="C106" s="56" t="s">
        <v>308</v>
      </c>
      <c r="D106" s="56" t="s">
        <v>309</v>
      </c>
      <c r="E106" s="56" t="s">
        <v>310</v>
      </c>
    </row>
    <row r="107" spans="1:5">
      <c r="A107" s="57">
        <v>36669</v>
      </c>
      <c r="B107" s="56">
        <v>1.6078881962000999E-2</v>
      </c>
      <c r="C107" s="56" t="s">
        <v>311</v>
      </c>
      <c r="D107" s="56" t="s">
        <v>312</v>
      </c>
      <c r="E107" s="56" t="s">
        <v>313</v>
      </c>
    </row>
    <row r="108" spans="1:5">
      <c r="A108" s="57">
        <v>36670</v>
      </c>
      <c r="B108" s="56">
        <v>1.2186557025999288E-2</v>
      </c>
      <c r="C108" s="56" t="s">
        <v>314</v>
      </c>
      <c r="D108" s="56" t="s">
        <v>315</v>
      </c>
      <c r="E108" s="56" t="s">
        <v>316</v>
      </c>
    </row>
    <row r="109" spans="1:5">
      <c r="A109" s="57">
        <v>36671</v>
      </c>
      <c r="B109" s="56">
        <v>1.6760210505753118E-2</v>
      </c>
      <c r="C109" s="56" t="s">
        <v>317</v>
      </c>
      <c r="D109" s="56" t="s">
        <v>318</v>
      </c>
      <c r="E109" s="56" t="s">
        <v>319</v>
      </c>
    </row>
    <row r="110" spans="1:5">
      <c r="A110" s="57">
        <v>36672</v>
      </c>
      <c r="B110" s="56">
        <v>1.1777174917413206E-2</v>
      </c>
      <c r="C110" s="56" t="s">
        <v>320</v>
      </c>
      <c r="D110" s="56" t="s">
        <v>321</v>
      </c>
      <c r="E110" s="56" t="s">
        <v>322</v>
      </c>
    </row>
    <row r="111" spans="1:5">
      <c r="A111" s="57">
        <v>36675</v>
      </c>
      <c r="B111" s="56">
        <v>1.4668690920059629E-2</v>
      </c>
      <c r="C111" s="56" t="s">
        <v>323</v>
      </c>
      <c r="D111" s="56" t="s">
        <v>324</v>
      </c>
      <c r="E111" s="56" t="s">
        <v>325</v>
      </c>
    </row>
    <row r="112" spans="1:5">
      <c r="A112" s="57">
        <v>36676</v>
      </c>
      <c r="B112" s="56">
        <v>1.9944922393871845E-2</v>
      </c>
      <c r="C112" s="56" t="s">
        <v>326</v>
      </c>
      <c r="D112" s="56" t="s">
        <v>327</v>
      </c>
      <c r="E112" s="56" t="s">
        <v>328</v>
      </c>
    </row>
    <row r="113" spans="1:5">
      <c r="A113" s="57">
        <v>36677</v>
      </c>
      <c r="B113" s="56">
        <v>1.4080269899581421E-2</v>
      </c>
      <c r="C113" s="56" t="s">
        <v>329</v>
      </c>
      <c r="D113" s="56" t="s">
        <v>330</v>
      </c>
      <c r="E113" s="56" t="s">
        <v>331</v>
      </c>
    </row>
    <row r="114" spans="1:5">
      <c r="A114" s="57">
        <v>36678</v>
      </c>
      <c r="B114" s="56">
        <v>1.5938049799248219E-2</v>
      </c>
      <c r="C114" s="56" t="s">
        <v>332</v>
      </c>
      <c r="D114" s="56" t="s">
        <v>333</v>
      </c>
      <c r="E114" s="56" t="s">
        <v>334</v>
      </c>
    </row>
    <row r="115" spans="1:5">
      <c r="A115" s="57">
        <v>36679</v>
      </c>
      <c r="B115" s="56">
        <v>1.7531619125280166E-2</v>
      </c>
      <c r="C115" s="56" t="s">
        <v>335</v>
      </c>
      <c r="D115" s="56" t="s">
        <v>336</v>
      </c>
      <c r="E115" s="56" t="s">
        <v>337</v>
      </c>
    </row>
    <row r="116" spans="1:5">
      <c r="A116" s="57">
        <v>36682</v>
      </c>
      <c r="B116" s="56">
        <v>1.0505134736994671E-2</v>
      </c>
      <c r="C116" s="56" t="s">
        <v>338</v>
      </c>
      <c r="D116" s="56" t="s">
        <v>339</v>
      </c>
      <c r="E116" s="56" t="s">
        <v>340</v>
      </c>
    </row>
    <row r="117" spans="1:5">
      <c r="A117" s="57">
        <v>36683</v>
      </c>
      <c r="B117" s="56">
        <v>8.1848253092413181E-3</v>
      </c>
      <c r="C117" s="56" t="s">
        <v>341</v>
      </c>
      <c r="D117" s="56" t="s">
        <v>342</v>
      </c>
      <c r="E117" s="56" t="s">
        <v>343</v>
      </c>
    </row>
    <row r="118" spans="1:5">
      <c r="A118" s="57">
        <v>36684</v>
      </c>
      <c r="B118" s="56">
        <v>1.0661741614707608E-2</v>
      </c>
      <c r="C118" s="56" t="s">
        <v>344</v>
      </c>
      <c r="D118" s="56" t="s">
        <v>345</v>
      </c>
      <c r="E118" s="56" t="s">
        <v>346</v>
      </c>
    </row>
    <row r="119" spans="1:5">
      <c r="A119" s="57">
        <v>36685</v>
      </c>
      <c r="B119" s="56">
        <v>1.9556818253517221E-2</v>
      </c>
      <c r="C119" s="56" t="s">
        <v>347</v>
      </c>
      <c r="D119" s="56" t="s">
        <v>348</v>
      </c>
      <c r="E119" s="56" t="s">
        <v>349</v>
      </c>
    </row>
    <row r="120" spans="1:5">
      <c r="A120" s="57">
        <v>36686</v>
      </c>
      <c r="B120" s="56">
        <v>2.4246433389728667E-2</v>
      </c>
      <c r="C120" s="56" t="s">
        <v>350</v>
      </c>
      <c r="D120" s="56" t="s">
        <v>351</v>
      </c>
      <c r="E120" s="56" t="s">
        <v>352</v>
      </c>
    </row>
    <row r="121" spans="1:5">
      <c r="A121" s="57">
        <v>36689</v>
      </c>
      <c r="B121" s="56">
        <v>4.7646649659487316E-3</v>
      </c>
      <c r="C121" s="56" t="s">
        <v>353</v>
      </c>
      <c r="D121" s="56" t="s">
        <v>354</v>
      </c>
      <c r="E121" s="56" t="s">
        <v>355</v>
      </c>
    </row>
    <row r="122" spans="1:5">
      <c r="A122" s="57">
        <v>36690</v>
      </c>
      <c r="B122" s="56">
        <v>7.1391502118968121E-3</v>
      </c>
      <c r="C122" s="56" t="s">
        <v>356</v>
      </c>
      <c r="D122" s="56" t="s">
        <v>357</v>
      </c>
      <c r="E122" s="56" t="s">
        <v>358</v>
      </c>
    </row>
    <row r="123" spans="1:5">
      <c r="A123" s="57">
        <v>36691</v>
      </c>
      <c r="B123" s="56">
        <v>5.3201694457093154E-3</v>
      </c>
      <c r="C123" s="56" t="s">
        <v>359</v>
      </c>
      <c r="D123" s="56" t="s">
        <v>360</v>
      </c>
      <c r="E123" s="56" t="s">
        <v>361</v>
      </c>
    </row>
    <row r="124" spans="1:5">
      <c r="A124" s="57">
        <v>36692</v>
      </c>
      <c r="B124" s="56">
        <v>4.3977626442570526E-3</v>
      </c>
      <c r="C124" s="56" t="s">
        <v>362</v>
      </c>
      <c r="D124" s="56" t="s">
        <v>363</v>
      </c>
      <c r="E124" s="56" t="s">
        <v>364</v>
      </c>
    </row>
    <row r="125" spans="1:5">
      <c r="A125" s="57">
        <v>36693</v>
      </c>
      <c r="B125" s="56">
        <v>5.1065913916173824E-3</v>
      </c>
      <c r="C125" s="56" t="s">
        <v>365</v>
      </c>
      <c r="D125" s="56" t="s">
        <v>366</v>
      </c>
      <c r="E125" s="56" t="s">
        <v>367</v>
      </c>
    </row>
    <row r="126" spans="1:5">
      <c r="A126" s="57">
        <v>36696</v>
      </c>
      <c r="B126" s="56">
        <v>4.1500713912342177E-3</v>
      </c>
      <c r="C126" s="56" t="s">
        <v>368</v>
      </c>
      <c r="D126" s="56" t="s">
        <v>369</v>
      </c>
      <c r="E126" s="56" t="s">
        <v>370</v>
      </c>
    </row>
    <row r="127" spans="1:5">
      <c r="A127" s="57">
        <v>36697</v>
      </c>
      <c r="B127" s="56">
        <v>1.0165498242470001E-2</v>
      </c>
      <c r="C127" s="56" t="s">
        <v>371</v>
      </c>
      <c r="D127" s="56" t="s">
        <v>372</v>
      </c>
      <c r="E127" s="56" t="s">
        <v>373</v>
      </c>
    </row>
    <row r="128" spans="1:5">
      <c r="A128" s="57">
        <v>36698</v>
      </c>
      <c r="B128" s="56">
        <v>9.7637746838129084E-3</v>
      </c>
      <c r="C128" s="56" t="s">
        <v>374</v>
      </c>
      <c r="D128" s="56" t="s">
        <v>375</v>
      </c>
      <c r="E128" s="56" t="s">
        <v>376</v>
      </c>
    </row>
    <row r="129" spans="1:5">
      <c r="A129" s="57">
        <v>36699</v>
      </c>
      <c r="B129" s="56">
        <v>2.7335813585337775E-2</v>
      </c>
      <c r="C129" s="56" t="s">
        <v>377</v>
      </c>
      <c r="D129" s="56" t="s">
        <v>378</v>
      </c>
      <c r="E129" s="56" t="s">
        <v>379</v>
      </c>
    </row>
    <row r="130" spans="1:5">
      <c r="A130" s="57">
        <v>36700</v>
      </c>
      <c r="B130" s="56">
        <v>2.0283102324999899E-2</v>
      </c>
      <c r="C130" s="56" t="s">
        <v>380</v>
      </c>
      <c r="D130" s="56" t="s">
        <v>381</v>
      </c>
      <c r="E130" s="56" t="s">
        <v>382</v>
      </c>
    </row>
    <row r="131" spans="1:5">
      <c r="A131" s="57">
        <v>36703</v>
      </c>
      <c r="B131" s="56">
        <v>3.283894934918672E-2</v>
      </c>
      <c r="C131" s="56" t="s">
        <v>383</v>
      </c>
      <c r="D131" s="56" t="s">
        <v>384</v>
      </c>
      <c r="E131" s="56" t="s">
        <v>385</v>
      </c>
    </row>
    <row r="132" spans="1:5">
      <c r="A132" s="57">
        <v>36704</v>
      </c>
      <c r="B132" s="56">
        <v>3.4973652078182593E-2</v>
      </c>
      <c r="C132" s="56" t="s">
        <v>386</v>
      </c>
      <c r="D132" s="56" t="s">
        <v>387</v>
      </c>
      <c r="E132" s="56" t="s">
        <v>388</v>
      </c>
    </row>
    <row r="133" spans="1:5">
      <c r="A133" s="57">
        <v>36705</v>
      </c>
      <c r="B133" s="56">
        <v>3.50392878299556E-2</v>
      </c>
      <c r="C133" s="56" t="s">
        <v>389</v>
      </c>
      <c r="D133" s="56" t="s">
        <v>390</v>
      </c>
      <c r="E133" s="56" t="s">
        <v>391</v>
      </c>
    </row>
    <row r="134" spans="1:5">
      <c r="A134" s="57">
        <v>36706</v>
      </c>
      <c r="B134" s="56">
        <v>2.1027782453194872E-2</v>
      </c>
      <c r="C134" s="56" t="s">
        <v>392</v>
      </c>
      <c r="D134" s="56" t="s">
        <v>393</v>
      </c>
      <c r="E134" s="56" t="s">
        <v>394</v>
      </c>
    </row>
    <row r="135" spans="1:5">
      <c r="A135" s="57">
        <v>36707</v>
      </c>
      <c r="B135" s="56">
        <v>2.1990980305840388E-2</v>
      </c>
      <c r="C135" s="56" t="s">
        <v>395</v>
      </c>
      <c r="D135" s="56" t="s">
        <v>396</v>
      </c>
      <c r="E135" s="56" t="s">
        <v>397</v>
      </c>
    </row>
    <row r="136" spans="1:5">
      <c r="A136" s="57">
        <v>36710</v>
      </c>
      <c r="B136" s="56">
        <v>1.9768935228900296E-2</v>
      </c>
      <c r="C136" s="56" t="s">
        <v>398</v>
      </c>
      <c r="D136" s="56" t="s">
        <v>399</v>
      </c>
      <c r="E136" s="56" t="s">
        <v>400</v>
      </c>
    </row>
    <row r="137" spans="1:5">
      <c r="A137" s="57">
        <v>36711</v>
      </c>
      <c r="B137" s="56">
        <v>2.3579720738274811E-2</v>
      </c>
      <c r="C137" s="56" t="s">
        <v>401</v>
      </c>
      <c r="D137" s="56" t="s">
        <v>402</v>
      </c>
      <c r="E137" s="56" t="s">
        <v>403</v>
      </c>
    </row>
    <row r="138" spans="1:5">
      <c r="A138" s="57">
        <v>36712</v>
      </c>
      <c r="B138" s="56">
        <v>1.1292230089532552E-2</v>
      </c>
      <c r="C138" s="56" t="s">
        <v>404</v>
      </c>
      <c r="D138" s="56" t="s">
        <v>405</v>
      </c>
      <c r="E138" s="56" t="s">
        <v>406</v>
      </c>
    </row>
    <row r="139" spans="1:5">
      <c r="A139" s="57">
        <v>36717</v>
      </c>
      <c r="B139" s="56">
        <v>1.4908441360604707E-2</v>
      </c>
      <c r="C139" s="56" t="s">
        <v>407</v>
      </c>
      <c r="D139" s="56" t="s">
        <v>408</v>
      </c>
      <c r="E139" s="56" t="s">
        <v>409</v>
      </c>
    </row>
    <row r="140" spans="1:5">
      <c r="A140" s="57">
        <v>36718</v>
      </c>
      <c r="B140" s="56">
        <v>1.176843724666736E-2</v>
      </c>
      <c r="C140" s="56" t="s">
        <v>410</v>
      </c>
      <c r="D140" s="56" t="s">
        <v>411</v>
      </c>
      <c r="E140" s="56" t="s">
        <v>412</v>
      </c>
    </row>
    <row r="141" spans="1:5">
      <c r="A141" s="57">
        <v>36719</v>
      </c>
      <c r="B141" s="56">
        <v>1.3625495755547489E-2</v>
      </c>
      <c r="C141" s="56" t="s">
        <v>413</v>
      </c>
      <c r="D141" s="56" t="s">
        <v>414</v>
      </c>
      <c r="E141" s="56" t="s">
        <v>415</v>
      </c>
    </row>
    <row r="142" spans="1:5">
      <c r="A142" s="57">
        <v>36720</v>
      </c>
      <c r="B142" s="56">
        <v>1.566855813037149E-2</v>
      </c>
      <c r="C142" s="56" t="s">
        <v>416</v>
      </c>
      <c r="D142" s="56" t="s">
        <v>417</v>
      </c>
      <c r="E142" s="56" t="s">
        <v>418</v>
      </c>
    </row>
    <row r="143" spans="1:5">
      <c r="A143" s="57">
        <v>36721</v>
      </c>
      <c r="B143" s="56">
        <v>1.6798348150862483E-2</v>
      </c>
      <c r="C143" s="56" t="s">
        <v>419</v>
      </c>
      <c r="D143" s="56" t="s">
        <v>420</v>
      </c>
      <c r="E143" s="56" t="s">
        <v>421</v>
      </c>
    </row>
    <row r="144" spans="1:5">
      <c r="A144" s="57">
        <v>36724</v>
      </c>
      <c r="B144" s="56">
        <v>2.1506349230945243E-2</v>
      </c>
      <c r="C144" s="56" t="s">
        <v>422</v>
      </c>
      <c r="D144" s="56" t="s">
        <v>423</v>
      </c>
      <c r="E144" s="56" t="s">
        <v>424</v>
      </c>
    </row>
    <row r="145" spans="1:5">
      <c r="A145" s="57">
        <v>36725</v>
      </c>
      <c r="B145" s="56">
        <v>1.8571262414037011E-2</v>
      </c>
      <c r="C145" s="56" t="s">
        <v>425</v>
      </c>
      <c r="D145" s="56" t="s">
        <v>426</v>
      </c>
      <c r="E145" s="56" t="s">
        <v>427</v>
      </c>
    </row>
    <row r="146" spans="1:5">
      <c r="A146" s="57">
        <v>36726</v>
      </c>
      <c r="B146" s="56">
        <v>3.0966829573788719E-2</v>
      </c>
      <c r="C146" s="56" t="s">
        <v>428</v>
      </c>
      <c r="D146" s="56" t="s">
        <v>429</v>
      </c>
      <c r="E146" s="56" t="s">
        <v>430</v>
      </c>
    </row>
    <row r="147" spans="1:5">
      <c r="A147" s="57">
        <v>36727</v>
      </c>
      <c r="B147" s="56">
        <v>2.5216364326231568E-2</v>
      </c>
      <c r="C147" s="56" t="s">
        <v>431</v>
      </c>
      <c r="D147" s="56" t="s">
        <v>432</v>
      </c>
      <c r="E147" s="56" t="s">
        <v>433</v>
      </c>
    </row>
    <row r="148" spans="1:5">
      <c r="A148" s="57">
        <v>36728</v>
      </c>
      <c r="B148" s="56">
        <v>3.6883854843876823E-2</v>
      </c>
      <c r="C148" s="56" t="s">
        <v>434</v>
      </c>
      <c r="D148" s="56" t="s">
        <v>435</v>
      </c>
      <c r="E148" s="56" t="s">
        <v>436</v>
      </c>
    </row>
    <row r="149" spans="1:5">
      <c r="A149" s="57">
        <v>36731</v>
      </c>
      <c r="B149" s="56">
        <v>3.8443040850558718E-2</v>
      </c>
      <c r="C149" s="56" t="s">
        <v>437</v>
      </c>
      <c r="D149" s="56" t="s">
        <v>438</v>
      </c>
      <c r="E149" s="56" t="s">
        <v>439</v>
      </c>
    </row>
    <row r="150" spans="1:5">
      <c r="A150" s="57">
        <v>36732</v>
      </c>
      <c r="B150" s="56">
        <v>3.8218655272097377E-2</v>
      </c>
      <c r="C150" s="56" t="s">
        <v>440</v>
      </c>
      <c r="D150" s="56" t="s">
        <v>441</v>
      </c>
      <c r="E150" s="56" t="s">
        <v>442</v>
      </c>
    </row>
    <row r="151" spans="1:5">
      <c r="A151" s="57">
        <v>36733</v>
      </c>
      <c r="B151" s="56">
        <v>3.8428716128510704E-2</v>
      </c>
      <c r="C151" s="56" t="s">
        <v>443</v>
      </c>
      <c r="D151" s="56" t="s">
        <v>444</v>
      </c>
      <c r="E151" s="56" t="s">
        <v>445</v>
      </c>
    </row>
    <row r="152" spans="1:5">
      <c r="A152" s="57">
        <v>36734</v>
      </c>
      <c r="B152" s="56">
        <v>2.9827000733440395E-2</v>
      </c>
      <c r="C152" s="56" t="s">
        <v>446</v>
      </c>
      <c r="D152" s="56" t="s">
        <v>447</v>
      </c>
      <c r="E152" s="56" t="s">
        <v>448</v>
      </c>
    </row>
    <row r="153" spans="1:5">
      <c r="A153" s="57">
        <v>36735</v>
      </c>
      <c r="B153" s="56">
        <v>2.7625439825084037E-2</v>
      </c>
      <c r="C153" s="56" t="s">
        <v>449</v>
      </c>
      <c r="D153" s="56" t="s">
        <v>450</v>
      </c>
      <c r="E153" s="56" t="s">
        <v>451</v>
      </c>
    </row>
    <row r="154" spans="1:5">
      <c r="A154" s="57">
        <v>36738</v>
      </c>
      <c r="B154" s="56">
        <v>2.9723345394231101E-2</v>
      </c>
      <c r="C154" s="56" t="s">
        <v>452</v>
      </c>
      <c r="D154" s="56" t="s">
        <v>453</v>
      </c>
      <c r="E154" s="56" t="s">
        <v>454</v>
      </c>
    </row>
    <row r="155" spans="1:5">
      <c r="A155" s="57">
        <v>36739</v>
      </c>
      <c r="B155" s="56">
        <v>2.696396999978427E-2</v>
      </c>
      <c r="C155" s="56" t="s">
        <v>455</v>
      </c>
      <c r="D155" s="56" t="s">
        <v>456</v>
      </c>
      <c r="E155" s="56" t="s">
        <v>457</v>
      </c>
    </row>
    <row r="156" spans="1:5">
      <c r="A156" s="57">
        <v>36740</v>
      </c>
      <c r="B156" s="56">
        <v>3.6705859218148375E-2</v>
      </c>
      <c r="C156" s="56" t="s">
        <v>458</v>
      </c>
      <c r="D156" s="56" t="s">
        <v>459</v>
      </c>
      <c r="E156" s="56" t="s">
        <v>460</v>
      </c>
    </row>
    <row r="157" spans="1:5">
      <c r="A157" s="57">
        <v>36741</v>
      </c>
      <c r="B157" s="56">
        <v>3.8563410175461423E-2</v>
      </c>
      <c r="C157" s="56" t="s">
        <v>461</v>
      </c>
      <c r="D157" s="56" t="s">
        <v>462</v>
      </c>
      <c r="E157" s="56" t="s">
        <v>463</v>
      </c>
    </row>
    <row r="158" spans="1:5">
      <c r="A158" s="57">
        <v>36742</v>
      </c>
      <c r="B158" s="56">
        <v>3.4290208409937614E-2</v>
      </c>
      <c r="C158" s="56" t="s">
        <v>464</v>
      </c>
      <c r="D158" s="56" t="s">
        <v>465</v>
      </c>
      <c r="E158" s="56" t="s">
        <v>466</v>
      </c>
    </row>
    <row r="159" spans="1:5">
      <c r="A159" s="57">
        <v>36745</v>
      </c>
      <c r="B159" s="56">
        <v>2.8636989296701734E-2</v>
      </c>
      <c r="C159" s="56" t="s">
        <v>467</v>
      </c>
      <c r="D159" s="56" t="s">
        <v>468</v>
      </c>
      <c r="E159" s="56" t="s">
        <v>469</v>
      </c>
    </row>
    <row r="160" spans="1:5">
      <c r="A160" s="57">
        <v>36746</v>
      </c>
      <c r="B160" s="56">
        <v>4.3034298692308119E-2</v>
      </c>
      <c r="C160" s="56" t="s">
        <v>470</v>
      </c>
      <c r="D160" s="56" t="s">
        <v>471</v>
      </c>
      <c r="E160" s="56" t="s">
        <v>472</v>
      </c>
    </row>
    <row r="161" spans="1:5">
      <c r="A161" s="57">
        <v>36747</v>
      </c>
      <c r="B161" s="56">
        <v>3.6750718924364892E-2</v>
      </c>
      <c r="C161" s="56" t="s">
        <v>473</v>
      </c>
      <c r="D161" s="56" t="s">
        <v>474</v>
      </c>
      <c r="E161" s="56" t="s">
        <v>475</v>
      </c>
    </row>
    <row r="162" spans="1:5">
      <c r="A162" s="57">
        <v>36748</v>
      </c>
      <c r="B162" s="56">
        <v>3.2227885668290317E-2</v>
      </c>
      <c r="C162" s="56" t="s">
        <v>476</v>
      </c>
      <c r="D162" s="56" t="s">
        <v>477</v>
      </c>
      <c r="E162" s="56" t="s">
        <v>478</v>
      </c>
    </row>
    <row r="163" spans="1:5">
      <c r="A163" s="57">
        <v>36749</v>
      </c>
      <c r="B163" s="56">
        <v>2.4715454090674677E-2</v>
      </c>
      <c r="C163" s="56" t="s">
        <v>479</v>
      </c>
      <c r="D163" s="56" t="s">
        <v>480</v>
      </c>
      <c r="E163" s="56" t="s">
        <v>481</v>
      </c>
    </row>
    <row r="164" spans="1:5">
      <c r="A164" s="57">
        <v>36754</v>
      </c>
      <c r="B164" s="56">
        <v>3.0698951138072333E-2</v>
      </c>
      <c r="C164" s="56" t="s">
        <v>482</v>
      </c>
      <c r="D164" s="56" t="s">
        <v>483</v>
      </c>
      <c r="E164" s="56" t="s">
        <v>484</v>
      </c>
    </row>
    <row r="165" spans="1:5">
      <c r="A165" s="57">
        <v>36755</v>
      </c>
      <c r="B165" s="56">
        <v>3.2790816882615252E-2</v>
      </c>
      <c r="C165" s="56" t="s">
        <v>485</v>
      </c>
      <c r="D165" s="56" t="s">
        <v>486</v>
      </c>
      <c r="E165" s="56" t="s">
        <v>487</v>
      </c>
    </row>
    <row r="166" spans="1:5">
      <c r="A166" s="57">
        <v>36756</v>
      </c>
      <c r="B166" s="56">
        <v>2.2621392129879923E-2</v>
      </c>
      <c r="C166" s="56" t="s">
        <v>488</v>
      </c>
      <c r="D166" s="56" t="s">
        <v>489</v>
      </c>
      <c r="E166" s="56" t="s">
        <v>490</v>
      </c>
    </row>
    <row r="167" spans="1:5">
      <c r="A167" s="57">
        <v>36759</v>
      </c>
      <c r="B167" s="56">
        <v>2.3097774394397638E-2</v>
      </c>
      <c r="C167" s="56" t="s">
        <v>491</v>
      </c>
      <c r="D167" s="56" t="s">
        <v>492</v>
      </c>
      <c r="E167" s="56" t="s">
        <v>493</v>
      </c>
    </row>
    <row r="168" spans="1:5">
      <c r="A168" s="57">
        <v>36760</v>
      </c>
      <c r="B168" s="56">
        <v>1.9354933113048825E-2</v>
      </c>
      <c r="C168" s="56" t="s">
        <v>494</v>
      </c>
      <c r="D168" s="56" t="s">
        <v>495</v>
      </c>
      <c r="E168" s="56" t="s">
        <v>496</v>
      </c>
    </row>
    <row r="169" spans="1:5">
      <c r="A169" s="57">
        <v>36761</v>
      </c>
      <c r="B169" s="56">
        <v>1.976765460163156E-2</v>
      </c>
      <c r="C169" s="56" t="s">
        <v>497</v>
      </c>
      <c r="D169" s="56" t="s">
        <v>498</v>
      </c>
      <c r="E169" s="56" t="s">
        <v>499</v>
      </c>
    </row>
    <row r="170" spans="1:5">
      <c r="A170" s="57">
        <v>36762</v>
      </c>
      <c r="B170" s="56">
        <v>8.0157937270973565E-3</v>
      </c>
      <c r="C170" s="56" t="s">
        <v>500</v>
      </c>
      <c r="D170" s="56" t="s">
        <v>501</v>
      </c>
      <c r="E170" s="56" t="s">
        <v>502</v>
      </c>
    </row>
    <row r="171" spans="1:5">
      <c r="A171" s="57">
        <v>36763</v>
      </c>
      <c r="B171" s="56">
        <v>1.3142908441441774E-2</v>
      </c>
      <c r="C171" s="56" t="s">
        <v>503</v>
      </c>
      <c r="D171" s="56" t="s">
        <v>504</v>
      </c>
      <c r="E171" s="56" t="s">
        <v>505</v>
      </c>
    </row>
    <row r="172" spans="1:5">
      <c r="A172" s="57">
        <v>36766</v>
      </c>
      <c r="B172" s="56">
        <v>8.4793349336867076E-3</v>
      </c>
      <c r="C172" s="56" t="s">
        <v>506</v>
      </c>
      <c r="D172" s="56" t="s">
        <v>507</v>
      </c>
      <c r="E172" s="56" t="s">
        <v>508</v>
      </c>
    </row>
    <row r="173" spans="1:5">
      <c r="A173" s="57">
        <v>36767</v>
      </c>
      <c r="B173" s="56">
        <v>1.0691409971519338E-2</v>
      </c>
      <c r="C173" s="56" t="s">
        <v>509</v>
      </c>
      <c r="D173" s="56" t="s">
        <v>510</v>
      </c>
      <c r="E173" s="56" t="s">
        <v>511</v>
      </c>
    </row>
    <row r="174" spans="1:5">
      <c r="A174" s="57">
        <v>36768</v>
      </c>
      <c r="B174" s="56">
        <v>1.580025839196076E-2</v>
      </c>
      <c r="C174" s="56" t="s">
        <v>512</v>
      </c>
      <c r="D174" s="56" t="s">
        <v>513</v>
      </c>
      <c r="E174" s="56" t="s">
        <v>514</v>
      </c>
    </row>
    <row r="175" spans="1:5">
      <c r="A175" s="57">
        <v>36769</v>
      </c>
      <c r="B175" s="56">
        <v>1.851869464480815E-2</v>
      </c>
      <c r="C175" s="56" t="s">
        <v>515</v>
      </c>
      <c r="D175" s="56" t="s">
        <v>516</v>
      </c>
      <c r="E175" s="56" t="s">
        <v>517</v>
      </c>
    </row>
    <row r="176" spans="1:5">
      <c r="A176" s="57">
        <v>36770</v>
      </c>
      <c r="B176" s="56">
        <v>1.8152769042499385E-2</v>
      </c>
      <c r="C176" s="56" t="s">
        <v>518</v>
      </c>
      <c r="D176" s="56" t="s">
        <v>519</v>
      </c>
      <c r="E176" s="56" t="s">
        <v>520</v>
      </c>
    </row>
    <row r="177" spans="1:5">
      <c r="A177" s="57">
        <v>36773</v>
      </c>
      <c r="B177" s="56">
        <v>1.4250964524577307E-2</v>
      </c>
      <c r="C177" s="56" t="s">
        <v>521</v>
      </c>
      <c r="D177" s="56" t="s">
        <v>522</v>
      </c>
      <c r="E177" s="56" t="s">
        <v>523</v>
      </c>
    </row>
    <row r="178" spans="1:5">
      <c r="A178" s="57">
        <v>36774</v>
      </c>
      <c r="B178" s="56">
        <v>1.9052462109806878E-2</v>
      </c>
      <c r="C178" s="56" t="s">
        <v>524</v>
      </c>
      <c r="D178" s="56" t="s">
        <v>525</v>
      </c>
      <c r="E178" s="56" t="s">
        <v>526</v>
      </c>
    </row>
    <row r="179" spans="1:5">
      <c r="A179" s="57">
        <v>36775</v>
      </c>
      <c r="B179" s="56">
        <v>2.3991707648143963E-2</v>
      </c>
      <c r="C179" s="56" t="s">
        <v>527</v>
      </c>
      <c r="D179" s="56" t="s">
        <v>528</v>
      </c>
      <c r="E179" s="56" t="s">
        <v>529</v>
      </c>
    </row>
    <row r="180" spans="1:5">
      <c r="A180" s="57">
        <v>36776</v>
      </c>
      <c r="B180" s="56">
        <v>2.8223168782244026E-2</v>
      </c>
      <c r="C180" s="56" t="s">
        <v>530</v>
      </c>
      <c r="D180" s="56" t="s">
        <v>531</v>
      </c>
      <c r="E180" s="56" t="s">
        <v>532</v>
      </c>
    </row>
    <row r="181" spans="1:5">
      <c r="A181" s="57">
        <v>36777</v>
      </c>
      <c r="B181" s="56">
        <v>2.3202751075099257E-2</v>
      </c>
      <c r="C181" s="56" t="s">
        <v>533</v>
      </c>
      <c r="D181" s="56" t="s">
        <v>534</v>
      </c>
      <c r="E181" s="56" t="s">
        <v>535</v>
      </c>
    </row>
    <row r="182" spans="1:5">
      <c r="A182" s="57">
        <v>36780</v>
      </c>
      <c r="B182" s="56">
        <v>1.9789579520432636E-2</v>
      </c>
      <c r="C182" s="56" t="s">
        <v>536</v>
      </c>
      <c r="D182" s="56" t="s">
        <v>537</v>
      </c>
      <c r="E182" s="56" t="s">
        <v>538</v>
      </c>
    </row>
    <row r="183" spans="1:5">
      <c r="A183" s="57">
        <v>36781</v>
      </c>
      <c r="B183" s="56">
        <v>1.9297911158371442E-2</v>
      </c>
      <c r="C183" s="56" t="s">
        <v>539</v>
      </c>
      <c r="D183" s="56" t="s">
        <v>540</v>
      </c>
      <c r="E183" s="56" t="s">
        <v>541</v>
      </c>
    </row>
    <row r="184" spans="1:5">
      <c r="A184" s="57">
        <v>36782</v>
      </c>
      <c r="B184" s="56">
        <v>2.0569290090308924E-2</v>
      </c>
      <c r="C184" s="56" t="s">
        <v>542</v>
      </c>
      <c r="D184" s="56" t="s">
        <v>543</v>
      </c>
      <c r="E184" s="56" t="s">
        <v>544</v>
      </c>
    </row>
    <row r="185" spans="1:5">
      <c r="A185" s="57">
        <v>36783</v>
      </c>
      <c r="B185" s="56">
        <v>1.3531921770959411E-2</v>
      </c>
      <c r="C185" s="56" t="s">
        <v>545</v>
      </c>
      <c r="D185" s="56" t="s">
        <v>546</v>
      </c>
      <c r="E185" s="56" t="s">
        <v>547</v>
      </c>
    </row>
    <row r="186" spans="1:5">
      <c r="A186" s="57">
        <v>36784</v>
      </c>
      <c r="B186" s="56">
        <v>1.049583947287961E-2</v>
      </c>
      <c r="C186" s="56" t="s">
        <v>548</v>
      </c>
      <c r="D186" s="56" t="s">
        <v>549</v>
      </c>
      <c r="E186" s="56" t="s">
        <v>550</v>
      </c>
    </row>
    <row r="187" spans="1:5">
      <c r="A187" s="57">
        <v>36787</v>
      </c>
      <c r="B187" s="56">
        <v>1.1427756738770545E-2</v>
      </c>
      <c r="C187" s="56" t="s">
        <v>551</v>
      </c>
      <c r="D187" s="56" t="s">
        <v>552</v>
      </c>
      <c r="E187" s="56" t="s">
        <v>553</v>
      </c>
    </row>
    <row r="188" spans="1:5">
      <c r="A188" s="57">
        <v>36788</v>
      </c>
      <c r="B188" s="56">
        <v>9.6805915057720602E-3</v>
      </c>
      <c r="C188" s="56" t="s">
        <v>554</v>
      </c>
      <c r="D188" s="56" t="s">
        <v>555</v>
      </c>
      <c r="E188" s="56" t="s">
        <v>556</v>
      </c>
    </row>
    <row r="189" spans="1:5">
      <c r="A189" s="57">
        <v>36789</v>
      </c>
      <c r="B189" s="56">
        <v>7.8813283694402544E-3</v>
      </c>
      <c r="C189" s="56" t="s">
        <v>557</v>
      </c>
      <c r="D189" s="56" t="s">
        <v>558</v>
      </c>
      <c r="E189" s="56" t="s">
        <v>559</v>
      </c>
    </row>
    <row r="190" spans="1:5">
      <c r="A190" s="57">
        <v>36790</v>
      </c>
      <c r="B190" s="56">
        <v>1.4990432266467679E-2</v>
      </c>
      <c r="C190" s="56" t="s">
        <v>560</v>
      </c>
      <c r="D190" s="56" t="s">
        <v>561</v>
      </c>
      <c r="E190" s="56" t="s">
        <v>562</v>
      </c>
    </row>
    <row r="191" spans="1:5">
      <c r="A191" s="57">
        <v>36791</v>
      </c>
      <c r="B191" s="56">
        <v>1.9090380734779304E-2</v>
      </c>
      <c r="C191" s="56" t="s">
        <v>563</v>
      </c>
      <c r="D191" s="56" t="s">
        <v>564</v>
      </c>
      <c r="E191" s="56" t="s">
        <v>565</v>
      </c>
    </row>
    <row r="192" spans="1:5">
      <c r="A192" s="57">
        <v>36794</v>
      </c>
      <c r="B192" s="56">
        <v>2.1173990994390837E-2</v>
      </c>
      <c r="C192" s="56" t="s">
        <v>566</v>
      </c>
      <c r="D192" s="56" t="s">
        <v>567</v>
      </c>
      <c r="E192" s="56" t="s">
        <v>568</v>
      </c>
    </row>
    <row r="193" spans="1:5">
      <c r="A193" s="57">
        <v>36795</v>
      </c>
      <c r="B193" s="56">
        <v>1.5201390370374109E-2</v>
      </c>
      <c r="C193" s="56" t="s">
        <v>569</v>
      </c>
      <c r="D193" s="56" t="s">
        <v>570</v>
      </c>
      <c r="E193" s="56" t="s">
        <v>571</v>
      </c>
    </row>
    <row r="194" spans="1:5">
      <c r="A194" s="57">
        <v>36796</v>
      </c>
      <c r="B194" s="56">
        <v>1.4416195383836688E-2</v>
      </c>
      <c r="C194" s="56" t="s">
        <v>572</v>
      </c>
      <c r="D194" s="56" t="s">
        <v>573</v>
      </c>
      <c r="E194" s="56" t="s">
        <v>574</v>
      </c>
    </row>
    <row r="195" spans="1:5">
      <c r="A195" s="57">
        <v>36797</v>
      </c>
      <c r="B195" s="56">
        <v>1.5215758315216626E-2</v>
      </c>
      <c r="C195" s="56" t="s">
        <v>575</v>
      </c>
      <c r="D195" s="56" t="s">
        <v>576</v>
      </c>
      <c r="E195" s="56" t="s">
        <v>577</v>
      </c>
    </row>
    <row r="196" spans="1:5">
      <c r="A196" s="57">
        <v>36798</v>
      </c>
      <c r="B196" s="56">
        <v>1.7260884731426972E-2</v>
      </c>
      <c r="C196" s="56" t="s">
        <v>578</v>
      </c>
      <c r="D196" s="56" t="s">
        <v>579</v>
      </c>
      <c r="E196" s="56" t="s">
        <v>580</v>
      </c>
    </row>
    <row r="197" spans="1:5">
      <c r="A197" s="57">
        <v>36801</v>
      </c>
      <c r="B197" s="56">
        <v>9.9290095845662989E-3</v>
      </c>
      <c r="C197" s="56" t="s">
        <v>581</v>
      </c>
      <c r="D197" s="56" t="s">
        <v>582</v>
      </c>
      <c r="E197" s="56" t="s">
        <v>583</v>
      </c>
    </row>
    <row r="198" spans="1:5">
      <c r="A198" s="57">
        <v>36802</v>
      </c>
      <c r="B198" s="56">
        <v>1.7436288138479594E-2</v>
      </c>
      <c r="C198" s="56" t="s">
        <v>584</v>
      </c>
      <c r="D198" s="56" t="s">
        <v>585</v>
      </c>
      <c r="E198" s="56" t="s">
        <v>586</v>
      </c>
    </row>
    <row r="199" spans="1:5">
      <c r="A199" s="57">
        <v>36803</v>
      </c>
      <c r="B199" s="56">
        <v>1.6610714839637147E-2</v>
      </c>
      <c r="C199" s="56" t="s">
        <v>587</v>
      </c>
      <c r="D199" s="56" t="s">
        <v>588</v>
      </c>
      <c r="E199" s="56" t="s">
        <v>589</v>
      </c>
    </row>
    <row r="200" spans="1:5">
      <c r="A200" s="57">
        <v>36804</v>
      </c>
      <c r="B200" s="56">
        <v>1.4651916512748542E-2</v>
      </c>
      <c r="C200" s="56" t="s">
        <v>590</v>
      </c>
      <c r="D200" s="56" t="s">
        <v>591</v>
      </c>
      <c r="E200" s="56" t="s">
        <v>592</v>
      </c>
    </row>
    <row r="201" spans="1:5">
      <c r="A201" s="57">
        <v>36805</v>
      </c>
      <c r="B201" s="56">
        <v>1.4806077104976195E-2</v>
      </c>
      <c r="C201" s="56" t="s">
        <v>593</v>
      </c>
      <c r="D201" s="56" t="s">
        <v>594</v>
      </c>
      <c r="E201" s="56" t="s">
        <v>595</v>
      </c>
    </row>
    <row r="202" spans="1:5">
      <c r="A202" s="57">
        <v>36808</v>
      </c>
      <c r="B202" s="56">
        <v>1.7012368205421586E-2</v>
      </c>
      <c r="C202" s="56" t="s">
        <v>596</v>
      </c>
      <c r="D202" s="56" t="s">
        <v>597</v>
      </c>
      <c r="E202" s="56" t="s">
        <v>598</v>
      </c>
    </row>
    <row r="203" spans="1:5">
      <c r="A203" s="57">
        <v>36809</v>
      </c>
      <c r="B203" s="56">
        <v>1.8491809394726572E-2</v>
      </c>
      <c r="C203" s="56" t="s">
        <v>599</v>
      </c>
      <c r="D203" s="56" t="s">
        <v>600</v>
      </c>
      <c r="E203" s="56" t="s">
        <v>601</v>
      </c>
    </row>
    <row r="204" spans="1:5">
      <c r="A204" s="57">
        <v>36810</v>
      </c>
      <c r="B204" s="56">
        <v>2.4487160675261768E-2</v>
      </c>
      <c r="C204" s="56" t="s">
        <v>602</v>
      </c>
      <c r="D204" s="56" t="s">
        <v>603</v>
      </c>
      <c r="E204" s="56" t="s">
        <v>604</v>
      </c>
    </row>
    <row r="205" spans="1:5">
      <c r="A205" s="57">
        <v>36811</v>
      </c>
      <c r="B205" s="56">
        <v>1.7480228544296934E-2</v>
      </c>
      <c r="C205" s="56" t="s">
        <v>605</v>
      </c>
      <c r="D205" s="56" t="s">
        <v>606</v>
      </c>
      <c r="E205" s="56" t="s">
        <v>607</v>
      </c>
    </row>
    <row r="206" spans="1:5">
      <c r="A206" s="57">
        <v>36812</v>
      </c>
      <c r="B206" s="56">
        <v>3.1603449044204757E-2</v>
      </c>
      <c r="C206" s="56" t="s">
        <v>608</v>
      </c>
      <c r="D206" s="56" t="s">
        <v>609</v>
      </c>
      <c r="E206" s="56" t="s">
        <v>610</v>
      </c>
    </row>
    <row r="207" spans="1:5">
      <c r="A207" s="57">
        <v>36815</v>
      </c>
      <c r="B207" s="56">
        <v>5.3926286128808967E-2</v>
      </c>
      <c r="C207" s="56" t="s">
        <v>611</v>
      </c>
      <c r="D207" s="56" t="s">
        <v>612</v>
      </c>
      <c r="E207" s="56" t="s">
        <v>613</v>
      </c>
    </row>
    <row r="208" spans="1:5">
      <c r="A208" s="57">
        <v>36816</v>
      </c>
      <c r="B208" s="56">
        <v>5.457749689449426E-2</v>
      </c>
      <c r="C208" s="56" t="s">
        <v>614</v>
      </c>
      <c r="D208" s="56" t="s">
        <v>615</v>
      </c>
      <c r="E208" s="56" t="s">
        <v>616</v>
      </c>
    </row>
    <row r="209" spans="1:5">
      <c r="A209" s="57">
        <v>36817</v>
      </c>
      <c r="B209" s="56">
        <v>6.3558264879045825E-2</v>
      </c>
      <c r="C209" s="56" t="s">
        <v>617</v>
      </c>
      <c r="D209" s="56" t="s">
        <v>618</v>
      </c>
      <c r="E209" s="56" t="s">
        <v>619</v>
      </c>
    </row>
    <row r="210" spans="1:5">
      <c r="A210" s="57">
        <v>36818</v>
      </c>
      <c r="B210" s="56">
        <v>8.3278715726747943E-2</v>
      </c>
      <c r="C210" s="56" t="s">
        <v>620</v>
      </c>
      <c r="D210" s="56" t="s">
        <v>621</v>
      </c>
      <c r="E210" s="56" t="s">
        <v>622</v>
      </c>
    </row>
    <row r="211" spans="1:5">
      <c r="A211" s="57">
        <v>36819</v>
      </c>
      <c r="B211" s="56">
        <v>7.849772812835154E-2</v>
      </c>
      <c r="C211" s="56" t="s">
        <v>623</v>
      </c>
      <c r="D211" s="56" t="s">
        <v>624</v>
      </c>
      <c r="E211" s="56" t="s">
        <v>625</v>
      </c>
    </row>
    <row r="212" spans="1:5">
      <c r="A212" s="57">
        <v>36822</v>
      </c>
      <c r="B212" s="56">
        <v>7.7873241102413587E-2</v>
      </c>
      <c r="C212" s="56" t="s">
        <v>626</v>
      </c>
      <c r="D212" s="56" t="s">
        <v>627</v>
      </c>
      <c r="E212" s="56" t="s">
        <v>628</v>
      </c>
    </row>
    <row r="213" spans="1:5">
      <c r="A213" s="57">
        <v>36823</v>
      </c>
      <c r="B213" s="56">
        <v>9.0351933678607305E-2</v>
      </c>
      <c r="C213" s="56" t="s">
        <v>629</v>
      </c>
      <c r="D213" s="56" t="s">
        <v>630</v>
      </c>
      <c r="E213" s="56" t="s">
        <v>631</v>
      </c>
    </row>
    <row r="214" spans="1:5">
      <c r="A214" s="57">
        <v>36824</v>
      </c>
      <c r="B214" s="56">
        <v>0.10498293511608413</v>
      </c>
      <c r="C214" s="56" t="s">
        <v>632</v>
      </c>
      <c r="D214" s="56" t="s">
        <v>633</v>
      </c>
      <c r="E214" s="56" t="s">
        <v>634</v>
      </c>
    </row>
    <row r="215" spans="1:5">
      <c r="A215" s="57">
        <v>36825</v>
      </c>
      <c r="B215" s="56">
        <v>8.6174918727049993E-2</v>
      </c>
      <c r="C215" s="56" t="s">
        <v>635</v>
      </c>
      <c r="D215" s="56" t="s">
        <v>636</v>
      </c>
      <c r="E215" s="56" t="s">
        <v>637</v>
      </c>
    </row>
    <row r="216" spans="1:5">
      <c r="A216" s="57">
        <v>36826</v>
      </c>
      <c r="B216" s="56">
        <v>9.0979585207640531E-2</v>
      </c>
      <c r="C216" s="56" t="s">
        <v>638</v>
      </c>
      <c r="D216" s="56" t="s">
        <v>639</v>
      </c>
      <c r="E216" s="56" t="s">
        <v>640</v>
      </c>
    </row>
    <row r="217" spans="1:5">
      <c r="A217" s="57">
        <v>36829</v>
      </c>
      <c r="B217" s="56">
        <v>8.8003494944984981E-2</v>
      </c>
      <c r="C217" s="56" t="s">
        <v>641</v>
      </c>
      <c r="D217" s="56" t="s">
        <v>642</v>
      </c>
      <c r="E217" s="56" t="s">
        <v>643</v>
      </c>
    </row>
    <row r="218" spans="1:5">
      <c r="A218" s="57">
        <v>36830</v>
      </c>
      <c r="B218" s="56">
        <v>7.0881043120557374E-2</v>
      </c>
      <c r="C218" s="56" t="s">
        <v>644</v>
      </c>
      <c r="D218" s="56" t="s">
        <v>645</v>
      </c>
      <c r="E218" s="56" t="s">
        <v>646</v>
      </c>
    </row>
    <row r="219" spans="1:5">
      <c r="A219" s="57">
        <v>36832</v>
      </c>
      <c r="B219" s="56">
        <v>7.3617876922354344E-2</v>
      </c>
      <c r="C219" s="56" t="s">
        <v>647</v>
      </c>
      <c r="D219" s="56" t="s">
        <v>648</v>
      </c>
      <c r="E219" s="56" t="s">
        <v>649</v>
      </c>
    </row>
    <row r="220" spans="1:5">
      <c r="A220" s="57">
        <v>36833</v>
      </c>
      <c r="B220" s="56">
        <v>7.8085733071829894E-2</v>
      </c>
      <c r="C220" s="56" t="s">
        <v>650</v>
      </c>
      <c r="D220" s="56" t="s">
        <v>651</v>
      </c>
      <c r="E220" s="56" t="s">
        <v>652</v>
      </c>
    </row>
    <row r="221" spans="1:5">
      <c r="A221" s="57">
        <v>36836</v>
      </c>
      <c r="B221" s="56">
        <v>8.0641282525459893E-2</v>
      </c>
      <c r="C221" s="56" t="s">
        <v>653</v>
      </c>
      <c r="D221" s="56" t="s">
        <v>654</v>
      </c>
      <c r="E221" s="56" t="s">
        <v>655</v>
      </c>
    </row>
    <row r="222" spans="1:5">
      <c r="A222" s="57">
        <v>36837</v>
      </c>
      <c r="B222" s="56">
        <v>8.4916114262588077E-2</v>
      </c>
      <c r="C222" s="56" t="s">
        <v>656</v>
      </c>
      <c r="D222" s="56" t="s">
        <v>657</v>
      </c>
      <c r="E222" s="56" t="s">
        <v>658</v>
      </c>
    </row>
    <row r="223" spans="1:5">
      <c r="A223" s="57">
        <v>36838</v>
      </c>
      <c r="B223" s="56">
        <v>7.1232520675369754E-2</v>
      </c>
      <c r="C223" s="56" t="s">
        <v>659</v>
      </c>
      <c r="D223" s="56" t="s">
        <v>660</v>
      </c>
      <c r="E223" s="56" t="s">
        <v>661</v>
      </c>
    </row>
    <row r="224" spans="1:5">
      <c r="A224" s="57">
        <v>36839</v>
      </c>
      <c r="B224" s="56">
        <v>7.3769556161503172E-2</v>
      </c>
      <c r="C224" s="56" t="s">
        <v>662</v>
      </c>
      <c r="D224" s="56" t="s">
        <v>663</v>
      </c>
      <c r="E224" s="56" t="s">
        <v>664</v>
      </c>
    </row>
    <row r="225" spans="1:5">
      <c r="A225" s="57">
        <v>36840</v>
      </c>
      <c r="B225" s="56">
        <v>5.5050513455931725E-2</v>
      </c>
      <c r="C225" s="56" t="s">
        <v>665</v>
      </c>
      <c r="D225" s="56" t="s">
        <v>666</v>
      </c>
      <c r="E225" s="56" t="s">
        <v>667</v>
      </c>
    </row>
    <row r="226" spans="1:5">
      <c r="A226" s="57">
        <v>36843</v>
      </c>
      <c r="B226" s="56">
        <v>4.5671050239122081E-2</v>
      </c>
      <c r="C226" s="56" t="s">
        <v>668</v>
      </c>
      <c r="D226" s="56" t="s">
        <v>669</v>
      </c>
      <c r="E226" s="56" t="s">
        <v>670</v>
      </c>
    </row>
    <row r="227" spans="1:5">
      <c r="A227" s="57">
        <v>36844</v>
      </c>
      <c r="B227" s="56">
        <v>3.4372767301184957E-2</v>
      </c>
      <c r="C227" s="56" t="s">
        <v>671</v>
      </c>
      <c r="D227" s="56" t="s">
        <v>672</v>
      </c>
      <c r="E227" s="56" t="s">
        <v>673</v>
      </c>
    </row>
    <row r="228" spans="1:5">
      <c r="A228" s="57">
        <v>36845</v>
      </c>
      <c r="B228" s="56">
        <v>4.5031115748170272E-2</v>
      </c>
      <c r="C228" s="56" t="s">
        <v>674</v>
      </c>
      <c r="D228" s="56" t="s">
        <v>675</v>
      </c>
      <c r="E228" s="56" t="s">
        <v>676</v>
      </c>
    </row>
    <row r="229" spans="1:5">
      <c r="A229" s="57">
        <v>36846</v>
      </c>
      <c r="B229" s="56">
        <v>5.8228126506661274E-2</v>
      </c>
      <c r="C229" s="56" t="s">
        <v>677</v>
      </c>
      <c r="D229" s="56" t="s">
        <v>678</v>
      </c>
      <c r="E229" s="56" t="s">
        <v>679</v>
      </c>
    </row>
    <row r="230" spans="1:5">
      <c r="A230" s="57">
        <v>36847</v>
      </c>
      <c r="B230" s="56">
        <v>4.4392315394038359E-2</v>
      </c>
      <c r="C230" s="56" t="s">
        <v>680</v>
      </c>
      <c r="D230" s="56" t="s">
        <v>681</v>
      </c>
      <c r="E230" s="56" t="s">
        <v>682</v>
      </c>
    </row>
    <row r="231" spans="1:5">
      <c r="A231" s="57">
        <v>36850</v>
      </c>
      <c r="B231" s="56">
        <v>3.1540777548088629E-2</v>
      </c>
      <c r="C231" s="56" t="s">
        <v>683</v>
      </c>
      <c r="D231" s="56" t="s">
        <v>684</v>
      </c>
      <c r="E231" s="56" t="s">
        <v>685</v>
      </c>
    </row>
    <row r="232" spans="1:5">
      <c r="A232" s="57">
        <v>36851</v>
      </c>
      <c r="B232" s="56">
        <v>4.3111823146492881E-2</v>
      </c>
      <c r="C232" s="56" t="s">
        <v>686</v>
      </c>
      <c r="D232" s="56" t="s">
        <v>687</v>
      </c>
      <c r="E232" s="56" t="s">
        <v>688</v>
      </c>
    </row>
    <row r="233" spans="1:5">
      <c r="A233" s="57">
        <v>36852</v>
      </c>
      <c r="B233" s="56">
        <v>3.7623757871628437E-2</v>
      </c>
      <c r="C233" s="56" t="s">
        <v>689</v>
      </c>
      <c r="D233" s="56" t="s">
        <v>690</v>
      </c>
      <c r="E233" s="56" t="s">
        <v>691</v>
      </c>
    </row>
    <row r="234" spans="1:5">
      <c r="A234" s="57">
        <v>36853</v>
      </c>
      <c r="B234" s="56">
        <v>2.4493076395754997E-2</v>
      </c>
      <c r="C234" s="56" t="s">
        <v>692</v>
      </c>
      <c r="D234" s="56" t="s">
        <v>693</v>
      </c>
      <c r="E234" s="56" t="s">
        <v>694</v>
      </c>
    </row>
    <row r="235" spans="1:5">
      <c r="A235" s="57">
        <v>36854</v>
      </c>
      <c r="B235" s="56">
        <v>1.1490363360087043E-2</v>
      </c>
      <c r="C235" s="56" t="s">
        <v>695</v>
      </c>
      <c r="D235" s="56" t="s">
        <v>696</v>
      </c>
      <c r="E235" s="56" t="s">
        <v>697</v>
      </c>
    </row>
    <row r="236" spans="1:5">
      <c r="A236" s="57">
        <v>36857</v>
      </c>
      <c r="B236" s="56">
        <v>1.1723161291169976E-2</v>
      </c>
      <c r="C236" s="56" t="s">
        <v>698</v>
      </c>
      <c r="D236" s="56" t="s">
        <v>699</v>
      </c>
      <c r="E236" s="56" t="s">
        <v>700</v>
      </c>
    </row>
    <row r="237" spans="1:5">
      <c r="A237" s="57">
        <v>36858</v>
      </c>
      <c r="B237" s="56">
        <v>1.0399834106835695E-2</v>
      </c>
      <c r="C237" s="56" t="s">
        <v>701</v>
      </c>
      <c r="D237" s="56" t="s">
        <v>702</v>
      </c>
      <c r="E237" s="56" t="s">
        <v>703</v>
      </c>
    </row>
    <row r="238" spans="1:5">
      <c r="A238" s="57">
        <v>36859</v>
      </c>
      <c r="B238" s="56">
        <v>1.1138849004589725E-2</v>
      </c>
      <c r="C238" s="56" t="s">
        <v>704</v>
      </c>
      <c r="D238" s="56" t="s">
        <v>705</v>
      </c>
      <c r="E238" s="56" t="s">
        <v>706</v>
      </c>
    </row>
    <row r="239" spans="1:5">
      <c r="A239" s="57">
        <v>36860</v>
      </c>
      <c r="B239" s="56">
        <v>1.84830152629143E-2</v>
      </c>
      <c r="C239" s="56" t="s">
        <v>707</v>
      </c>
      <c r="D239" s="56" t="s">
        <v>708</v>
      </c>
      <c r="E239" s="56" t="s">
        <v>709</v>
      </c>
    </row>
    <row r="240" spans="1:5">
      <c r="A240" s="57">
        <v>36861</v>
      </c>
      <c r="B240" s="56">
        <v>1.8116779468747742E-2</v>
      </c>
      <c r="C240" s="56" t="s">
        <v>710</v>
      </c>
      <c r="D240" s="56" t="s">
        <v>711</v>
      </c>
      <c r="E240" s="56" t="s">
        <v>712</v>
      </c>
    </row>
    <row r="241" spans="1:5">
      <c r="A241" s="57">
        <v>36864</v>
      </c>
      <c r="B241" s="56">
        <v>4.6155682242615882E-2</v>
      </c>
      <c r="C241" s="56" t="s">
        <v>713</v>
      </c>
      <c r="D241" s="56" t="s">
        <v>714</v>
      </c>
      <c r="E241" s="56" t="s">
        <v>715</v>
      </c>
    </row>
    <row r="242" spans="1:5">
      <c r="A242" s="57">
        <v>36865</v>
      </c>
      <c r="B242" s="56">
        <v>3.4479117996088625E-2</v>
      </c>
      <c r="C242" s="56" t="s">
        <v>716</v>
      </c>
      <c r="D242" s="56" t="s">
        <v>717</v>
      </c>
      <c r="E242" s="56" t="s">
        <v>718</v>
      </c>
    </row>
    <row r="243" spans="1:5">
      <c r="A243" s="57">
        <v>36866</v>
      </c>
      <c r="B243" s="56">
        <v>3.1515040302421575E-2</v>
      </c>
      <c r="C243" s="56" t="s">
        <v>719</v>
      </c>
      <c r="D243" s="56" t="s">
        <v>720</v>
      </c>
      <c r="E243" s="56" t="s">
        <v>721</v>
      </c>
    </row>
    <row r="244" spans="1:5">
      <c r="A244" s="57">
        <v>36867</v>
      </c>
      <c r="B244" s="56">
        <v>3.4843509233402042E-2</v>
      </c>
      <c r="C244" s="56" t="s">
        <v>722</v>
      </c>
      <c r="D244" s="56" t="s">
        <v>723</v>
      </c>
      <c r="E244" s="56" t="s">
        <v>724</v>
      </c>
    </row>
    <row r="245" spans="1:5">
      <c r="A245" s="57">
        <v>36868</v>
      </c>
      <c r="B245" s="56">
        <v>2.5483839934007872E-2</v>
      </c>
      <c r="C245" s="56" t="s">
        <v>725</v>
      </c>
      <c r="D245" s="56" t="s">
        <v>726</v>
      </c>
      <c r="E245" s="56" t="s">
        <v>727</v>
      </c>
    </row>
    <row r="246" spans="1:5">
      <c r="A246" s="57">
        <v>36871</v>
      </c>
      <c r="B246" s="56">
        <v>2.8006268938215638E-2</v>
      </c>
      <c r="C246" s="56" t="s">
        <v>728</v>
      </c>
      <c r="D246" s="56" t="s">
        <v>729</v>
      </c>
      <c r="E246" s="56" t="s">
        <v>730</v>
      </c>
    </row>
    <row r="247" spans="1:5">
      <c r="A247" s="57">
        <v>36872</v>
      </c>
      <c r="B247" s="56">
        <v>1.7295525092162495E-2</v>
      </c>
      <c r="C247" s="56" t="s">
        <v>731</v>
      </c>
      <c r="D247" s="56" t="s">
        <v>732</v>
      </c>
      <c r="E247" s="56" t="s">
        <v>733</v>
      </c>
    </row>
    <row r="248" spans="1:5">
      <c r="A248" s="57">
        <v>36873</v>
      </c>
      <c r="B248" s="56">
        <v>1.1712152867449838E-2</v>
      </c>
      <c r="C248" s="56" t="s">
        <v>734</v>
      </c>
      <c r="D248" s="56" t="s">
        <v>735</v>
      </c>
      <c r="E248" s="56" t="s">
        <v>736</v>
      </c>
    </row>
    <row r="249" spans="1:5">
      <c r="A249" s="57">
        <v>36874</v>
      </c>
      <c r="B249" s="56">
        <v>1.3658164369813685E-2</v>
      </c>
      <c r="C249" s="56" t="s">
        <v>737</v>
      </c>
      <c r="D249" s="56" t="s">
        <v>738</v>
      </c>
      <c r="E249" s="56" t="s">
        <v>739</v>
      </c>
    </row>
    <row r="250" spans="1:5">
      <c r="A250" s="57">
        <v>36875</v>
      </c>
      <c r="B250" s="56">
        <v>1.9007701991063327E-2</v>
      </c>
      <c r="C250" s="56" t="s">
        <v>740</v>
      </c>
      <c r="D250" s="56" t="s">
        <v>741</v>
      </c>
      <c r="E250" s="56" t="s">
        <v>742</v>
      </c>
    </row>
    <row r="251" spans="1:5">
      <c r="A251" s="57">
        <v>36878</v>
      </c>
      <c r="B251" s="56">
        <v>1.3353418745613844E-2</v>
      </c>
      <c r="C251" s="56" t="s">
        <v>743</v>
      </c>
      <c r="D251" s="56" t="s">
        <v>744</v>
      </c>
      <c r="E251" s="56" t="s">
        <v>745</v>
      </c>
    </row>
    <row r="252" spans="1:5">
      <c r="A252" s="57">
        <v>36879</v>
      </c>
      <c r="B252" s="56">
        <v>1.2605801174528822E-2</v>
      </c>
      <c r="C252" s="56" t="s">
        <v>746</v>
      </c>
      <c r="D252" s="56" t="s">
        <v>747</v>
      </c>
      <c r="E252" s="56" t="s">
        <v>748</v>
      </c>
    </row>
    <row r="253" spans="1:5">
      <c r="A253" s="57">
        <v>36880</v>
      </c>
      <c r="B253" s="56">
        <v>1.3791142442841105E-2</v>
      </c>
      <c r="C253" s="56" t="s">
        <v>749</v>
      </c>
      <c r="D253" s="56" t="s">
        <v>750</v>
      </c>
      <c r="E253" s="56" t="s">
        <v>751</v>
      </c>
    </row>
    <row r="254" spans="1:5">
      <c r="A254" s="57">
        <v>36881</v>
      </c>
      <c r="B254" s="56">
        <v>1.1387642383459247E-2</v>
      </c>
      <c r="C254" s="56" t="s">
        <v>752</v>
      </c>
      <c r="D254" s="56" t="s">
        <v>753</v>
      </c>
      <c r="E254" s="56" t="s">
        <v>754</v>
      </c>
    </row>
    <row r="255" spans="1:5">
      <c r="A255" s="57">
        <v>36882</v>
      </c>
      <c r="B255" s="56">
        <v>9.0401882245296303E-3</v>
      </c>
      <c r="C255" s="56" t="s">
        <v>755</v>
      </c>
      <c r="D255" s="56" t="s">
        <v>756</v>
      </c>
      <c r="E255" s="56" t="s">
        <v>757</v>
      </c>
    </row>
    <row r="256" spans="1:5">
      <c r="A256" s="57">
        <v>36887</v>
      </c>
      <c r="B256" s="56">
        <v>8.0197490755711427E-3</v>
      </c>
      <c r="C256" s="56" t="s">
        <v>758</v>
      </c>
      <c r="D256" s="56" t="s">
        <v>759</v>
      </c>
      <c r="E256" s="56" t="s">
        <v>760</v>
      </c>
    </row>
    <row r="257" spans="1:5">
      <c r="A257" s="57">
        <v>36888</v>
      </c>
      <c r="B257" s="56">
        <v>7.8750688451714786E-3</v>
      </c>
      <c r="C257" s="56" t="s">
        <v>761</v>
      </c>
      <c r="D257" s="56" t="s">
        <v>762</v>
      </c>
      <c r="E257" s="56" t="s">
        <v>763</v>
      </c>
    </row>
    <row r="258" spans="1:5">
      <c r="A258" s="57">
        <v>36889</v>
      </c>
      <c r="B258" s="56">
        <v>1.2683464513867294E-2</v>
      </c>
      <c r="C258" s="56" t="s">
        <v>764</v>
      </c>
      <c r="D258" s="56" t="s">
        <v>765</v>
      </c>
      <c r="E258" s="56" t="s">
        <v>766</v>
      </c>
    </row>
    <row r="259" spans="1:5">
      <c r="A259" s="57">
        <v>36893</v>
      </c>
      <c r="B259" s="56">
        <v>2.2749887070470563E-2</v>
      </c>
      <c r="C259" s="56" t="s">
        <v>767</v>
      </c>
      <c r="D259" s="56" t="s">
        <v>768</v>
      </c>
      <c r="E259" s="56" t="s">
        <v>769</v>
      </c>
    </row>
    <row r="260" spans="1:5">
      <c r="A260" s="57">
        <v>36894</v>
      </c>
      <c r="B260" s="56">
        <v>2.6053332350304777E-2</v>
      </c>
      <c r="C260" s="56" t="s">
        <v>770</v>
      </c>
      <c r="D260" s="56" t="s">
        <v>771</v>
      </c>
      <c r="E260" s="56" t="s">
        <v>772</v>
      </c>
    </row>
    <row r="261" spans="1:5">
      <c r="A261" s="57">
        <v>36895</v>
      </c>
      <c r="B261" s="56">
        <v>2.9690619374638565E-2</v>
      </c>
      <c r="C261" s="56" t="s">
        <v>773</v>
      </c>
      <c r="D261" s="56" t="s">
        <v>774</v>
      </c>
      <c r="E261" s="56" t="s">
        <v>775</v>
      </c>
    </row>
    <row r="262" spans="1:5">
      <c r="A262" s="57">
        <v>36896</v>
      </c>
      <c r="B262" s="56">
        <v>3.869119888306314E-2</v>
      </c>
      <c r="C262" s="56" t="s">
        <v>776</v>
      </c>
      <c r="D262" s="56" t="s">
        <v>777</v>
      </c>
      <c r="E262" s="56" t="s">
        <v>778</v>
      </c>
    </row>
    <row r="263" spans="1:5">
      <c r="A263" s="57">
        <v>36899</v>
      </c>
      <c r="B263" s="56">
        <v>4.3355194950195054E-2</v>
      </c>
      <c r="C263" s="56" t="s">
        <v>779</v>
      </c>
      <c r="D263" s="56" t="s">
        <v>780</v>
      </c>
      <c r="E263" s="56" t="s">
        <v>781</v>
      </c>
    </row>
    <row r="264" spans="1:5">
      <c r="A264" s="57">
        <v>36900</v>
      </c>
      <c r="B264" s="56">
        <v>4.5812204141889648E-2</v>
      </c>
      <c r="C264" s="56" t="s">
        <v>782</v>
      </c>
      <c r="D264" s="56" t="s">
        <v>783</v>
      </c>
      <c r="E264" s="56" t="s">
        <v>784</v>
      </c>
    </row>
    <row r="265" spans="1:5">
      <c r="A265" s="57">
        <v>36901</v>
      </c>
      <c r="B265" s="56">
        <v>4.1547633751858916E-2</v>
      </c>
      <c r="C265" s="56" t="s">
        <v>785</v>
      </c>
      <c r="D265" s="56" t="s">
        <v>786</v>
      </c>
      <c r="E265" s="56" t="s">
        <v>787</v>
      </c>
    </row>
    <row r="266" spans="1:5">
      <c r="A266" s="57">
        <v>36902</v>
      </c>
      <c r="B266" s="56">
        <v>4.3437864645560112E-2</v>
      </c>
      <c r="C266" s="56" t="s">
        <v>788</v>
      </c>
      <c r="D266" s="56" t="s">
        <v>789</v>
      </c>
      <c r="E266" s="56" t="s">
        <v>790</v>
      </c>
    </row>
    <row r="267" spans="1:5">
      <c r="A267" s="57">
        <v>36903</v>
      </c>
      <c r="B267" s="56">
        <v>4.3293576581530588E-2</v>
      </c>
      <c r="C267" s="56" t="s">
        <v>791</v>
      </c>
      <c r="D267" s="56" t="s">
        <v>792</v>
      </c>
      <c r="E267" s="56" t="s">
        <v>793</v>
      </c>
    </row>
    <row r="268" spans="1:5">
      <c r="A268" s="57">
        <v>36906</v>
      </c>
      <c r="B268" s="56">
        <v>4.9220424136483587E-2</v>
      </c>
      <c r="C268" s="56" t="s">
        <v>794</v>
      </c>
      <c r="D268" s="56" t="s">
        <v>795</v>
      </c>
      <c r="E268" s="56" t="s">
        <v>796</v>
      </c>
    </row>
    <row r="269" spans="1:5">
      <c r="A269" s="57">
        <v>36907</v>
      </c>
      <c r="B269" s="56">
        <v>4.4609407576979669E-2</v>
      </c>
      <c r="C269" s="56" t="s">
        <v>797</v>
      </c>
      <c r="D269" s="56" t="s">
        <v>798</v>
      </c>
      <c r="E269" s="56" t="s">
        <v>799</v>
      </c>
    </row>
    <row r="270" spans="1:5">
      <c r="A270" s="57">
        <v>36908</v>
      </c>
      <c r="B270" s="56">
        <v>3.7924454237025063E-2</v>
      </c>
      <c r="C270" s="56" t="s">
        <v>800</v>
      </c>
      <c r="D270" s="56" t="s">
        <v>801</v>
      </c>
      <c r="E270" s="56" t="s">
        <v>802</v>
      </c>
    </row>
    <row r="271" spans="1:5">
      <c r="A271" s="57">
        <v>36909</v>
      </c>
      <c r="B271" s="56">
        <v>4.7696579200289066E-2</v>
      </c>
      <c r="C271" s="56" t="s">
        <v>803</v>
      </c>
      <c r="D271" s="56" t="s">
        <v>804</v>
      </c>
      <c r="E271" s="56" t="s">
        <v>805</v>
      </c>
    </row>
    <row r="272" spans="1:5">
      <c r="A272" s="57">
        <v>36910</v>
      </c>
      <c r="B272" s="56">
        <v>3.6710221806210988E-2</v>
      </c>
      <c r="C272" s="56" t="s">
        <v>806</v>
      </c>
      <c r="D272" s="56" t="s">
        <v>807</v>
      </c>
      <c r="E272" s="56" t="s">
        <v>808</v>
      </c>
    </row>
    <row r="273" spans="1:5">
      <c r="A273" s="57">
        <v>36913</v>
      </c>
      <c r="B273" s="56">
        <v>3.0161505741417495E-2</v>
      </c>
      <c r="C273" s="56" t="s">
        <v>809</v>
      </c>
      <c r="D273" s="56" t="s">
        <v>810</v>
      </c>
      <c r="E273" s="56" t="s">
        <v>811</v>
      </c>
    </row>
    <row r="274" spans="1:5">
      <c r="A274" s="57">
        <v>36914</v>
      </c>
      <c r="B274" s="56">
        <v>2.4354716481338207E-2</v>
      </c>
      <c r="C274" s="56" t="s">
        <v>812</v>
      </c>
      <c r="D274" s="56" t="s">
        <v>813</v>
      </c>
      <c r="E274" s="56" t="s">
        <v>814</v>
      </c>
    </row>
    <row r="275" spans="1:5">
      <c r="A275" s="57">
        <v>36915</v>
      </c>
      <c r="B275" s="56">
        <v>3.7066993783640569E-2</v>
      </c>
      <c r="C275" s="56" t="s">
        <v>815</v>
      </c>
      <c r="D275" s="56" t="s">
        <v>816</v>
      </c>
      <c r="E275" s="56" t="s">
        <v>817</v>
      </c>
    </row>
    <row r="276" spans="1:5">
      <c r="A276" s="57">
        <v>36916</v>
      </c>
      <c r="B276" s="56">
        <v>3.2597622301270092E-2</v>
      </c>
      <c r="C276" s="56" t="s">
        <v>818</v>
      </c>
      <c r="D276" s="56" t="s">
        <v>819</v>
      </c>
      <c r="E276" s="56" t="s">
        <v>820</v>
      </c>
    </row>
    <row r="277" spans="1:5">
      <c r="A277" s="57">
        <v>36917</v>
      </c>
      <c r="B277" s="56">
        <v>2.479908519587434E-2</v>
      </c>
      <c r="C277" s="56" t="s">
        <v>821</v>
      </c>
      <c r="D277" s="56" t="s">
        <v>822</v>
      </c>
      <c r="E277" s="56" t="s">
        <v>823</v>
      </c>
    </row>
    <row r="278" spans="1:5">
      <c r="A278" s="57">
        <v>36920</v>
      </c>
      <c r="B278" s="56">
        <v>2.2194380493082214E-2</v>
      </c>
      <c r="C278" s="56" t="s">
        <v>824</v>
      </c>
      <c r="D278" s="56" t="s">
        <v>825</v>
      </c>
      <c r="E278" s="56" t="s">
        <v>826</v>
      </c>
    </row>
    <row r="279" spans="1:5">
      <c r="A279" s="57">
        <v>36921</v>
      </c>
      <c r="B279" s="56">
        <v>2.9751055702789856E-2</v>
      </c>
      <c r="C279" s="56" t="s">
        <v>827</v>
      </c>
      <c r="D279" s="56" t="s">
        <v>828</v>
      </c>
      <c r="E279" s="56" t="s">
        <v>829</v>
      </c>
    </row>
    <row r="280" spans="1:5">
      <c r="A280" s="57">
        <v>36922</v>
      </c>
      <c r="B280" s="56">
        <v>2.8550956668736149E-2</v>
      </c>
      <c r="C280" s="56" t="s">
        <v>830</v>
      </c>
      <c r="D280" s="56" t="s">
        <v>831</v>
      </c>
      <c r="E280" s="56" t="s">
        <v>832</v>
      </c>
    </row>
    <row r="281" spans="1:5">
      <c r="A281" s="57">
        <v>36923</v>
      </c>
      <c r="B281" s="56">
        <v>2.9288062727948164E-2</v>
      </c>
      <c r="C281" s="56" t="s">
        <v>833</v>
      </c>
      <c r="D281" s="56" t="s">
        <v>834</v>
      </c>
      <c r="E281" s="56" t="s">
        <v>835</v>
      </c>
    </row>
    <row r="282" spans="1:5">
      <c r="A282" s="57">
        <v>36924</v>
      </c>
      <c r="B282" s="56">
        <v>2.7893621225688243E-2</v>
      </c>
      <c r="C282" s="56" t="s">
        <v>836</v>
      </c>
      <c r="D282" s="56" t="s">
        <v>837</v>
      </c>
      <c r="E282" s="56" t="s">
        <v>838</v>
      </c>
    </row>
    <row r="283" spans="1:5">
      <c r="A283" s="57">
        <v>36927</v>
      </c>
      <c r="B283" s="56">
        <v>2.4270459625968174E-2</v>
      </c>
      <c r="C283" s="56" t="s">
        <v>839</v>
      </c>
      <c r="D283" s="56" t="s">
        <v>840</v>
      </c>
      <c r="E283" s="56" t="s">
        <v>841</v>
      </c>
    </row>
    <row r="284" spans="1:5">
      <c r="A284" s="57">
        <v>36928</v>
      </c>
      <c r="B284" s="56">
        <v>2.7442502468165871E-2</v>
      </c>
      <c r="C284" s="56" t="s">
        <v>842</v>
      </c>
      <c r="D284" s="56" t="s">
        <v>843</v>
      </c>
      <c r="E284" s="56" t="s">
        <v>844</v>
      </c>
    </row>
    <row r="285" spans="1:5">
      <c r="A285" s="57">
        <v>36929</v>
      </c>
      <c r="B285" s="56">
        <v>2.2719168823230849E-2</v>
      </c>
      <c r="C285" s="56" t="s">
        <v>845</v>
      </c>
      <c r="D285" s="56" t="s">
        <v>846</v>
      </c>
      <c r="E285" s="56" t="s">
        <v>847</v>
      </c>
    </row>
    <row r="286" spans="1:5">
      <c r="A286" s="57">
        <v>36930</v>
      </c>
      <c r="B286" s="56">
        <v>2.1025041684059442E-2</v>
      </c>
      <c r="C286" s="56" t="s">
        <v>848</v>
      </c>
      <c r="D286" s="56" t="s">
        <v>849</v>
      </c>
      <c r="E286" s="56" t="s">
        <v>850</v>
      </c>
    </row>
    <row r="287" spans="1:5">
      <c r="A287" s="57">
        <v>36931</v>
      </c>
      <c r="B287" s="56">
        <v>2.3330458107287021E-2</v>
      </c>
      <c r="C287" s="56" t="s">
        <v>851</v>
      </c>
      <c r="D287" s="56" t="s">
        <v>852</v>
      </c>
      <c r="E287" s="56" t="s">
        <v>853</v>
      </c>
    </row>
    <row r="288" spans="1:5">
      <c r="A288" s="57">
        <v>36934</v>
      </c>
      <c r="B288" s="56">
        <v>2.4745132869146223E-2</v>
      </c>
      <c r="C288" s="56" t="s">
        <v>854</v>
      </c>
      <c r="D288" s="56" t="s">
        <v>855</v>
      </c>
      <c r="E288" s="56" t="s">
        <v>856</v>
      </c>
    </row>
    <row r="289" spans="1:5">
      <c r="A289" s="57">
        <v>36935</v>
      </c>
      <c r="B289" s="56">
        <v>2.7572196108721719E-2</v>
      </c>
      <c r="C289" s="56" t="s">
        <v>857</v>
      </c>
      <c r="D289" s="56" t="s">
        <v>858</v>
      </c>
      <c r="E289" s="56" t="s">
        <v>859</v>
      </c>
    </row>
    <row r="290" spans="1:5">
      <c r="A290" s="57">
        <v>36936</v>
      </c>
      <c r="B290" s="56">
        <v>4.4798734967341027E-2</v>
      </c>
      <c r="C290" s="56" t="s">
        <v>860</v>
      </c>
      <c r="D290" s="56" t="s">
        <v>861</v>
      </c>
      <c r="E290" s="56" t="s">
        <v>862</v>
      </c>
    </row>
    <row r="291" spans="1:5">
      <c r="A291" s="57">
        <v>36937</v>
      </c>
      <c r="B291" s="56">
        <v>4.6261428717560275E-2</v>
      </c>
      <c r="C291" s="56" t="s">
        <v>863</v>
      </c>
      <c r="D291" s="56" t="s">
        <v>864</v>
      </c>
      <c r="E291" s="56" t="s">
        <v>865</v>
      </c>
    </row>
    <row r="292" spans="1:5">
      <c r="A292" s="57">
        <v>36941</v>
      </c>
      <c r="B292" s="56">
        <v>5.7959075664520555E-2</v>
      </c>
      <c r="C292" s="56" t="s">
        <v>866</v>
      </c>
      <c r="D292" s="56" t="s">
        <v>867</v>
      </c>
      <c r="E292" s="56" t="s">
        <v>868</v>
      </c>
    </row>
    <row r="293" spans="1:5">
      <c r="A293" s="57">
        <v>36942</v>
      </c>
      <c r="B293" s="56">
        <v>5.231181139241381E-2</v>
      </c>
      <c r="C293" s="56" t="s">
        <v>869</v>
      </c>
      <c r="D293" s="56" t="s">
        <v>870</v>
      </c>
      <c r="E293" s="56" t="s">
        <v>871</v>
      </c>
    </row>
    <row r="294" spans="1:5">
      <c r="A294" s="57">
        <v>36943</v>
      </c>
      <c r="B294" s="56">
        <v>5.6251609117444742E-2</v>
      </c>
      <c r="C294" s="56" t="s">
        <v>872</v>
      </c>
      <c r="D294" s="56" t="s">
        <v>873</v>
      </c>
      <c r="E294" s="56" t="s">
        <v>874</v>
      </c>
    </row>
    <row r="295" spans="1:5">
      <c r="A295" s="57">
        <v>36944</v>
      </c>
      <c r="B295" s="56">
        <v>4.9546261671505679E-2</v>
      </c>
      <c r="C295" s="56" t="s">
        <v>875</v>
      </c>
      <c r="D295" s="56" t="s">
        <v>876</v>
      </c>
      <c r="E295" s="56" t="s">
        <v>877</v>
      </c>
    </row>
    <row r="296" spans="1:5">
      <c r="A296" s="57">
        <v>36945</v>
      </c>
      <c r="B296" s="56">
        <v>6.1209538189326361E-2</v>
      </c>
      <c r="C296" s="56" t="s">
        <v>878</v>
      </c>
      <c r="D296" s="56" t="s">
        <v>879</v>
      </c>
      <c r="E296" s="56" t="s">
        <v>880</v>
      </c>
    </row>
    <row r="297" spans="1:5">
      <c r="A297" s="57">
        <v>36948</v>
      </c>
      <c r="B297" s="56">
        <v>5.9857519945103785E-2</v>
      </c>
      <c r="C297" s="56" t="s">
        <v>881</v>
      </c>
      <c r="D297" s="56" t="s">
        <v>882</v>
      </c>
      <c r="E297" s="56" t="s">
        <v>883</v>
      </c>
    </row>
    <row r="298" spans="1:5">
      <c r="A298" s="57">
        <v>36949</v>
      </c>
      <c r="B298" s="56">
        <v>5.5100940185021624E-2</v>
      </c>
      <c r="C298" s="56" t="s">
        <v>884</v>
      </c>
      <c r="D298" s="56" t="s">
        <v>885</v>
      </c>
      <c r="E298" s="56" t="s">
        <v>886</v>
      </c>
    </row>
    <row r="299" spans="1:5">
      <c r="A299" s="57">
        <v>36950</v>
      </c>
      <c r="B299" s="56">
        <v>5.8957881575273832E-2</v>
      </c>
      <c r="C299" s="56" t="s">
        <v>887</v>
      </c>
      <c r="D299" s="56" t="s">
        <v>888</v>
      </c>
      <c r="E299" s="56" t="s">
        <v>889</v>
      </c>
    </row>
    <row r="300" spans="1:5">
      <c r="A300" s="57">
        <v>36951</v>
      </c>
      <c r="B300" s="56">
        <v>4.8326697900948935E-2</v>
      </c>
      <c r="C300" s="56" t="s">
        <v>890</v>
      </c>
      <c r="D300" s="56" t="s">
        <v>891</v>
      </c>
      <c r="E300" s="56" t="s">
        <v>892</v>
      </c>
    </row>
    <row r="301" spans="1:5">
      <c r="A301" s="57">
        <v>36952</v>
      </c>
      <c r="B301" s="56">
        <v>4.2193068032911465E-2</v>
      </c>
      <c r="C301" s="56" t="s">
        <v>893</v>
      </c>
      <c r="D301" s="56" t="s">
        <v>894</v>
      </c>
      <c r="E301" s="56" t="s">
        <v>895</v>
      </c>
    </row>
    <row r="302" spans="1:5">
      <c r="A302" s="57">
        <v>36955</v>
      </c>
      <c r="B302" s="56">
        <v>2.7353165522800049E-2</v>
      </c>
      <c r="C302" s="56" t="s">
        <v>896</v>
      </c>
      <c r="D302" s="56" t="s">
        <v>897</v>
      </c>
      <c r="E302" s="56" t="s">
        <v>898</v>
      </c>
    </row>
    <row r="303" spans="1:5">
      <c r="A303" s="57">
        <v>36956</v>
      </c>
      <c r="B303" s="56">
        <v>3.1825766890265672E-2</v>
      </c>
      <c r="C303" s="56" t="s">
        <v>899</v>
      </c>
      <c r="D303" s="56" t="s">
        <v>900</v>
      </c>
      <c r="E303" s="56" t="s">
        <v>901</v>
      </c>
    </row>
    <row r="304" spans="1:5">
      <c r="A304" s="57">
        <v>36957</v>
      </c>
      <c r="B304" s="56">
        <v>2.1934810365614562E-2</v>
      </c>
      <c r="C304" s="56" t="s">
        <v>902</v>
      </c>
      <c r="D304" s="56" t="s">
        <v>903</v>
      </c>
      <c r="E304" s="56" t="s">
        <v>904</v>
      </c>
    </row>
    <row r="305" spans="1:5">
      <c r="A305" s="57">
        <v>36958</v>
      </c>
      <c r="B305" s="56">
        <v>2.1480932502821366E-2</v>
      </c>
      <c r="C305" s="56" t="s">
        <v>905</v>
      </c>
      <c r="D305" s="56" t="s">
        <v>906</v>
      </c>
      <c r="E305" s="56" t="s">
        <v>907</v>
      </c>
    </row>
    <row r="306" spans="1:5">
      <c r="A306" s="57">
        <v>36959</v>
      </c>
      <c r="B306" s="56">
        <v>1.2697092452119E-2</v>
      </c>
      <c r="C306" s="56" t="s">
        <v>908</v>
      </c>
      <c r="D306" s="56" t="s">
        <v>909</v>
      </c>
      <c r="E306" s="56" t="s">
        <v>910</v>
      </c>
    </row>
    <row r="307" spans="1:5">
      <c r="A307" s="57">
        <v>36962</v>
      </c>
      <c r="B307" s="56">
        <v>1.2920548660035034E-2</v>
      </c>
      <c r="C307" s="56" t="s">
        <v>911</v>
      </c>
      <c r="D307" s="56" t="s">
        <v>912</v>
      </c>
      <c r="E307" s="56" t="s">
        <v>913</v>
      </c>
    </row>
    <row r="308" spans="1:5">
      <c r="A308" s="57">
        <v>36963</v>
      </c>
      <c r="B308" s="56">
        <v>2.3586881131705921E-2</v>
      </c>
      <c r="C308" s="56" t="s">
        <v>914</v>
      </c>
      <c r="D308" s="56" t="s">
        <v>915</v>
      </c>
      <c r="E308" s="56" t="s">
        <v>916</v>
      </c>
    </row>
    <row r="309" spans="1:5">
      <c r="A309" s="57">
        <v>36964</v>
      </c>
      <c r="B309" s="56">
        <v>1.4846273520964156E-2</v>
      </c>
      <c r="C309" s="56" t="s">
        <v>917</v>
      </c>
      <c r="D309" s="56" t="s">
        <v>918</v>
      </c>
      <c r="E309" s="56" t="s">
        <v>919</v>
      </c>
    </row>
    <row r="310" spans="1:5">
      <c r="A310" s="57">
        <v>36965</v>
      </c>
      <c r="B310" s="56">
        <v>1.7985664400139226E-2</v>
      </c>
      <c r="C310" s="56" t="s">
        <v>920</v>
      </c>
      <c r="D310" s="56" t="s">
        <v>921</v>
      </c>
      <c r="E310" s="56" t="s">
        <v>922</v>
      </c>
    </row>
    <row r="311" spans="1:5">
      <c r="A311" s="57">
        <v>36966</v>
      </c>
      <c r="B311" s="56">
        <v>2.1747989712708384E-2</v>
      </c>
      <c r="C311" s="56" t="s">
        <v>923</v>
      </c>
      <c r="D311" s="56" t="s">
        <v>924</v>
      </c>
      <c r="E311" s="56" t="s">
        <v>925</v>
      </c>
    </row>
    <row r="312" spans="1:5">
      <c r="A312" s="57">
        <v>36969</v>
      </c>
      <c r="B312" s="56">
        <v>1.8539778120009572E-2</v>
      </c>
      <c r="C312" s="56" t="s">
        <v>926</v>
      </c>
      <c r="D312" s="56" t="s">
        <v>927</v>
      </c>
      <c r="E312" s="56" t="s">
        <v>928</v>
      </c>
    </row>
    <row r="313" spans="1:5">
      <c r="A313" s="57">
        <v>36970</v>
      </c>
      <c r="B313" s="56">
        <v>2.3123928790363034E-2</v>
      </c>
      <c r="C313" s="56" t="s">
        <v>929</v>
      </c>
      <c r="D313" s="56" t="s">
        <v>930</v>
      </c>
      <c r="E313" s="56" t="s">
        <v>931</v>
      </c>
    </row>
    <row r="314" spans="1:5">
      <c r="A314" s="57">
        <v>36971</v>
      </c>
      <c r="B314" s="56">
        <v>2.6176960715171227E-2</v>
      </c>
      <c r="C314" s="56" t="s">
        <v>932</v>
      </c>
      <c r="D314" s="56" t="s">
        <v>933</v>
      </c>
      <c r="E314" s="56" t="s">
        <v>934</v>
      </c>
    </row>
    <row r="315" spans="1:5">
      <c r="A315" s="57">
        <v>36972</v>
      </c>
      <c r="B315" s="56">
        <v>4.3435052980143357E-2</v>
      </c>
      <c r="C315" s="56" t="s">
        <v>935</v>
      </c>
      <c r="D315" s="56" t="s">
        <v>936</v>
      </c>
      <c r="E315" s="56" t="s">
        <v>937</v>
      </c>
    </row>
    <row r="316" spans="1:5">
      <c r="A316" s="57">
        <v>36973</v>
      </c>
      <c r="B316" s="56">
        <v>3.0439186863640139E-2</v>
      </c>
      <c r="C316" s="56" t="s">
        <v>938</v>
      </c>
      <c r="D316" s="56" t="s">
        <v>939</v>
      </c>
      <c r="E316" s="56" t="s">
        <v>940</v>
      </c>
    </row>
    <row r="317" spans="1:5">
      <c r="A317" s="57">
        <v>36976</v>
      </c>
      <c r="B317" s="56">
        <v>2.2619176640762628E-2</v>
      </c>
      <c r="C317" s="56" t="s">
        <v>941</v>
      </c>
      <c r="D317" s="56" t="s">
        <v>942</v>
      </c>
      <c r="E317" s="56" t="s">
        <v>943</v>
      </c>
    </row>
    <row r="318" spans="1:5">
      <c r="A318" s="57">
        <v>36977</v>
      </c>
      <c r="B318" s="56">
        <v>2.2185485895333083E-2</v>
      </c>
      <c r="C318" s="56" t="s">
        <v>944</v>
      </c>
      <c r="D318" s="56" t="s">
        <v>945</v>
      </c>
      <c r="E318" s="56" t="s">
        <v>946</v>
      </c>
    </row>
    <row r="319" spans="1:5">
      <c r="A319" s="57">
        <v>36978</v>
      </c>
      <c r="B319" s="56">
        <v>2.2279006403130901E-2</v>
      </c>
      <c r="C319" s="56" t="s">
        <v>947</v>
      </c>
      <c r="D319" s="56" t="s">
        <v>948</v>
      </c>
      <c r="E319" s="56" t="s">
        <v>949</v>
      </c>
    </row>
    <row r="320" spans="1:5">
      <c r="A320" s="57">
        <v>36979</v>
      </c>
      <c r="B320" s="56">
        <v>1.6725130472730942E-2</v>
      </c>
      <c r="C320" s="56" t="s">
        <v>950</v>
      </c>
      <c r="D320" s="56" t="s">
        <v>951</v>
      </c>
      <c r="E320" s="56" t="s">
        <v>952</v>
      </c>
    </row>
    <row r="321" spans="1:5">
      <c r="A321" s="57">
        <v>36980</v>
      </c>
      <c r="B321" s="56">
        <v>1.3519968383440287E-2</v>
      </c>
      <c r="C321" s="56" t="s">
        <v>953</v>
      </c>
      <c r="D321" s="56" t="s">
        <v>954</v>
      </c>
      <c r="E321" s="56" t="s">
        <v>955</v>
      </c>
    </row>
    <row r="322" spans="1:5">
      <c r="A322" s="57">
        <v>36983</v>
      </c>
      <c r="B322" s="56">
        <v>1.5349481639784331E-2</v>
      </c>
      <c r="C322" s="56" t="s">
        <v>956</v>
      </c>
      <c r="D322" s="56" t="s">
        <v>957</v>
      </c>
      <c r="E322" s="56" t="s">
        <v>958</v>
      </c>
    </row>
    <row r="323" spans="1:5">
      <c r="A323" s="57">
        <v>36984</v>
      </c>
      <c r="B323" s="56">
        <v>2.0059547504576666E-2</v>
      </c>
      <c r="C323" s="56" t="s">
        <v>959</v>
      </c>
      <c r="D323" s="56" t="s">
        <v>960</v>
      </c>
      <c r="E323" s="56" t="s">
        <v>961</v>
      </c>
    </row>
    <row r="324" spans="1:5">
      <c r="A324" s="57">
        <v>36985</v>
      </c>
      <c r="B324" s="56">
        <v>3.235955041211637E-2</v>
      </c>
      <c r="C324" s="56" t="s">
        <v>962</v>
      </c>
      <c r="D324" s="56" t="s">
        <v>963</v>
      </c>
      <c r="E324" s="56" t="s">
        <v>964</v>
      </c>
    </row>
    <row r="325" spans="1:5">
      <c r="A325" s="57">
        <v>36986</v>
      </c>
      <c r="B325" s="56">
        <v>2.9165176268038481E-2</v>
      </c>
      <c r="C325" s="56" t="s">
        <v>965</v>
      </c>
      <c r="D325" s="56" t="s">
        <v>966</v>
      </c>
      <c r="E325" s="56" t="s">
        <v>967</v>
      </c>
    </row>
    <row r="326" spans="1:5">
      <c r="A326" s="57">
        <v>36987</v>
      </c>
      <c r="B326" s="56">
        <v>1.9881401032096291E-2</v>
      </c>
      <c r="C326" s="56" t="s">
        <v>968</v>
      </c>
      <c r="D326" s="56" t="s">
        <v>969</v>
      </c>
      <c r="E326" s="56" t="s">
        <v>970</v>
      </c>
    </row>
    <row r="327" spans="1:5">
      <c r="A327" s="57">
        <v>36990</v>
      </c>
      <c r="B327" s="56">
        <v>2.1843846205840796E-2</v>
      </c>
      <c r="C327" s="56" t="s">
        <v>971</v>
      </c>
      <c r="D327" s="56" t="s">
        <v>972</v>
      </c>
      <c r="E327" s="56" t="s">
        <v>973</v>
      </c>
    </row>
    <row r="328" spans="1:5">
      <c r="A328" s="57">
        <v>36991</v>
      </c>
      <c r="B328" s="56">
        <v>1.967654408247423E-2</v>
      </c>
      <c r="C328" s="56" t="s">
        <v>974</v>
      </c>
      <c r="D328" s="56" t="s">
        <v>975</v>
      </c>
      <c r="E328" s="56" t="s">
        <v>976</v>
      </c>
    </row>
    <row r="329" spans="1:5">
      <c r="A329" s="57">
        <v>36992</v>
      </c>
      <c r="B329" s="56">
        <v>1.1397885818666751E-2</v>
      </c>
      <c r="C329" s="56" t="s">
        <v>977</v>
      </c>
      <c r="D329" s="56" t="s">
        <v>978</v>
      </c>
      <c r="E329" s="56" t="s">
        <v>979</v>
      </c>
    </row>
    <row r="330" spans="1:5">
      <c r="A330" s="57">
        <v>36993</v>
      </c>
      <c r="B330" s="56">
        <v>1.2437971553535817E-2</v>
      </c>
      <c r="C330" s="56" t="s">
        <v>980</v>
      </c>
      <c r="D330" s="56" t="s">
        <v>981</v>
      </c>
      <c r="E330" s="56" t="s">
        <v>982</v>
      </c>
    </row>
    <row r="331" spans="1:5">
      <c r="A331" s="57">
        <v>36994</v>
      </c>
      <c r="B331" s="56">
        <v>1.0321390762621317E-2</v>
      </c>
      <c r="C331" s="56" t="s">
        <v>983</v>
      </c>
      <c r="D331" s="56" t="s">
        <v>984</v>
      </c>
      <c r="E331" s="56" t="s">
        <v>985</v>
      </c>
    </row>
    <row r="332" spans="1:5">
      <c r="A332" s="57">
        <v>36998</v>
      </c>
      <c r="B332" s="56">
        <v>1.6674407176037853E-2</v>
      </c>
      <c r="C332" s="56" t="s">
        <v>986</v>
      </c>
      <c r="D332" s="56" t="s">
        <v>987</v>
      </c>
      <c r="E332" s="56" t="s">
        <v>988</v>
      </c>
    </row>
    <row r="333" spans="1:5">
      <c r="A333" s="57">
        <v>36999</v>
      </c>
      <c r="B333" s="56">
        <v>1.3923266489529278E-2</v>
      </c>
      <c r="C333" s="56" t="s">
        <v>989</v>
      </c>
      <c r="D333" s="56" t="s">
        <v>990</v>
      </c>
      <c r="E333" s="56" t="s">
        <v>991</v>
      </c>
    </row>
    <row r="334" spans="1:5">
      <c r="A334" s="57">
        <v>37000</v>
      </c>
      <c r="B334" s="56">
        <v>1.346452921346333E-2</v>
      </c>
      <c r="C334" s="56" t="s">
        <v>992</v>
      </c>
      <c r="D334" s="56" t="s">
        <v>993</v>
      </c>
      <c r="E334" s="56" t="s">
        <v>994</v>
      </c>
    </row>
    <row r="335" spans="1:5">
      <c r="A335" s="57">
        <v>37001</v>
      </c>
      <c r="B335" s="56">
        <v>1.6817942496093405E-2</v>
      </c>
      <c r="C335" s="56" t="s">
        <v>995</v>
      </c>
      <c r="D335" s="56" t="s">
        <v>996</v>
      </c>
      <c r="E335" s="56" t="s">
        <v>997</v>
      </c>
    </row>
    <row r="336" spans="1:5">
      <c r="A336" s="57">
        <v>37004</v>
      </c>
      <c r="B336" s="56">
        <v>1.7779147222112275E-2</v>
      </c>
      <c r="C336" s="56" t="s">
        <v>998</v>
      </c>
      <c r="D336" s="56" t="s">
        <v>999</v>
      </c>
      <c r="E336" s="56" t="s">
        <v>1000</v>
      </c>
    </row>
    <row r="337" spans="1:5">
      <c r="A337" s="57">
        <v>37005</v>
      </c>
      <c r="B337" s="56">
        <v>1.491384048547385E-2</v>
      </c>
      <c r="C337" s="56" t="s">
        <v>1001</v>
      </c>
      <c r="D337" s="56" t="s">
        <v>1002</v>
      </c>
      <c r="E337" s="56" t="s">
        <v>1003</v>
      </c>
    </row>
    <row r="338" spans="1:5">
      <c r="A338" s="57">
        <v>37006</v>
      </c>
      <c r="B338" s="56">
        <v>1.2235977840928202E-2</v>
      </c>
      <c r="C338" s="56" t="s">
        <v>1004</v>
      </c>
      <c r="D338" s="56" t="s">
        <v>1005</v>
      </c>
      <c r="E338" s="56" t="s">
        <v>1006</v>
      </c>
    </row>
    <row r="339" spans="1:5">
      <c r="A339" s="57">
        <v>37007</v>
      </c>
      <c r="B339" s="56">
        <v>1.0410811510129563E-2</v>
      </c>
      <c r="C339" s="56" t="s">
        <v>1007</v>
      </c>
      <c r="D339" s="56" t="s">
        <v>1008</v>
      </c>
      <c r="E339" s="56" t="s">
        <v>1009</v>
      </c>
    </row>
    <row r="340" spans="1:5">
      <c r="A340" s="57">
        <v>37008</v>
      </c>
      <c r="B340" s="56">
        <v>1.5261599739267516E-2</v>
      </c>
      <c r="C340" s="56" t="s">
        <v>1010</v>
      </c>
      <c r="D340" s="56" t="s">
        <v>1011</v>
      </c>
      <c r="E340" s="56" t="s">
        <v>1012</v>
      </c>
    </row>
    <row r="341" spans="1:5">
      <c r="A341" s="57">
        <v>37011</v>
      </c>
      <c r="B341" s="56">
        <v>1.0510516667958792E-2</v>
      </c>
      <c r="C341" s="56" t="s">
        <v>1013</v>
      </c>
      <c r="D341" s="56" t="s">
        <v>1014</v>
      </c>
      <c r="E341" s="56" t="s">
        <v>1015</v>
      </c>
    </row>
    <row r="342" spans="1:5">
      <c r="A342" s="57">
        <v>37012</v>
      </c>
      <c r="B342" s="56">
        <v>8.8959421428974079E-3</v>
      </c>
      <c r="C342" s="56" t="s">
        <v>1016</v>
      </c>
      <c r="D342" s="56" t="s">
        <v>1017</v>
      </c>
      <c r="E342" s="56" t="s">
        <v>1018</v>
      </c>
    </row>
    <row r="343" spans="1:5">
      <c r="A343" s="57">
        <v>37013</v>
      </c>
      <c r="B343" s="56">
        <v>8.7804947880401503E-3</v>
      </c>
      <c r="C343" s="56" t="s">
        <v>1019</v>
      </c>
      <c r="D343" s="56" t="s">
        <v>1020</v>
      </c>
      <c r="E343" s="56" t="s">
        <v>1021</v>
      </c>
    </row>
    <row r="344" spans="1:5">
      <c r="A344" s="57">
        <v>37014</v>
      </c>
      <c r="B344" s="56">
        <v>1.2815539830748813E-2</v>
      </c>
      <c r="C344" s="56" t="s">
        <v>1022</v>
      </c>
      <c r="D344" s="56" t="s">
        <v>1023</v>
      </c>
      <c r="E344" s="56" t="s">
        <v>1024</v>
      </c>
    </row>
    <row r="345" spans="1:5">
      <c r="A345" s="57">
        <v>37015</v>
      </c>
      <c r="B345" s="56">
        <v>1.23882160063725E-2</v>
      </c>
      <c r="C345" s="56" t="s">
        <v>1025</v>
      </c>
      <c r="D345" s="56" t="s">
        <v>1026</v>
      </c>
      <c r="E345" s="56" t="s">
        <v>1027</v>
      </c>
    </row>
    <row r="346" spans="1:5">
      <c r="A346" s="57">
        <v>37018</v>
      </c>
      <c r="B346" s="56">
        <v>9.9626408770809548E-3</v>
      </c>
      <c r="C346" s="56" t="s">
        <v>1028</v>
      </c>
      <c r="D346" s="56" t="s">
        <v>1029</v>
      </c>
      <c r="E346" s="56" t="s">
        <v>1030</v>
      </c>
    </row>
    <row r="347" spans="1:5">
      <c r="A347" s="57">
        <v>37019</v>
      </c>
      <c r="B347" s="56">
        <v>1.522490298319935E-2</v>
      </c>
      <c r="C347" s="56" t="s">
        <v>1031</v>
      </c>
      <c r="D347" s="56" t="s">
        <v>1032</v>
      </c>
      <c r="E347" s="56" t="s">
        <v>1033</v>
      </c>
    </row>
    <row r="348" spans="1:5">
      <c r="A348" s="57">
        <v>37020</v>
      </c>
      <c r="B348" s="56">
        <v>1.7661592523359006E-2</v>
      </c>
      <c r="C348" s="56" t="s">
        <v>1034</v>
      </c>
      <c r="D348" s="56" t="s">
        <v>1035</v>
      </c>
      <c r="E348" s="56" t="s">
        <v>1036</v>
      </c>
    </row>
    <row r="349" spans="1:5">
      <c r="A349" s="57">
        <v>37021</v>
      </c>
      <c r="B349" s="56">
        <v>2.0168914004749416E-2</v>
      </c>
      <c r="C349" s="56" t="s">
        <v>1037</v>
      </c>
      <c r="D349" s="56" t="s">
        <v>1038</v>
      </c>
      <c r="E349" s="56" t="s">
        <v>1039</v>
      </c>
    </row>
    <row r="350" spans="1:5">
      <c r="A350" s="57">
        <v>37022</v>
      </c>
      <c r="B350" s="56">
        <v>1.1848747655894026E-2</v>
      </c>
      <c r="C350" s="56" t="s">
        <v>1040</v>
      </c>
      <c r="D350" s="56" t="s">
        <v>1041</v>
      </c>
      <c r="E350" s="56" t="s">
        <v>1042</v>
      </c>
    </row>
    <row r="351" spans="1:5">
      <c r="A351" s="57">
        <v>37025</v>
      </c>
      <c r="B351" s="56">
        <v>1.7484086612085635E-2</v>
      </c>
      <c r="C351" s="56" t="s">
        <v>1043</v>
      </c>
      <c r="D351" s="56" t="s">
        <v>1044</v>
      </c>
      <c r="E351" s="56" t="s">
        <v>1045</v>
      </c>
    </row>
    <row r="352" spans="1:5">
      <c r="A352" s="57">
        <v>37026</v>
      </c>
      <c r="B352" s="56">
        <v>1.5197224145776839E-2</v>
      </c>
      <c r="C352" s="56" t="s">
        <v>1046</v>
      </c>
      <c r="D352" s="56" t="s">
        <v>1047</v>
      </c>
      <c r="E352" s="56" t="s">
        <v>1048</v>
      </c>
    </row>
    <row r="353" spans="1:5">
      <c r="A353" s="57">
        <v>37027</v>
      </c>
      <c r="B353" s="56">
        <v>1.0140466373980944E-2</v>
      </c>
      <c r="C353" s="56" t="s">
        <v>1049</v>
      </c>
      <c r="D353" s="56" t="s">
        <v>1050</v>
      </c>
      <c r="E353" s="56" t="s">
        <v>1051</v>
      </c>
    </row>
    <row r="354" spans="1:5">
      <c r="A354" s="57">
        <v>37028</v>
      </c>
      <c r="B354" s="56">
        <v>1.5084500896970414E-2</v>
      </c>
      <c r="C354" s="56" t="s">
        <v>1052</v>
      </c>
      <c r="D354" s="56" t="s">
        <v>1053</v>
      </c>
      <c r="E354" s="56" t="s">
        <v>1054</v>
      </c>
    </row>
    <row r="355" spans="1:5">
      <c r="A355" s="57">
        <v>37029</v>
      </c>
      <c r="B355" s="56">
        <v>3.3693422960892339E-2</v>
      </c>
      <c r="C355" s="56" t="s">
        <v>1055</v>
      </c>
      <c r="D355" s="56" t="s">
        <v>1056</v>
      </c>
      <c r="E355" s="56" t="s">
        <v>1057</v>
      </c>
    </row>
    <row r="356" spans="1:5">
      <c r="A356" s="57">
        <v>37032</v>
      </c>
      <c r="B356" s="56">
        <v>2.0053314450233582E-2</v>
      </c>
      <c r="C356" s="56" t="s">
        <v>1058</v>
      </c>
      <c r="D356" s="56" t="s">
        <v>1059</v>
      </c>
      <c r="E356" s="56" t="s">
        <v>1060</v>
      </c>
    </row>
    <row r="357" spans="1:5">
      <c r="A357" s="57">
        <v>37033</v>
      </c>
      <c r="B357" s="56">
        <v>2.8022791358934838E-2</v>
      </c>
      <c r="C357" s="56" t="s">
        <v>1061</v>
      </c>
      <c r="D357" s="56" t="s">
        <v>1062</v>
      </c>
      <c r="E357" s="56" t="s">
        <v>1063</v>
      </c>
    </row>
    <row r="358" spans="1:5">
      <c r="A358" s="57">
        <v>37034</v>
      </c>
      <c r="B358" s="56">
        <v>2.1780664639679127E-2</v>
      </c>
      <c r="C358" s="56" t="s">
        <v>1064</v>
      </c>
      <c r="D358" s="56" t="s">
        <v>1065</v>
      </c>
      <c r="E358" s="56" t="s">
        <v>1066</v>
      </c>
    </row>
    <row r="359" spans="1:5">
      <c r="A359" s="57">
        <v>37035</v>
      </c>
      <c r="B359" s="56">
        <v>1.7243716091856348E-2</v>
      </c>
      <c r="C359" s="56" t="s">
        <v>1067</v>
      </c>
      <c r="D359" s="56" t="s">
        <v>1068</v>
      </c>
      <c r="E359" s="56" t="s">
        <v>1069</v>
      </c>
    </row>
    <row r="360" spans="1:5">
      <c r="A360" s="57">
        <v>37036</v>
      </c>
      <c r="B360" s="56">
        <v>1.4951111400522158E-2</v>
      </c>
      <c r="C360" s="56" t="s">
        <v>1070</v>
      </c>
      <c r="D360" s="56" t="s">
        <v>1071</v>
      </c>
      <c r="E360" s="56" t="s">
        <v>1072</v>
      </c>
    </row>
    <row r="361" spans="1:5">
      <c r="A361" s="57">
        <v>37039</v>
      </c>
      <c r="B361" s="56">
        <v>1.2726831160916153E-2</v>
      </c>
      <c r="C361" s="56" t="s">
        <v>1073</v>
      </c>
      <c r="D361" s="56" t="s">
        <v>1074</v>
      </c>
      <c r="E361" s="56" t="s">
        <v>1075</v>
      </c>
    </row>
    <row r="362" spans="1:5">
      <c r="A362" s="57">
        <v>37040</v>
      </c>
      <c r="B362" s="56">
        <v>1.5870083988294335E-2</v>
      </c>
      <c r="C362" s="56" t="s">
        <v>1076</v>
      </c>
      <c r="D362" s="56" t="s">
        <v>1077</v>
      </c>
      <c r="E362" s="56" t="s">
        <v>1078</v>
      </c>
    </row>
    <row r="363" spans="1:5">
      <c r="A363" s="57">
        <v>37041</v>
      </c>
      <c r="B363" s="56">
        <v>1.0384499746231502E-2</v>
      </c>
      <c r="C363" s="56" t="s">
        <v>1079</v>
      </c>
      <c r="D363" s="56" t="s">
        <v>1080</v>
      </c>
      <c r="E363" s="56" t="s">
        <v>1081</v>
      </c>
    </row>
    <row r="364" spans="1:5">
      <c r="A364" s="57">
        <v>37042</v>
      </c>
      <c r="B364" s="56">
        <v>1.2059772702232234E-2</v>
      </c>
      <c r="C364" s="56" t="s">
        <v>1082</v>
      </c>
      <c r="D364" s="56" t="s">
        <v>1083</v>
      </c>
      <c r="E364" s="56" t="s">
        <v>1084</v>
      </c>
    </row>
    <row r="365" spans="1:5">
      <c r="A365" s="57">
        <v>37043</v>
      </c>
      <c r="B365" s="56">
        <v>8.6793966332231274E-3</v>
      </c>
      <c r="C365" s="56" t="s">
        <v>1085</v>
      </c>
      <c r="D365" s="56" t="s">
        <v>1086</v>
      </c>
      <c r="E365" s="56" t="s">
        <v>1087</v>
      </c>
    </row>
    <row r="366" spans="1:5">
      <c r="A366" s="57">
        <v>37046</v>
      </c>
      <c r="B366" s="56">
        <v>2.3641240197583777E-2</v>
      </c>
      <c r="C366" s="56" t="s">
        <v>1088</v>
      </c>
      <c r="D366" s="56" t="s">
        <v>1089</v>
      </c>
      <c r="E366" s="56" t="s">
        <v>1090</v>
      </c>
    </row>
    <row r="367" spans="1:5">
      <c r="A367" s="57">
        <v>37047</v>
      </c>
      <c r="B367" s="56">
        <v>1.2234205221965814E-2</v>
      </c>
      <c r="C367" s="56" t="s">
        <v>1091</v>
      </c>
      <c r="D367" s="56" t="s">
        <v>1092</v>
      </c>
      <c r="E367" s="56" t="s">
        <v>1093</v>
      </c>
    </row>
    <row r="368" spans="1:5">
      <c r="A368" s="57">
        <v>37048</v>
      </c>
      <c r="B368" s="56">
        <v>2.2600662556085328E-2</v>
      </c>
      <c r="C368" s="56" t="s">
        <v>1094</v>
      </c>
      <c r="D368" s="56" t="s">
        <v>1095</v>
      </c>
      <c r="E368" s="56" t="s">
        <v>1096</v>
      </c>
    </row>
    <row r="369" spans="1:5">
      <c r="A369" s="57">
        <v>37049</v>
      </c>
      <c r="B369" s="56">
        <v>1.9490651437982839E-2</v>
      </c>
      <c r="C369" s="56" t="s">
        <v>1097</v>
      </c>
      <c r="D369" s="56" t="s">
        <v>1098</v>
      </c>
      <c r="E369" s="56" t="s">
        <v>1099</v>
      </c>
    </row>
    <row r="370" spans="1:5">
      <c r="A370" s="57">
        <v>37050</v>
      </c>
      <c r="B370" s="56">
        <v>1.124917415165691E-2</v>
      </c>
      <c r="C370" s="56" t="s">
        <v>1100</v>
      </c>
      <c r="D370" s="56" t="s">
        <v>1101</v>
      </c>
      <c r="E370" s="56" t="s">
        <v>1102</v>
      </c>
    </row>
    <row r="371" spans="1:5">
      <c r="A371" s="57">
        <v>37053</v>
      </c>
      <c r="B371" s="56">
        <v>1.5388791719231899E-2</v>
      </c>
      <c r="C371" s="56" t="s">
        <v>1103</v>
      </c>
      <c r="D371" s="56" t="s">
        <v>1104</v>
      </c>
      <c r="E371" s="56" t="s">
        <v>1105</v>
      </c>
    </row>
    <row r="372" spans="1:5">
      <c r="A372" s="57">
        <v>37054</v>
      </c>
      <c r="B372" s="56">
        <v>1.9980404947880014E-2</v>
      </c>
      <c r="C372" s="56" t="s">
        <v>1106</v>
      </c>
      <c r="D372" s="56" t="s">
        <v>1107</v>
      </c>
      <c r="E372" s="56" t="s">
        <v>1108</v>
      </c>
    </row>
    <row r="373" spans="1:5">
      <c r="A373" s="57">
        <v>37055</v>
      </c>
      <c r="B373" s="56">
        <v>1.813646751624199E-2</v>
      </c>
      <c r="C373" s="56" t="s">
        <v>1109</v>
      </c>
      <c r="D373" s="56" t="s">
        <v>1110</v>
      </c>
      <c r="E373" s="56" t="s">
        <v>1111</v>
      </c>
    </row>
    <row r="374" spans="1:5">
      <c r="A374" s="57">
        <v>37056</v>
      </c>
      <c r="B374" s="56">
        <v>2.0228046590461853E-2</v>
      </c>
      <c r="C374" s="56" t="s">
        <v>1112</v>
      </c>
      <c r="D374" s="56" t="s">
        <v>1113</v>
      </c>
      <c r="E374" s="56" t="s">
        <v>1114</v>
      </c>
    </row>
    <row r="375" spans="1:5">
      <c r="A375" s="57">
        <v>37057</v>
      </c>
      <c r="B375" s="56">
        <v>2.7544003832042478E-2</v>
      </c>
      <c r="C375" s="56" t="s">
        <v>1115</v>
      </c>
      <c r="D375" s="56" t="s">
        <v>1116</v>
      </c>
      <c r="E375" s="56" t="s">
        <v>1117</v>
      </c>
    </row>
    <row r="376" spans="1:5">
      <c r="A376" s="57">
        <v>37060</v>
      </c>
      <c r="B376" s="56">
        <v>2.7265412277458975E-2</v>
      </c>
      <c r="C376" s="56" t="s">
        <v>1118</v>
      </c>
      <c r="D376" s="56" t="s">
        <v>1119</v>
      </c>
      <c r="E376" s="56" t="s">
        <v>1120</v>
      </c>
    </row>
    <row r="377" spans="1:5">
      <c r="A377" s="57">
        <v>37061</v>
      </c>
      <c r="B377" s="56">
        <v>2.1993617964007721E-2</v>
      </c>
      <c r="C377" s="56" t="s">
        <v>1121</v>
      </c>
      <c r="D377" s="56" t="s">
        <v>1122</v>
      </c>
      <c r="E377" s="56" t="s">
        <v>1123</v>
      </c>
    </row>
    <row r="378" spans="1:5">
      <c r="A378" s="57">
        <v>37062</v>
      </c>
      <c r="B378" s="56">
        <v>1.7987184390507865E-2</v>
      </c>
      <c r="C378" s="56" t="s">
        <v>1124</v>
      </c>
      <c r="D378" s="56" t="s">
        <v>1125</v>
      </c>
      <c r="E378" s="56" t="s">
        <v>1126</v>
      </c>
    </row>
    <row r="379" spans="1:5">
      <c r="A379" s="57">
        <v>37063</v>
      </c>
      <c r="B379" s="56">
        <v>1.3694712240573382E-2</v>
      </c>
      <c r="C379" s="56" t="s">
        <v>1127</v>
      </c>
      <c r="D379" s="56" t="s">
        <v>1128</v>
      </c>
      <c r="E379" s="56" t="s">
        <v>1129</v>
      </c>
    </row>
    <row r="380" spans="1:5">
      <c r="A380" s="57">
        <v>37064</v>
      </c>
      <c r="B380" s="56">
        <v>1.1585585643097009E-2</v>
      </c>
      <c r="C380" s="56" t="s">
        <v>1130</v>
      </c>
      <c r="D380" s="56" t="s">
        <v>1131</v>
      </c>
      <c r="E380" s="56" t="s">
        <v>1132</v>
      </c>
    </row>
    <row r="381" spans="1:5">
      <c r="A381" s="57">
        <v>37067</v>
      </c>
      <c r="B381" s="56">
        <v>2.6226936493545905E-2</v>
      </c>
      <c r="C381" s="56" t="s">
        <v>1133</v>
      </c>
      <c r="D381" s="56" t="s">
        <v>1134</v>
      </c>
      <c r="E381" s="56" t="s">
        <v>1135</v>
      </c>
    </row>
    <row r="382" spans="1:5">
      <c r="A382" s="57">
        <v>37068</v>
      </c>
      <c r="B382" s="56">
        <v>2.8306114327783172E-2</v>
      </c>
      <c r="C382" s="56" t="s">
        <v>1136</v>
      </c>
      <c r="D382" s="56" t="s">
        <v>1137</v>
      </c>
      <c r="E382" s="56" t="s">
        <v>1138</v>
      </c>
    </row>
    <row r="383" spans="1:5">
      <c r="A383" s="57">
        <v>37069</v>
      </c>
      <c r="B383" s="56">
        <v>2.0049374260694329E-2</v>
      </c>
      <c r="C383" s="56" t="s">
        <v>1139</v>
      </c>
      <c r="D383" s="56" t="s">
        <v>1140</v>
      </c>
      <c r="E383" s="56" t="s">
        <v>1141</v>
      </c>
    </row>
    <row r="384" spans="1:5">
      <c r="A384" s="57">
        <v>37070</v>
      </c>
      <c r="B384" s="56">
        <v>3.6654574257562279E-2</v>
      </c>
      <c r="C384" s="56" t="s">
        <v>1142</v>
      </c>
      <c r="D384" s="56" t="s">
        <v>1143</v>
      </c>
      <c r="E384" s="56" t="s">
        <v>1144</v>
      </c>
    </row>
    <row r="385" spans="1:5">
      <c r="A385" s="57">
        <v>37071</v>
      </c>
      <c r="B385" s="56">
        <v>2.7560299081741388E-2</v>
      </c>
      <c r="C385" s="56" t="s">
        <v>1145</v>
      </c>
      <c r="D385" s="56" t="s">
        <v>1146</v>
      </c>
      <c r="E385" s="56" t="s">
        <v>1147</v>
      </c>
    </row>
    <row r="386" spans="1:5">
      <c r="A386" s="57">
        <v>37074</v>
      </c>
      <c r="B386" s="56">
        <v>4.5866005136774995E-2</v>
      </c>
      <c r="C386" s="56" t="s">
        <v>1148</v>
      </c>
      <c r="D386" s="56" t="s">
        <v>1149</v>
      </c>
      <c r="E386" s="56" t="s">
        <v>1150</v>
      </c>
    </row>
    <row r="387" spans="1:5">
      <c r="A387" s="57">
        <v>37075</v>
      </c>
      <c r="B387" s="56">
        <v>3.7088690876617557E-2</v>
      </c>
      <c r="C387" s="56" t="s">
        <v>1151</v>
      </c>
      <c r="D387" s="56" t="s">
        <v>1152</v>
      </c>
      <c r="E387" s="56" t="s">
        <v>1153</v>
      </c>
    </row>
    <row r="388" spans="1:5">
      <c r="A388" s="57">
        <v>37076</v>
      </c>
      <c r="B388" s="56">
        <v>2.5375283667937405E-2</v>
      </c>
      <c r="C388" s="56" t="s">
        <v>1154</v>
      </c>
      <c r="D388" s="56" t="s">
        <v>1155</v>
      </c>
      <c r="E388" s="56" t="s">
        <v>1156</v>
      </c>
    </row>
    <row r="389" spans="1:5">
      <c r="A389" s="57">
        <v>37077</v>
      </c>
      <c r="B389" s="56">
        <v>3.9529695061203504E-2</v>
      </c>
      <c r="C389" s="56" t="s">
        <v>1157</v>
      </c>
      <c r="D389" s="56" t="s">
        <v>1158</v>
      </c>
      <c r="E389" s="56" t="s">
        <v>1159</v>
      </c>
    </row>
    <row r="390" spans="1:5">
      <c r="A390" s="57">
        <v>37081</v>
      </c>
      <c r="B390" s="56">
        <v>5.501729502646658E-2</v>
      </c>
      <c r="C390" s="56" t="s">
        <v>1160</v>
      </c>
      <c r="D390" s="56" t="s">
        <v>1161</v>
      </c>
      <c r="E390" s="56" t="s">
        <v>1162</v>
      </c>
    </row>
    <row r="391" spans="1:5">
      <c r="A391" s="57">
        <v>37082</v>
      </c>
      <c r="B391" s="56">
        <v>4.5140288258211737E-2</v>
      </c>
      <c r="C391" s="56" t="s">
        <v>1163</v>
      </c>
      <c r="D391" s="56" t="s">
        <v>1164</v>
      </c>
      <c r="E391" s="56" t="s">
        <v>1165</v>
      </c>
    </row>
    <row r="392" spans="1:5">
      <c r="A392" s="57">
        <v>37083</v>
      </c>
      <c r="B392" s="56">
        <v>5.8578648042919283E-2</v>
      </c>
      <c r="C392" s="56" t="s">
        <v>1166</v>
      </c>
      <c r="D392" s="56" t="s">
        <v>1167</v>
      </c>
      <c r="E392" s="56" t="s">
        <v>1168</v>
      </c>
    </row>
    <row r="393" spans="1:5">
      <c r="A393" s="57">
        <v>37084</v>
      </c>
      <c r="B393" s="56">
        <v>5.85147179355755E-2</v>
      </c>
      <c r="C393" s="56" t="s">
        <v>1169</v>
      </c>
      <c r="D393" s="56" t="s">
        <v>1170</v>
      </c>
      <c r="E393" s="56" t="s">
        <v>1171</v>
      </c>
    </row>
    <row r="394" spans="1:5">
      <c r="A394" s="57">
        <v>37085</v>
      </c>
      <c r="B394" s="56">
        <v>5.7953728646473711E-2</v>
      </c>
      <c r="C394" s="56" t="s">
        <v>1172</v>
      </c>
      <c r="D394" s="56" t="s">
        <v>1173</v>
      </c>
      <c r="E394" s="56" t="s">
        <v>1174</v>
      </c>
    </row>
    <row r="395" spans="1:5">
      <c r="A395" s="57">
        <v>37088</v>
      </c>
      <c r="B395" s="56">
        <v>5.1717390285057681E-2</v>
      </c>
      <c r="C395" s="56" t="s">
        <v>1175</v>
      </c>
      <c r="D395" s="56" t="s">
        <v>1176</v>
      </c>
      <c r="E395" s="56" t="s">
        <v>1177</v>
      </c>
    </row>
    <row r="396" spans="1:5">
      <c r="A396" s="57">
        <v>37089</v>
      </c>
      <c r="B396" s="56">
        <v>3.8472714470473408E-2</v>
      </c>
      <c r="C396" s="56" t="s">
        <v>1178</v>
      </c>
      <c r="D396" s="56" t="s">
        <v>1179</v>
      </c>
      <c r="E396" s="56" t="s">
        <v>1180</v>
      </c>
    </row>
    <row r="397" spans="1:5">
      <c r="A397" s="57">
        <v>37090</v>
      </c>
      <c r="B397" s="56">
        <v>4.3807245784483702E-2</v>
      </c>
      <c r="C397" s="56" t="s">
        <v>1181</v>
      </c>
      <c r="D397" s="56" t="s">
        <v>1182</v>
      </c>
      <c r="E397" s="56" t="s">
        <v>1183</v>
      </c>
    </row>
    <row r="398" spans="1:5">
      <c r="A398" s="57">
        <v>37091</v>
      </c>
      <c r="B398" s="56">
        <v>3.9650892324437151E-2</v>
      </c>
      <c r="C398" s="56" t="s">
        <v>1184</v>
      </c>
      <c r="D398" s="56" t="s">
        <v>1185</v>
      </c>
      <c r="E398" s="56" t="s">
        <v>1186</v>
      </c>
    </row>
    <row r="399" spans="1:5">
      <c r="A399" s="57">
        <v>37092</v>
      </c>
      <c r="B399" s="56">
        <v>2.9736858676792145E-2</v>
      </c>
      <c r="C399" s="56" t="s">
        <v>1187</v>
      </c>
      <c r="D399" s="56" t="s">
        <v>1188</v>
      </c>
      <c r="E399" s="56" t="s">
        <v>1189</v>
      </c>
    </row>
    <row r="400" spans="1:5">
      <c r="A400" s="57">
        <v>37095</v>
      </c>
      <c r="B400" s="56">
        <v>2.4295555413693236E-2</v>
      </c>
      <c r="C400" s="56" t="s">
        <v>1190</v>
      </c>
      <c r="D400" s="56" t="s">
        <v>1191</v>
      </c>
      <c r="E400" s="56" t="s">
        <v>1192</v>
      </c>
    </row>
    <row r="401" spans="1:5">
      <c r="A401" s="57">
        <v>37096</v>
      </c>
      <c r="B401" s="56">
        <v>2.8213464332540732E-2</v>
      </c>
      <c r="C401" s="56" t="s">
        <v>1193</v>
      </c>
      <c r="D401" s="56" t="s">
        <v>1194</v>
      </c>
      <c r="E401" s="56" t="s">
        <v>1195</v>
      </c>
    </row>
    <row r="402" spans="1:5">
      <c r="A402" s="57">
        <v>37097</v>
      </c>
      <c r="B402" s="56">
        <v>2.6241185100721189E-2</v>
      </c>
      <c r="C402" s="56" t="s">
        <v>1196</v>
      </c>
      <c r="D402" s="56" t="s">
        <v>1197</v>
      </c>
      <c r="E402" s="56" t="s">
        <v>1198</v>
      </c>
    </row>
    <row r="403" spans="1:5">
      <c r="A403" s="57">
        <v>37098</v>
      </c>
      <c r="B403" s="56">
        <v>1.51746266088423E-2</v>
      </c>
      <c r="C403" s="56" t="s">
        <v>1199</v>
      </c>
      <c r="D403" s="56" t="s">
        <v>1200</v>
      </c>
      <c r="E403" s="56" t="s">
        <v>1201</v>
      </c>
    </row>
    <row r="404" spans="1:5">
      <c r="A404" s="57">
        <v>37099</v>
      </c>
      <c r="B404" s="56">
        <v>1.0452398230785611E-2</v>
      </c>
      <c r="C404" s="56" t="s">
        <v>1202</v>
      </c>
      <c r="D404" s="56" t="s">
        <v>1203</v>
      </c>
      <c r="E404" s="56" t="s">
        <v>1204</v>
      </c>
    </row>
    <row r="405" spans="1:5">
      <c r="A405" s="57">
        <v>37102</v>
      </c>
      <c r="B405" s="56">
        <v>9.7019166940441309E-3</v>
      </c>
      <c r="C405" s="56" t="s">
        <v>1205</v>
      </c>
      <c r="D405" s="56" t="s">
        <v>1206</v>
      </c>
      <c r="E405" s="56" t="s">
        <v>1207</v>
      </c>
    </row>
    <row r="406" spans="1:5">
      <c r="A406" s="57">
        <v>37103</v>
      </c>
      <c r="B406" s="56">
        <v>8.1108167310011154E-3</v>
      </c>
      <c r="C406" s="56" t="s">
        <v>1208</v>
      </c>
      <c r="D406" s="56" t="s">
        <v>1209</v>
      </c>
      <c r="E406" s="56" t="s">
        <v>1210</v>
      </c>
    </row>
    <row r="407" spans="1:5">
      <c r="A407" s="57">
        <v>37104</v>
      </c>
      <c r="B407" s="56">
        <v>7.3793483337109937E-3</v>
      </c>
      <c r="C407" s="56" t="s">
        <v>1211</v>
      </c>
      <c r="D407" s="56" t="s">
        <v>1212</v>
      </c>
      <c r="E407" s="56" t="s">
        <v>1213</v>
      </c>
    </row>
    <row r="408" spans="1:5">
      <c r="A408" s="57">
        <v>37105</v>
      </c>
      <c r="B408" s="56">
        <v>7.2014656258773211E-3</v>
      </c>
      <c r="C408" s="56" t="s">
        <v>1214</v>
      </c>
      <c r="D408" s="56" t="s">
        <v>1215</v>
      </c>
      <c r="E408" s="56" t="s">
        <v>1216</v>
      </c>
    </row>
    <row r="409" spans="1:5">
      <c r="A409" s="57">
        <v>37106</v>
      </c>
      <c r="B409" s="56">
        <v>1.0121595917091882E-2</v>
      </c>
      <c r="C409" s="56" t="s">
        <v>1217</v>
      </c>
      <c r="D409" s="56" t="s">
        <v>1218</v>
      </c>
      <c r="E409" s="56" t="s">
        <v>1219</v>
      </c>
    </row>
    <row r="410" spans="1:5">
      <c r="A410" s="57">
        <v>37109</v>
      </c>
      <c r="B410" s="56">
        <v>1.017632713789007E-2</v>
      </c>
      <c r="C410" s="56" t="s">
        <v>1220</v>
      </c>
      <c r="D410" s="56" t="s">
        <v>1221</v>
      </c>
      <c r="E410" s="56" t="s">
        <v>1222</v>
      </c>
    </row>
    <row r="411" spans="1:5">
      <c r="A411" s="57">
        <v>37110</v>
      </c>
      <c r="B411" s="56">
        <v>3.3343708825087207E-2</v>
      </c>
      <c r="C411" s="56" t="s">
        <v>1223</v>
      </c>
      <c r="D411" s="56" t="s">
        <v>1224</v>
      </c>
      <c r="E411" s="56" t="s">
        <v>1225</v>
      </c>
    </row>
    <row r="412" spans="1:5">
      <c r="A412" s="57">
        <v>37111</v>
      </c>
      <c r="B412" s="56">
        <v>2.9296191154801872E-2</v>
      </c>
      <c r="C412" s="56" t="s">
        <v>1226</v>
      </c>
      <c r="D412" s="56" t="s">
        <v>1227</v>
      </c>
      <c r="E412" s="56" t="s">
        <v>1228</v>
      </c>
    </row>
    <row r="413" spans="1:5">
      <c r="A413" s="57">
        <v>37112</v>
      </c>
      <c r="B413" s="56">
        <v>2.4404719347982488E-2</v>
      </c>
      <c r="C413" s="56" t="s">
        <v>1229</v>
      </c>
      <c r="D413" s="56" t="s">
        <v>1230</v>
      </c>
      <c r="E413" s="56" t="s">
        <v>1231</v>
      </c>
    </row>
    <row r="414" spans="1:5">
      <c r="A414" s="57">
        <v>37113</v>
      </c>
      <c r="B414" s="56">
        <v>2.9496417856038046E-2</v>
      </c>
      <c r="C414" s="56" t="s">
        <v>1232</v>
      </c>
      <c r="D414" s="56" t="s">
        <v>1233</v>
      </c>
      <c r="E414" s="56" t="s">
        <v>1234</v>
      </c>
    </row>
    <row r="415" spans="1:5">
      <c r="A415" s="57">
        <v>37116</v>
      </c>
      <c r="B415" s="56">
        <v>2.7548151920472139E-2</v>
      </c>
      <c r="C415" s="56" t="s">
        <v>1235</v>
      </c>
      <c r="D415" s="56" t="s">
        <v>1236</v>
      </c>
      <c r="E415" s="56" t="s">
        <v>1237</v>
      </c>
    </row>
    <row r="416" spans="1:5">
      <c r="A416" s="57">
        <v>37117</v>
      </c>
      <c r="B416" s="56">
        <v>2.9494429609792216E-2</v>
      </c>
      <c r="C416" s="56" t="s">
        <v>1238</v>
      </c>
      <c r="D416" s="56" t="s">
        <v>1239</v>
      </c>
      <c r="E416" s="56" t="s">
        <v>1240</v>
      </c>
    </row>
    <row r="417" spans="1:5">
      <c r="A417" s="57">
        <v>37119</v>
      </c>
      <c r="B417" s="56">
        <v>4.6257421739900599E-2</v>
      </c>
      <c r="C417" s="56" t="s">
        <v>1241</v>
      </c>
      <c r="D417" s="56" t="s">
        <v>1242</v>
      </c>
      <c r="E417" s="56" t="s">
        <v>1243</v>
      </c>
    </row>
    <row r="418" spans="1:5">
      <c r="A418" s="57">
        <v>37120</v>
      </c>
      <c r="B418" s="56">
        <v>5.7241669852931359E-2</v>
      </c>
      <c r="C418" s="56" t="s">
        <v>1244</v>
      </c>
      <c r="D418" s="56" t="s">
        <v>1245</v>
      </c>
      <c r="E418" s="56" t="s">
        <v>1246</v>
      </c>
    </row>
    <row r="419" spans="1:5">
      <c r="A419" s="57">
        <v>37123</v>
      </c>
      <c r="B419" s="56">
        <v>4.0139267042440474E-2</v>
      </c>
      <c r="C419" s="56" t="s">
        <v>1247</v>
      </c>
      <c r="D419" s="56" t="s">
        <v>1248</v>
      </c>
      <c r="E419" s="56" t="s">
        <v>1249</v>
      </c>
    </row>
    <row r="420" spans="1:5">
      <c r="A420" s="57">
        <v>37124</v>
      </c>
      <c r="B420" s="56">
        <v>4.6060323366208529E-2</v>
      </c>
      <c r="C420" s="56" t="s">
        <v>1250</v>
      </c>
      <c r="D420" s="56" t="s">
        <v>1251</v>
      </c>
      <c r="E420" s="56" t="s">
        <v>1252</v>
      </c>
    </row>
    <row r="421" spans="1:5">
      <c r="A421" s="57">
        <v>37125</v>
      </c>
      <c r="B421" s="56">
        <v>5.2156445630593892E-2</v>
      </c>
      <c r="C421" s="56" t="s">
        <v>1253</v>
      </c>
      <c r="D421" s="56" t="s">
        <v>1254</v>
      </c>
      <c r="E421" s="56" t="s">
        <v>1255</v>
      </c>
    </row>
    <row r="422" spans="1:5">
      <c r="A422" s="57">
        <v>37126</v>
      </c>
      <c r="B422" s="56">
        <v>3.555282545974095E-2</v>
      </c>
      <c r="C422" s="56" t="s">
        <v>1256</v>
      </c>
      <c r="D422" s="56" t="s">
        <v>1257</v>
      </c>
      <c r="E422" s="56" t="s">
        <v>1258</v>
      </c>
    </row>
    <row r="423" spans="1:5">
      <c r="A423" s="57">
        <v>37127</v>
      </c>
      <c r="B423" s="56">
        <v>2.9335324512639753E-2</v>
      </c>
      <c r="C423" s="56" t="s">
        <v>1259</v>
      </c>
      <c r="D423" s="56" t="s">
        <v>1260</v>
      </c>
      <c r="E423" s="56" t="s">
        <v>1261</v>
      </c>
    </row>
    <row r="424" spans="1:5">
      <c r="A424" s="57">
        <v>37130</v>
      </c>
      <c r="B424" s="56">
        <v>2.2847846408008791E-2</v>
      </c>
      <c r="C424" s="56" t="s">
        <v>1262</v>
      </c>
      <c r="D424" s="56" t="s">
        <v>1263</v>
      </c>
      <c r="E424" s="56" t="s">
        <v>1264</v>
      </c>
    </row>
    <row r="425" spans="1:5">
      <c r="A425" s="57">
        <v>37131</v>
      </c>
      <c r="B425" s="56">
        <v>1.8009116956471366E-2</v>
      </c>
      <c r="C425" s="56" t="s">
        <v>1265</v>
      </c>
      <c r="D425" s="56" t="s">
        <v>1266</v>
      </c>
      <c r="E425" s="56" t="s">
        <v>1267</v>
      </c>
    </row>
    <row r="426" spans="1:5">
      <c r="A426" s="57">
        <v>37132</v>
      </c>
      <c r="B426" s="56">
        <v>1.4868209615291119E-2</v>
      </c>
      <c r="C426" s="56" t="s">
        <v>1268</v>
      </c>
      <c r="D426" s="56" t="s">
        <v>1269</v>
      </c>
      <c r="E426" s="56" t="s">
        <v>1270</v>
      </c>
    </row>
    <row r="427" spans="1:5">
      <c r="A427" s="57">
        <v>37133</v>
      </c>
      <c r="B427" s="56">
        <v>2.3354426007707763E-2</v>
      </c>
      <c r="C427" s="56" t="s">
        <v>1271</v>
      </c>
      <c r="D427" s="56" t="s">
        <v>1272</v>
      </c>
      <c r="E427" s="56" t="s">
        <v>1273</v>
      </c>
    </row>
    <row r="428" spans="1:5">
      <c r="A428" s="57">
        <v>37134</v>
      </c>
      <c r="B428" s="56">
        <v>3.5402091203900372E-2</v>
      </c>
      <c r="C428" s="56" t="s">
        <v>1274</v>
      </c>
      <c r="D428" s="56" t="s">
        <v>1275</v>
      </c>
      <c r="E428" s="56" t="s">
        <v>1276</v>
      </c>
    </row>
    <row r="429" spans="1:5">
      <c r="A429" s="57">
        <v>37137</v>
      </c>
      <c r="B429" s="56">
        <v>2.9988961677223366E-2</v>
      </c>
      <c r="C429" s="56" t="s">
        <v>1277</v>
      </c>
      <c r="D429" s="56" t="s">
        <v>1278</v>
      </c>
      <c r="E429" s="56" t="s">
        <v>1279</v>
      </c>
    </row>
    <row r="430" spans="1:5">
      <c r="A430" s="57">
        <v>37138</v>
      </c>
      <c r="B430" s="56">
        <v>3.2465436961635646E-2</v>
      </c>
      <c r="C430" s="56" t="s">
        <v>1280</v>
      </c>
      <c r="D430" s="56" t="s">
        <v>1281</v>
      </c>
      <c r="E430" s="56" t="s">
        <v>1282</v>
      </c>
    </row>
    <row r="431" spans="1:5">
      <c r="A431" s="57">
        <v>37139</v>
      </c>
      <c r="B431" s="56">
        <v>3.8832801904380793E-2</v>
      </c>
      <c r="C431" s="56" t="s">
        <v>1283</v>
      </c>
      <c r="D431" s="56" t="s">
        <v>1284</v>
      </c>
      <c r="E431" s="56" t="s">
        <v>1285</v>
      </c>
    </row>
    <row r="432" spans="1:5">
      <c r="A432" s="57">
        <v>37140</v>
      </c>
      <c r="B432" s="56">
        <v>4.4775849561660766E-2</v>
      </c>
      <c r="C432" s="56" t="s">
        <v>1286</v>
      </c>
      <c r="D432" s="56" t="s">
        <v>1287</v>
      </c>
      <c r="E432" s="56" t="s">
        <v>1288</v>
      </c>
    </row>
    <row r="433" spans="1:5">
      <c r="A433" s="57">
        <v>37141</v>
      </c>
      <c r="B433" s="56">
        <v>5.2595438430795317E-2</v>
      </c>
      <c r="C433" s="56" t="s">
        <v>1289</v>
      </c>
      <c r="D433" s="56" t="s">
        <v>1290</v>
      </c>
      <c r="E433" s="56" t="s">
        <v>1291</v>
      </c>
    </row>
    <row r="434" spans="1:5">
      <c r="A434" s="57">
        <v>37144</v>
      </c>
      <c r="B434" s="56">
        <v>4.9335876335818887E-2</v>
      </c>
      <c r="C434" s="56" t="s">
        <v>1292</v>
      </c>
      <c r="D434" s="56" t="s">
        <v>1293</v>
      </c>
      <c r="E434" s="56" t="s">
        <v>1294</v>
      </c>
    </row>
    <row r="435" spans="1:5">
      <c r="A435" s="57">
        <v>37145</v>
      </c>
      <c r="B435" s="56">
        <v>4.767709867189486E-2</v>
      </c>
      <c r="C435" s="56" t="s">
        <v>1295</v>
      </c>
      <c r="D435" s="56" t="s">
        <v>1296</v>
      </c>
      <c r="E435" s="56" t="s">
        <v>1297</v>
      </c>
    </row>
    <row r="436" spans="1:5">
      <c r="A436" s="57">
        <v>37146</v>
      </c>
      <c r="B436" s="56">
        <v>4.6392006985820293E-2</v>
      </c>
      <c r="C436" s="56" t="s">
        <v>1298</v>
      </c>
      <c r="D436" s="56" t="s">
        <v>1299</v>
      </c>
      <c r="E436" s="56" t="s">
        <v>1300</v>
      </c>
    </row>
    <row r="437" spans="1:5">
      <c r="A437" s="57">
        <v>37147</v>
      </c>
      <c r="B437" s="56">
        <v>6.4476085363705665E-2</v>
      </c>
      <c r="C437" s="56" t="s">
        <v>1301</v>
      </c>
      <c r="D437" s="56" t="s">
        <v>1302</v>
      </c>
      <c r="E437" s="56" t="s">
        <v>1303</v>
      </c>
    </row>
    <row r="438" spans="1:5">
      <c r="A438" s="57">
        <v>37148</v>
      </c>
      <c r="B438" s="56">
        <v>7.4107073270620966E-2</v>
      </c>
      <c r="C438" s="56" t="s">
        <v>1304</v>
      </c>
      <c r="D438" s="56" t="s">
        <v>1305</v>
      </c>
      <c r="E438" s="56" t="s">
        <v>1306</v>
      </c>
    </row>
    <row r="439" spans="1:5">
      <c r="A439" s="57">
        <v>37151</v>
      </c>
      <c r="B439" s="56">
        <v>9.7489519081627327E-2</v>
      </c>
      <c r="C439" s="56" t="s">
        <v>1307</v>
      </c>
      <c r="D439" s="56" t="s">
        <v>1308</v>
      </c>
      <c r="E439" s="56" t="s">
        <v>1309</v>
      </c>
    </row>
    <row r="440" spans="1:5">
      <c r="A440" s="57">
        <v>37152</v>
      </c>
      <c r="B440" s="56">
        <v>0.10315502299850485</v>
      </c>
      <c r="C440" s="56" t="s">
        <v>1310</v>
      </c>
      <c r="D440" s="56" t="s">
        <v>1311</v>
      </c>
      <c r="E440" s="56" t="s">
        <v>1312</v>
      </c>
    </row>
    <row r="441" spans="1:5">
      <c r="A441" s="57">
        <v>37153</v>
      </c>
      <c r="B441" s="56">
        <v>0.11942598607691673</v>
      </c>
      <c r="C441" s="56" t="s">
        <v>1313</v>
      </c>
      <c r="D441" s="56" t="s">
        <v>1314</v>
      </c>
      <c r="E441" s="56" t="s">
        <v>1315</v>
      </c>
    </row>
    <row r="442" spans="1:5">
      <c r="A442" s="57">
        <v>37154</v>
      </c>
      <c r="B442" s="56">
        <v>0.10007662534670064</v>
      </c>
      <c r="C442" s="56" t="s">
        <v>1316</v>
      </c>
      <c r="D442" s="56" t="s">
        <v>1317</v>
      </c>
      <c r="E442" s="56" t="s">
        <v>1318</v>
      </c>
    </row>
    <row r="443" spans="1:5">
      <c r="A443" s="57">
        <v>37155</v>
      </c>
      <c r="B443" s="56">
        <v>0.14298286566584636</v>
      </c>
      <c r="C443" s="56" t="s">
        <v>1319</v>
      </c>
      <c r="D443" s="56" t="s">
        <v>1320</v>
      </c>
      <c r="E443" s="56" t="s">
        <v>1321</v>
      </c>
    </row>
    <row r="444" spans="1:5">
      <c r="A444" s="57">
        <v>37158</v>
      </c>
      <c r="B444" s="56">
        <v>0.12375492335800137</v>
      </c>
      <c r="C444" s="56" t="s">
        <v>1322</v>
      </c>
      <c r="D444" s="56" t="s">
        <v>1323</v>
      </c>
      <c r="E444" s="56" t="s">
        <v>1324</v>
      </c>
    </row>
    <row r="445" spans="1:5">
      <c r="A445" s="57">
        <v>37159</v>
      </c>
      <c r="B445" s="56">
        <v>0.15120804298753326</v>
      </c>
      <c r="C445" s="56" t="s">
        <v>1325</v>
      </c>
      <c r="D445" s="56" t="s">
        <v>1326</v>
      </c>
      <c r="E445" s="56" t="s">
        <v>1327</v>
      </c>
    </row>
    <row r="446" spans="1:5">
      <c r="A446" s="57">
        <v>37160</v>
      </c>
      <c r="B446" s="56">
        <v>0.16668468376606219</v>
      </c>
      <c r="C446" s="56" t="s">
        <v>1328</v>
      </c>
      <c r="D446" s="56" t="s">
        <v>1329</v>
      </c>
      <c r="E446" s="56" t="s">
        <v>1330</v>
      </c>
    </row>
    <row r="447" spans="1:5">
      <c r="A447" s="57">
        <v>37161</v>
      </c>
      <c r="B447" s="56">
        <v>0.12651784946289027</v>
      </c>
      <c r="C447" s="56" t="s">
        <v>1331</v>
      </c>
      <c r="D447" s="56" t="s">
        <v>1332</v>
      </c>
      <c r="E447" s="56" t="s">
        <v>1333</v>
      </c>
    </row>
    <row r="448" spans="1:5">
      <c r="A448" s="57">
        <v>37162</v>
      </c>
      <c r="B448" s="56">
        <v>0.12447168594897497</v>
      </c>
      <c r="C448" s="56" t="s">
        <v>1334</v>
      </c>
      <c r="D448" s="56" t="s">
        <v>1335</v>
      </c>
      <c r="E448" s="56" t="s">
        <v>1336</v>
      </c>
    </row>
    <row r="449" spans="1:5">
      <c r="A449" s="57">
        <v>37165</v>
      </c>
      <c r="B449" s="56">
        <v>9.9497887767177995E-2</v>
      </c>
      <c r="C449" s="56" t="s">
        <v>1337</v>
      </c>
      <c r="D449" s="56" t="s">
        <v>1338</v>
      </c>
      <c r="E449" s="56" t="s">
        <v>1339</v>
      </c>
    </row>
    <row r="450" spans="1:5">
      <c r="A450" s="57">
        <v>37166</v>
      </c>
      <c r="B450" s="56">
        <v>0.11126063507526107</v>
      </c>
      <c r="C450" s="56" t="s">
        <v>1340</v>
      </c>
      <c r="D450" s="56" t="s">
        <v>1341</v>
      </c>
      <c r="E450" s="56" t="s">
        <v>1342</v>
      </c>
    </row>
    <row r="451" spans="1:5">
      <c r="A451" s="57">
        <v>37167</v>
      </c>
      <c r="B451" s="56">
        <v>9.2729505372113094E-2</v>
      </c>
      <c r="C451" s="56" t="s">
        <v>1343</v>
      </c>
      <c r="D451" s="56" t="s">
        <v>1344</v>
      </c>
      <c r="E451" s="56" t="s">
        <v>1345</v>
      </c>
    </row>
    <row r="452" spans="1:5">
      <c r="A452" s="57">
        <v>37168</v>
      </c>
      <c r="B452" s="56">
        <v>6.7041617042605001E-2</v>
      </c>
      <c r="C452" s="56" t="s">
        <v>1346</v>
      </c>
      <c r="D452" s="56" t="s">
        <v>1347</v>
      </c>
      <c r="E452" s="56" t="s">
        <v>1348</v>
      </c>
    </row>
    <row r="453" spans="1:5">
      <c r="A453" s="57">
        <v>37169</v>
      </c>
      <c r="B453" s="56">
        <v>6.7013557044017721E-2</v>
      </c>
      <c r="C453" s="56" t="s">
        <v>1349</v>
      </c>
      <c r="D453" s="56" t="s">
        <v>1350</v>
      </c>
      <c r="E453" s="56" t="s">
        <v>1351</v>
      </c>
    </row>
    <row r="454" spans="1:5">
      <c r="A454" s="57">
        <v>37172</v>
      </c>
      <c r="B454" s="56">
        <v>7.1428181945508401E-2</v>
      </c>
      <c r="C454" s="56" t="s">
        <v>1352</v>
      </c>
      <c r="D454" s="56" t="s">
        <v>1353</v>
      </c>
      <c r="E454" s="56" t="s">
        <v>1354</v>
      </c>
    </row>
    <row r="455" spans="1:5">
      <c r="A455" s="57">
        <v>37173</v>
      </c>
      <c r="B455" s="56">
        <v>4.9198852440606115E-2</v>
      </c>
      <c r="C455" s="56" t="s">
        <v>1355</v>
      </c>
      <c r="D455" s="56" t="s">
        <v>1356</v>
      </c>
      <c r="E455" s="56" t="s">
        <v>1357</v>
      </c>
    </row>
    <row r="456" spans="1:5">
      <c r="A456" s="57">
        <v>37174</v>
      </c>
      <c r="B456" s="56">
        <v>6.2434049806235792E-2</v>
      </c>
      <c r="C456" s="56" t="s">
        <v>1358</v>
      </c>
      <c r="D456" s="56" t="s">
        <v>1359</v>
      </c>
      <c r="E456" s="56" t="s">
        <v>1360</v>
      </c>
    </row>
    <row r="457" spans="1:5">
      <c r="A457" s="57">
        <v>37175</v>
      </c>
      <c r="B457" s="56">
        <v>5.6204429885404167E-2</v>
      </c>
      <c r="C457" s="56" t="s">
        <v>1361</v>
      </c>
      <c r="D457" s="56" t="s">
        <v>1362</v>
      </c>
      <c r="E457" s="56" t="s">
        <v>1363</v>
      </c>
    </row>
    <row r="458" spans="1:5">
      <c r="A458" s="57">
        <v>37176</v>
      </c>
      <c r="B458" s="56">
        <v>8.3999200010862099E-2</v>
      </c>
      <c r="C458" s="56" t="s">
        <v>1364</v>
      </c>
      <c r="D458" s="56" t="s">
        <v>1365</v>
      </c>
      <c r="E458" s="56" t="s">
        <v>1366</v>
      </c>
    </row>
    <row r="459" spans="1:5">
      <c r="A459" s="57">
        <v>37179</v>
      </c>
      <c r="B459" s="56">
        <v>6.6293541146279833E-2</v>
      </c>
      <c r="C459" s="56" t="s">
        <v>1367</v>
      </c>
      <c r="D459" s="56" t="s">
        <v>1368</v>
      </c>
      <c r="E459" s="56" t="s">
        <v>1369</v>
      </c>
    </row>
    <row r="460" spans="1:5">
      <c r="A460" s="57">
        <v>37180</v>
      </c>
      <c r="B460" s="56">
        <v>5.7901716103136103E-2</v>
      </c>
      <c r="C460" s="56" t="s">
        <v>1370</v>
      </c>
      <c r="D460" s="56" t="s">
        <v>1371</v>
      </c>
      <c r="E460" s="56" t="s">
        <v>1372</v>
      </c>
    </row>
    <row r="461" spans="1:5">
      <c r="A461" s="57">
        <v>37181</v>
      </c>
      <c r="B461" s="56">
        <v>5.4068927059936475E-2</v>
      </c>
      <c r="C461" s="56" t="s">
        <v>1373</v>
      </c>
      <c r="D461" s="56" t="s">
        <v>1374</v>
      </c>
      <c r="E461" s="56" t="s">
        <v>1375</v>
      </c>
    </row>
    <row r="462" spans="1:5">
      <c r="A462" s="57">
        <v>37182</v>
      </c>
      <c r="B462" s="56">
        <v>4.9542436685808551E-2</v>
      </c>
      <c r="C462" s="56" t="s">
        <v>1376</v>
      </c>
      <c r="D462" s="56" t="s">
        <v>1377</v>
      </c>
      <c r="E462" s="56" t="s">
        <v>1378</v>
      </c>
    </row>
    <row r="463" spans="1:5">
      <c r="A463" s="57">
        <v>37183</v>
      </c>
      <c r="B463" s="56">
        <v>5.2713021835648556E-2</v>
      </c>
      <c r="C463" s="56" t="s">
        <v>1379</v>
      </c>
      <c r="D463" s="56" t="s">
        <v>1380</v>
      </c>
      <c r="E463" s="56" t="s">
        <v>1381</v>
      </c>
    </row>
    <row r="464" spans="1:5">
      <c r="A464" s="57">
        <v>37186</v>
      </c>
      <c r="B464" s="56">
        <v>4.358601518610046E-2</v>
      </c>
      <c r="C464" s="56" t="s">
        <v>1382</v>
      </c>
      <c r="D464" s="56" t="s">
        <v>1383</v>
      </c>
      <c r="E464" s="56" t="s">
        <v>1384</v>
      </c>
    </row>
    <row r="465" spans="1:5">
      <c r="A465" s="57">
        <v>37187</v>
      </c>
      <c r="B465" s="56">
        <v>4.2592723166898515E-2</v>
      </c>
      <c r="C465" s="56" t="s">
        <v>1385</v>
      </c>
      <c r="D465" s="56" t="s">
        <v>1386</v>
      </c>
      <c r="E465" s="56" t="s">
        <v>1387</v>
      </c>
    </row>
    <row r="466" spans="1:5">
      <c r="A466" s="57">
        <v>37188</v>
      </c>
      <c r="B466" s="56">
        <v>4.3356617749395782E-2</v>
      </c>
      <c r="C466" s="56" t="s">
        <v>1388</v>
      </c>
      <c r="D466" s="56" t="s">
        <v>1389</v>
      </c>
      <c r="E466" s="56" t="s">
        <v>1390</v>
      </c>
    </row>
    <row r="467" spans="1:5">
      <c r="A467" s="57">
        <v>37189</v>
      </c>
      <c r="B467" s="56">
        <v>3.9054391127603102E-2</v>
      </c>
      <c r="C467" s="56" t="s">
        <v>1391</v>
      </c>
      <c r="D467" s="56" t="s">
        <v>1392</v>
      </c>
      <c r="E467" s="56" t="s">
        <v>1393</v>
      </c>
    </row>
    <row r="468" spans="1:5">
      <c r="A468" s="57">
        <v>37190</v>
      </c>
      <c r="B468" s="56">
        <v>4.1547996731313395E-2</v>
      </c>
      <c r="C468" s="56" t="s">
        <v>1394</v>
      </c>
      <c r="D468" s="56" t="s">
        <v>1395</v>
      </c>
      <c r="E468" s="56" t="s">
        <v>1396</v>
      </c>
    </row>
    <row r="469" spans="1:5">
      <c r="A469" s="57">
        <v>37193</v>
      </c>
      <c r="B469" s="56">
        <v>5.1826408146773084E-2</v>
      </c>
      <c r="C469" s="56" t="s">
        <v>1397</v>
      </c>
      <c r="D469" s="56" t="s">
        <v>1398</v>
      </c>
      <c r="E469" s="56" t="s">
        <v>1399</v>
      </c>
    </row>
    <row r="470" spans="1:5">
      <c r="A470" s="57">
        <v>37194</v>
      </c>
      <c r="B470" s="56">
        <v>4.2039416871686462E-2</v>
      </c>
      <c r="C470" s="56" t="s">
        <v>1400</v>
      </c>
      <c r="D470" s="56" t="s">
        <v>1401</v>
      </c>
      <c r="E470" s="56" t="s">
        <v>1402</v>
      </c>
    </row>
    <row r="471" spans="1:5">
      <c r="A471" s="57">
        <v>37195</v>
      </c>
      <c r="B471" s="56">
        <v>4.2159215162922793E-2</v>
      </c>
      <c r="C471" s="56" t="s">
        <v>1403</v>
      </c>
      <c r="D471" s="56" t="s">
        <v>1404</v>
      </c>
      <c r="E471" s="56" t="s">
        <v>1405</v>
      </c>
    </row>
    <row r="472" spans="1:5">
      <c r="A472" s="57">
        <v>37200</v>
      </c>
      <c r="B472" s="56">
        <v>5.1791887618406689E-2</v>
      </c>
      <c r="C472" s="56" t="s">
        <v>1406</v>
      </c>
      <c r="D472" s="56" t="s">
        <v>1407</v>
      </c>
      <c r="E472" s="56" t="s">
        <v>1408</v>
      </c>
    </row>
    <row r="473" spans="1:5">
      <c r="A473" s="57">
        <v>37201</v>
      </c>
      <c r="B473" s="56">
        <v>4.3284435154479509E-2</v>
      </c>
      <c r="C473" s="56" t="s">
        <v>1409</v>
      </c>
      <c r="D473" s="56" t="s">
        <v>1410</v>
      </c>
      <c r="E473" s="56" t="s">
        <v>1411</v>
      </c>
    </row>
    <row r="474" spans="1:5">
      <c r="A474" s="57">
        <v>37202</v>
      </c>
      <c r="B474" s="56">
        <v>3.317066406061836E-2</v>
      </c>
      <c r="C474" s="56" t="s">
        <v>1412</v>
      </c>
      <c r="D474" s="56" t="s">
        <v>1413</v>
      </c>
      <c r="E474" s="56" t="s">
        <v>1414</v>
      </c>
    </row>
    <row r="475" spans="1:5">
      <c r="A475" s="57">
        <v>37203</v>
      </c>
      <c r="B475" s="56">
        <v>3.2227051598767917E-2</v>
      </c>
      <c r="C475" s="56" t="s">
        <v>1415</v>
      </c>
      <c r="D475" s="56" t="s">
        <v>1416</v>
      </c>
      <c r="E475" s="56" t="s">
        <v>1417</v>
      </c>
    </row>
    <row r="476" spans="1:5">
      <c r="A476" s="57">
        <v>37204</v>
      </c>
      <c r="B476" s="56">
        <v>2.2735111511111482E-2</v>
      </c>
      <c r="C476" s="56" t="s">
        <v>1418</v>
      </c>
      <c r="D476" s="56" t="s">
        <v>1419</v>
      </c>
      <c r="E476" s="56" t="s">
        <v>1420</v>
      </c>
    </row>
    <row r="477" spans="1:5">
      <c r="A477" s="57">
        <v>37207</v>
      </c>
      <c r="B477" s="56">
        <v>3.2585859331437067E-2</v>
      </c>
      <c r="C477" s="56" t="s">
        <v>1421</v>
      </c>
      <c r="D477" s="56" t="s">
        <v>1422</v>
      </c>
      <c r="E477" s="56" t="s">
        <v>1423</v>
      </c>
    </row>
    <row r="478" spans="1:5">
      <c r="A478" s="57">
        <v>37208</v>
      </c>
      <c r="B478" s="56">
        <v>2.610894483172635E-2</v>
      </c>
      <c r="C478" s="56" t="s">
        <v>1424</v>
      </c>
      <c r="D478" s="56" t="s">
        <v>1425</v>
      </c>
      <c r="E478" s="56" t="s">
        <v>1426</v>
      </c>
    </row>
    <row r="479" spans="1:5">
      <c r="A479" s="57">
        <v>37209</v>
      </c>
      <c r="B479" s="56">
        <v>3.399315963466943E-2</v>
      </c>
      <c r="C479" s="56" t="s">
        <v>1427</v>
      </c>
      <c r="D479" s="56" t="s">
        <v>1428</v>
      </c>
      <c r="E479" s="56" t="s">
        <v>1429</v>
      </c>
    </row>
    <row r="480" spans="1:5">
      <c r="A480" s="57">
        <v>37210</v>
      </c>
      <c r="B480" s="56">
        <v>2.6437250564002548E-2</v>
      </c>
      <c r="C480" s="56" t="s">
        <v>1430</v>
      </c>
      <c r="D480" s="56" t="s">
        <v>1431</v>
      </c>
      <c r="E480" s="56" t="s">
        <v>1432</v>
      </c>
    </row>
    <row r="481" spans="1:5">
      <c r="A481" s="57">
        <v>37211</v>
      </c>
      <c r="B481" s="56">
        <v>2.9728353415447294E-2</v>
      </c>
      <c r="C481" s="56" t="s">
        <v>1433</v>
      </c>
      <c r="D481" s="56" t="s">
        <v>1434</v>
      </c>
      <c r="E481" s="56" t="s">
        <v>1435</v>
      </c>
    </row>
    <row r="482" spans="1:5">
      <c r="A482" s="57">
        <v>37214</v>
      </c>
      <c r="B482" s="56">
        <v>3.279272065234444E-2</v>
      </c>
      <c r="C482" s="56" t="s">
        <v>1436</v>
      </c>
      <c r="D482" s="56" t="s">
        <v>1437</v>
      </c>
      <c r="E482" s="56" t="s">
        <v>1438</v>
      </c>
    </row>
    <row r="483" spans="1:5">
      <c r="A483" s="57">
        <v>37215</v>
      </c>
      <c r="B483" s="56">
        <v>3.5670778006068132E-2</v>
      </c>
      <c r="C483" s="56" t="s">
        <v>1439</v>
      </c>
      <c r="D483" s="56" t="s">
        <v>1440</v>
      </c>
      <c r="E483" s="56" t="s">
        <v>1441</v>
      </c>
    </row>
    <row r="484" spans="1:5">
      <c r="A484" s="57">
        <v>37216</v>
      </c>
      <c r="B484" s="56">
        <v>2.3127090671179316E-2</v>
      </c>
      <c r="C484" s="56" t="s">
        <v>1442</v>
      </c>
      <c r="D484" s="56" t="s">
        <v>1443</v>
      </c>
      <c r="E484" s="56" t="s">
        <v>1444</v>
      </c>
    </row>
    <row r="485" spans="1:5">
      <c r="A485" s="57">
        <v>37217</v>
      </c>
      <c r="B485" s="56">
        <v>2.109915047367476E-2</v>
      </c>
      <c r="C485" s="56" t="s">
        <v>1445</v>
      </c>
      <c r="D485" s="56" t="s">
        <v>1446</v>
      </c>
      <c r="E485" s="56" t="s">
        <v>1447</v>
      </c>
    </row>
    <row r="486" spans="1:5">
      <c r="A486" s="57">
        <v>37218</v>
      </c>
      <c r="B486" s="56">
        <v>1.2834075171942013E-2</v>
      </c>
      <c r="C486" s="56" t="s">
        <v>1448</v>
      </c>
      <c r="D486" s="56" t="s">
        <v>1449</v>
      </c>
      <c r="E486" s="56" t="s">
        <v>1450</v>
      </c>
    </row>
    <row r="487" spans="1:5">
      <c r="A487" s="57">
        <v>37221</v>
      </c>
      <c r="B487" s="56">
        <v>1.0800287596870425E-2</v>
      </c>
      <c r="C487" s="56" t="s">
        <v>1451</v>
      </c>
      <c r="D487" s="56" t="s">
        <v>1452</v>
      </c>
      <c r="E487" s="56" t="s">
        <v>1453</v>
      </c>
    </row>
    <row r="488" spans="1:5">
      <c r="A488" s="57">
        <v>37222</v>
      </c>
      <c r="B488" s="56">
        <v>7.1602889433163737E-3</v>
      </c>
      <c r="C488" s="56" t="s">
        <v>1454</v>
      </c>
      <c r="D488" s="56" t="s">
        <v>1455</v>
      </c>
      <c r="E488" s="56" t="s">
        <v>1456</v>
      </c>
    </row>
    <row r="489" spans="1:5">
      <c r="A489" s="57">
        <v>37223</v>
      </c>
      <c r="B489" s="56">
        <v>8.1808131379887249E-3</v>
      </c>
      <c r="C489" s="56" t="s">
        <v>1457</v>
      </c>
      <c r="D489" s="56" t="s">
        <v>1458</v>
      </c>
      <c r="E489" s="56" t="s">
        <v>1459</v>
      </c>
    </row>
    <row r="490" spans="1:5">
      <c r="A490" s="57">
        <v>37224</v>
      </c>
      <c r="B490" s="56">
        <v>4.9280828141080079E-3</v>
      </c>
      <c r="C490" s="56" t="s">
        <v>1460</v>
      </c>
      <c r="D490" s="56" t="s">
        <v>1461</v>
      </c>
      <c r="E490" s="56" t="s">
        <v>1462</v>
      </c>
    </row>
    <row r="491" spans="1:5">
      <c r="A491" s="57">
        <v>37225</v>
      </c>
      <c r="B491" s="56">
        <v>1.1565853118503987E-2</v>
      </c>
      <c r="C491" s="56" t="s">
        <v>1463</v>
      </c>
      <c r="D491" s="56" t="s">
        <v>1464</v>
      </c>
      <c r="E491" s="56" t="s">
        <v>1465</v>
      </c>
    </row>
    <row r="492" spans="1:5">
      <c r="A492" s="57">
        <v>37228</v>
      </c>
      <c r="B492" s="56">
        <v>1.1285961457435833E-2</v>
      </c>
      <c r="C492" s="56" t="s">
        <v>1466</v>
      </c>
      <c r="D492" s="56" t="s">
        <v>1467</v>
      </c>
      <c r="E492" s="56" t="s">
        <v>1468</v>
      </c>
    </row>
    <row r="493" spans="1:5">
      <c r="A493" s="57">
        <v>37229</v>
      </c>
      <c r="B493" s="56">
        <v>1.8803510679355841E-2</v>
      </c>
      <c r="C493" s="56" t="s">
        <v>1469</v>
      </c>
      <c r="D493" s="56" t="s">
        <v>1470</v>
      </c>
      <c r="E493" s="56" t="s">
        <v>1471</v>
      </c>
    </row>
    <row r="494" spans="1:5">
      <c r="A494" s="57">
        <v>37230</v>
      </c>
      <c r="B494" s="56">
        <v>1.3617569755165641E-2</v>
      </c>
      <c r="C494" s="56" t="s">
        <v>1472</v>
      </c>
      <c r="D494" s="56" t="s">
        <v>1473</v>
      </c>
      <c r="E494" s="56" t="s">
        <v>1474</v>
      </c>
    </row>
    <row r="495" spans="1:5">
      <c r="A495" s="57">
        <v>37231</v>
      </c>
      <c r="B495" s="56">
        <v>1.6548301751255726E-2</v>
      </c>
      <c r="C495" s="56" t="s">
        <v>1475</v>
      </c>
      <c r="D495" s="56" t="s">
        <v>1476</v>
      </c>
      <c r="E495" s="56" t="s">
        <v>1477</v>
      </c>
    </row>
    <row r="496" spans="1:5">
      <c r="A496" s="57">
        <v>37232</v>
      </c>
      <c r="B496" s="56">
        <v>3.3587342351927278E-2</v>
      </c>
      <c r="C496" s="56" t="s">
        <v>1478</v>
      </c>
      <c r="D496" s="56" t="s">
        <v>1479</v>
      </c>
      <c r="E496" s="56" t="s">
        <v>1480</v>
      </c>
    </row>
    <row r="497" spans="1:5">
      <c r="A497" s="57">
        <v>37235</v>
      </c>
      <c r="B497" s="56">
        <v>1.6705585156130239E-2</v>
      </c>
      <c r="C497" s="56" t="s">
        <v>1481</v>
      </c>
      <c r="D497" s="56" t="s">
        <v>1482</v>
      </c>
      <c r="E497" s="56" t="s">
        <v>1483</v>
      </c>
    </row>
    <row r="498" spans="1:5">
      <c r="A498" s="57">
        <v>37236</v>
      </c>
      <c r="B498" s="56">
        <v>1.4521992815160497E-2</v>
      </c>
      <c r="C498" s="56" t="s">
        <v>1484</v>
      </c>
      <c r="D498" s="56" t="s">
        <v>1485</v>
      </c>
      <c r="E498" s="56" t="s">
        <v>1486</v>
      </c>
    </row>
    <row r="499" spans="1:5">
      <c r="A499" s="57">
        <v>37237</v>
      </c>
      <c r="B499" s="56">
        <v>2.4466183410909309E-2</v>
      </c>
      <c r="C499" s="56" t="s">
        <v>1487</v>
      </c>
      <c r="D499" s="56" t="s">
        <v>1488</v>
      </c>
      <c r="E499" s="56" t="s">
        <v>1489</v>
      </c>
    </row>
    <row r="500" spans="1:5">
      <c r="A500" s="57">
        <v>37238</v>
      </c>
      <c r="B500" s="56">
        <v>3.0836058692397868E-2</v>
      </c>
      <c r="C500" s="56" t="s">
        <v>1490</v>
      </c>
      <c r="D500" s="56" t="s">
        <v>1491</v>
      </c>
      <c r="E500" s="56" t="s">
        <v>1492</v>
      </c>
    </row>
    <row r="501" spans="1:5">
      <c r="A501" s="57">
        <v>37239</v>
      </c>
      <c r="B501" s="56">
        <v>3.1404826246658829E-2</v>
      </c>
      <c r="C501" s="56" t="s">
        <v>1493</v>
      </c>
      <c r="D501" s="56" t="s">
        <v>1494</v>
      </c>
      <c r="E501" s="56" t="s">
        <v>1495</v>
      </c>
    </row>
    <row r="502" spans="1:5">
      <c r="A502" s="57">
        <v>37242</v>
      </c>
      <c r="B502" s="56">
        <v>2.5059260641906216E-2</v>
      </c>
      <c r="C502" s="56" t="s">
        <v>1496</v>
      </c>
      <c r="D502" s="56" t="s">
        <v>1497</v>
      </c>
      <c r="E502" s="56" t="s">
        <v>1498</v>
      </c>
    </row>
    <row r="503" spans="1:5">
      <c r="A503" s="57">
        <v>37243</v>
      </c>
      <c r="B503" s="56">
        <v>2.4158820666554785E-2</v>
      </c>
      <c r="C503" s="56" t="s">
        <v>1499</v>
      </c>
      <c r="D503" s="56" t="s">
        <v>1500</v>
      </c>
      <c r="E503" s="56" t="s">
        <v>1501</v>
      </c>
    </row>
    <row r="504" spans="1:5">
      <c r="A504" s="57">
        <v>37244</v>
      </c>
      <c r="B504" s="56">
        <v>2.6312589966355739E-2</v>
      </c>
      <c r="C504" s="56" t="s">
        <v>1502</v>
      </c>
      <c r="D504" s="56" t="s">
        <v>1503</v>
      </c>
      <c r="E504" s="56" t="s">
        <v>1504</v>
      </c>
    </row>
    <row r="505" spans="1:5">
      <c r="A505" s="57">
        <v>37245</v>
      </c>
      <c r="B505" s="56">
        <v>2.3530272190562709E-2</v>
      </c>
      <c r="C505" s="56" t="s">
        <v>1505</v>
      </c>
      <c r="D505" s="56" t="s">
        <v>1506</v>
      </c>
      <c r="E505" s="56" t="s">
        <v>1507</v>
      </c>
    </row>
    <row r="506" spans="1:5">
      <c r="A506" s="57">
        <v>37246</v>
      </c>
      <c r="B506" s="56">
        <v>2.2521836621648129E-2</v>
      </c>
      <c r="C506" s="56" t="s">
        <v>1508</v>
      </c>
      <c r="D506" s="56" t="s">
        <v>1509</v>
      </c>
      <c r="E506" s="56" t="s">
        <v>1510</v>
      </c>
    </row>
    <row r="507" spans="1:5">
      <c r="A507" s="57">
        <v>37252</v>
      </c>
      <c r="B507" s="56">
        <v>2.5661529085460422E-2</v>
      </c>
      <c r="C507" s="56" t="s">
        <v>1511</v>
      </c>
      <c r="D507" s="56" t="s">
        <v>1512</v>
      </c>
      <c r="E507" s="56" t="s">
        <v>1513</v>
      </c>
    </row>
    <row r="508" spans="1:5">
      <c r="A508" s="57">
        <v>37253</v>
      </c>
      <c r="B508" s="56">
        <v>2.820316447121763E-2</v>
      </c>
      <c r="C508" s="56" t="s">
        <v>1514</v>
      </c>
      <c r="D508" s="56" t="s">
        <v>1515</v>
      </c>
      <c r="E508" s="56" t="s">
        <v>1516</v>
      </c>
    </row>
    <row r="509" spans="1:5">
      <c r="A509" s="57">
        <v>37258</v>
      </c>
      <c r="B509" s="56">
        <v>3.8144984122705825E-2</v>
      </c>
      <c r="C509" s="56" t="s">
        <v>1517</v>
      </c>
      <c r="D509" s="56" t="s">
        <v>1518</v>
      </c>
      <c r="E509" s="56" t="s">
        <v>1519</v>
      </c>
    </row>
    <row r="510" spans="1:5">
      <c r="A510" s="57">
        <v>37259</v>
      </c>
      <c r="B510" s="56">
        <v>3.4905694438246232E-2</v>
      </c>
      <c r="C510" s="56" t="s">
        <v>1520</v>
      </c>
      <c r="D510" s="56" t="s">
        <v>1521</v>
      </c>
      <c r="E510" s="56" t="s">
        <v>1522</v>
      </c>
    </row>
    <row r="511" spans="1:5">
      <c r="A511" s="57">
        <v>37260</v>
      </c>
      <c r="B511" s="56">
        <v>2.5985122677421348E-2</v>
      </c>
      <c r="C511" s="56" t="s">
        <v>1523</v>
      </c>
      <c r="D511" s="56" t="s">
        <v>1524</v>
      </c>
      <c r="E511" s="56" t="s">
        <v>1525</v>
      </c>
    </row>
    <row r="512" spans="1:5">
      <c r="A512" s="57">
        <v>37263</v>
      </c>
      <c r="B512" s="56">
        <v>1.7560436682460066E-2</v>
      </c>
      <c r="C512" s="56" t="s">
        <v>1526</v>
      </c>
      <c r="D512" s="56" t="s">
        <v>1527</v>
      </c>
      <c r="E512" s="56" t="s">
        <v>1528</v>
      </c>
    </row>
    <row r="513" spans="1:5">
      <c r="A513" s="57">
        <v>37264</v>
      </c>
      <c r="B513" s="56">
        <v>6.0509510833661073E-2</v>
      </c>
      <c r="C513" s="56" t="s">
        <v>1529</v>
      </c>
      <c r="D513" s="56" t="s">
        <v>1530</v>
      </c>
      <c r="E513" s="56" t="s">
        <v>1531</v>
      </c>
    </row>
    <row r="514" spans="1:5">
      <c r="A514" s="57">
        <v>37265</v>
      </c>
      <c r="B514" s="56">
        <v>6.7761924793824313E-2</v>
      </c>
      <c r="C514" s="56" t="s">
        <v>1532</v>
      </c>
      <c r="D514" s="56" t="s">
        <v>1533</v>
      </c>
      <c r="E514" s="56" t="s">
        <v>1534</v>
      </c>
    </row>
    <row r="515" spans="1:5">
      <c r="A515" s="57">
        <v>37266</v>
      </c>
      <c r="B515" s="56">
        <v>5.5914911400407087E-2</v>
      </c>
      <c r="C515" s="56" t="s">
        <v>1535</v>
      </c>
      <c r="D515" s="56" t="s">
        <v>1536</v>
      </c>
      <c r="E515" s="56" t="s">
        <v>1537</v>
      </c>
    </row>
    <row r="516" spans="1:5">
      <c r="A516" s="57">
        <v>37267</v>
      </c>
      <c r="B516" s="56">
        <v>5.4694717748644692E-2</v>
      </c>
      <c r="C516" s="56" t="s">
        <v>1538</v>
      </c>
      <c r="D516" s="56" t="s">
        <v>1539</v>
      </c>
      <c r="E516" s="56" t="s">
        <v>1540</v>
      </c>
    </row>
    <row r="517" spans="1:5">
      <c r="A517" s="57">
        <v>37270</v>
      </c>
      <c r="B517" s="56">
        <v>6.051897413744764E-2</v>
      </c>
      <c r="C517" s="56" t="s">
        <v>1541</v>
      </c>
      <c r="D517" s="56" t="s">
        <v>1542</v>
      </c>
      <c r="E517" s="56" t="s">
        <v>1543</v>
      </c>
    </row>
    <row r="518" spans="1:5">
      <c r="A518" s="57">
        <v>37271</v>
      </c>
      <c r="B518" s="56">
        <v>6.1822223368118434E-2</v>
      </c>
      <c r="C518" s="56" t="s">
        <v>1544</v>
      </c>
      <c r="D518" s="56" t="s">
        <v>1545</v>
      </c>
      <c r="E518" s="56" t="s">
        <v>1546</v>
      </c>
    </row>
    <row r="519" spans="1:5">
      <c r="A519" s="57">
        <v>37272</v>
      </c>
      <c r="B519" s="56">
        <v>6.9548052430974699E-2</v>
      </c>
      <c r="C519" s="56" t="s">
        <v>1547</v>
      </c>
      <c r="D519" s="56" t="s">
        <v>1548</v>
      </c>
      <c r="E519" s="56" t="s">
        <v>1549</v>
      </c>
    </row>
    <row r="520" spans="1:5">
      <c r="A520" s="57">
        <v>37273</v>
      </c>
      <c r="B520" s="56">
        <v>6.5913973898535899E-2</v>
      </c>
      <c r="C520" s="56" t="s">
        <v>1550</v>
      </c>
      <c r="D520" s="56" t="s">
        <v>1551</v>
      </c>
      <c r="E520" s="56" t="s">
        <v>1552</v>
      </c>
    </row>
    <row r="521" spans="1:5">
      <c r="A521" s="57">
        <v>37274</v>
      </c>
      <c r="B521" s="56">
        <v>6.5716980095950298E-2</v>
      </c>
      <c r="C521" s="56" t="s">
        <v>1553</v>
      </c>
      <c r="D521" s="56" t="s">
        <v>1554</v>
      </c>
      <c r="E521" s="56" t="s">
        <v>1555</v>
      </c>
    </row>
    <row r="522" spans="1:5">
      <c r="A522" s="57">
        <v>37277</v>
      </c>
      <c r="B522" s="56">
        <v>6.9023009157813342E-2</v>
      </c>
      <c r="C522" s="56" t="s">
        <v>1556</v>
      </c>
      <c r="D522" s="56" t="s">
        <v>1557</v>
      </c>
      <c r="E522" s="56" t="s">
        <v>1558</v>
      </c>
    </row>
    <row r="523" spans="1:5">
      <c r="A523" s="57">
        <v>37278</v>
      </c>
      <c r="B523" s="56">
        <v>7.4831745372007291E-2</v>
      </c>
      <c r="C523" s="56" t="s">
        <v>1559</v>
      </c>
      <c r="D523" s="56" t="s">
        <v>1560</v>
      </c>
      <c r="E523" s="56" t="s">
        <v>1561</v>
      </c>
    </row>
    <row r="524" spans="1:5">
      <c r="A524" s="57">
        <v>37279</v>
      </c>
      <c r="B524" s="56">
        <v>7.5621634238212138E-2</v>
      </c>
      <c r="C524" s="56" t="s">
        <v>1562</v>
      </c>
      <c r="D524" s="56" t="s">
        <v>1563</v>
      </c>
      <c r="E524" s="56" t="s">
        <v>1564</v>
      </c>
    </row>
    <row r="525" spans="1:5">
      <c r="A525" s="57">
        <v>37280</v>
      </c>
      <c r="B525" s="56">
        <v>7.0881885730452246E-2</v>
      </c>
      <c r="C525" s="56" t="s">
        <v>1565</v>
      </c>
      <c r="D525" s="56" t="s">
        <v>1566</v>
      </c>
      <c r="E525" s="56" t="s">
        <v>1567</v>
      </c>
    </row>
    <row r="526" spans="1:5">
      <c r="A526" s="57">
        <v>37281</v>
      </c>
      <c r="B526" s="56">
        <v>4.9231880216331486E-2</v>
      </c>
      <c r="C526" s="56" t="s">
        <v>1568</v>
      </c>
      <c r="D526" s="56" t="s">
        <v>1569</v>
      </c>
      <c r="E526" s="56" t="s">
        <v>1570</v>
      </c>
    </row>
    <row r="527" spans="1:5">
      <c r="A527" s="57">
        <v>37284</v>
      </c>
      <c r="B527" s="56">
        <v>4.6028817900016769E-2</v>
      </c>
      <c r="C527" s="56" t="s">
        <v>1571</v>
      </c>
      <c r="D527" s="56" t="s">
        <v>1572</v>
      </c>
      <c r="E527" s="56" t="s">
        <v>1573</v>
      </c>
    </row>
    <row r="528" spans="1:5">
      <c r="A528" s="57">
        <v>37285</v>
      </c>
      <c r="B528" s="56">
        <v>5.2126983303216884E-2</v>
      </c>
      <c r="C528" s="56" t="s">
        <v>1574</v>
      </c>
      <c r="D528" s="56" t="s">
        <v>1575</v>
      </c>
      <c r="E528" s="56" t="s">
        <v>1576</v>
      </c>
    </row>
    <row r="529" spans="1:5">
      <c r="A529" s="57">
        <v>37286</v>
      </c>
      <c r="B529" s="56">
        <v>5.6975253396216327E-2</v>
      </c>
      <c r="C529" s="56" t="s">
        <v>1577</v>
      </c>
      <c r="D529" s="56" t="s">
        <v>1578</v>
      </c>
      <c r="E529" s="56" t="s">
        <v>1579</v>
      </c>
    </row>
    <row r="530" spans="1:5">
      <c r="A530" s="57">
        <v>37287</v>
      </c>
      <c r="B530" s="56">
        <v>6.1956323557638873E-2</v>
      </c>
      <c r="C530" s="56" t="s">
        <v>1580</v>
      </c>
      <c r="D530" s="56" t="s">
        <v>1581</v>
      </c>
      <c r="E530" s="56" t="s">
        <v>1582</v>
      </c>
    </row>
    <row r="531" spans="1:5">
      <c r="A531" s="57">
        <v>37288</v>
      </c>
      <c r="B531" s="56">
        <v>5.8431295083650504E-2</v>
      </c>
      <c r="C531" s="56" t="s">
        <v>1583</v>
      </c>
      <c r="D531" s="56" t="s">
        <v>1584</v>
      </c>
      <c r="E531" s="56" t="s">
        <v>1585</v>
      </c>
    </row>
    <row r="532" spans="1:5">
      <c r="A532" s="57">
        <v>37291</v>
      </c>
      <c r="B532" s="56">
        <v>6.248674774997999E-2</v>
      </c>
      <c r="C532" s="56" t="s">
        <v>1586</v>
      </c>
      <c r="D532" s="56" t="s">
        <v>1587</v>
      </c>
      <c r="E532" s="56" t="s">
        <v>1588</v>
      </c>
    </row>
    <row r="533" spans="1:5">
      <c r="A533" s="57">
        <v>37292</v>
      </c>
      <c r="B533" s="56">
        <v>6.8353166946709037E-2</v>
      </c>
      <c r="C533" s="56" t="s">
        <v>1589</v>
      </c>
      <c r="D533" s="56" t="s">
        <v>1590</v>
      </c>
      <c r="E533" s="56" t="s">
        <v>1591</v>
      </c>
    </row>
    <row r="534" spans="1:5">
      <c r="A534" s="57">
        <v>37293</v>
      </c>
      <c r="B534" s="56">
        <v>7.4886369114347234E-2</v>
      </c>
      <c r="C534" s="56" t="s">
        <v>1592</v>
      </c>
      <c r="D534" s="56" t="s">
        <v>1593</v>
      </c>
      <c r="E534" s="56" t="s">
        <v>1594</v>
      </c>
    </row>
    <row r="535" spans="1:5">
      <c r="A535" s="57">
        <v>37294</v>
      </c>
      <c r="B535" s="56">
        <v>8.8668310919179094E-2</v>
      </c>
      <c r="C535" s="56" t="s">
        <v>1595</v>
      </c>
      <c r="D535" s="56" t="s">
        <v>1596</v>
      </c>
      <c r="E535" s="56" t="s">
        <v>1597</v>
      </c>
    </row>
    <row r="536" spans="1:5">
      <c r="A536" s="57">
        <v>37295</v>
      </c>
      <c r="B536" s="56">
        <v>0.10159975033582677</v>
      </c>
      <c r="C536" s="56" t="s">
        <v>1598</v>
      </c>
      <c r="D536" s="56" t="s">
        <v>1599</v>
      </c>
      <c r="E536" s="56" t="s">
        <v>1600</v>
      </c>
    </row>
    <row r="537" spans="1:5">
      <c r="A537" s="57">
        <v>37298</v>
      </c>
      <c r="B537" s="56">
        <v>9.8858738750857211E-2</v>
      </c>
      <c r="C537" s="56" t="s">
        <v>1601</v>
      </c>
      <c r="D537" s="56" t="s">
        <v>1602</v>
      </c>
      <c r="E537" s="56" t="s">
        <v>1603</v>
      </c>
    </row>
    <row r="538" spans="1:5">
      <c r="A538" s="57">
        <v>37299</v>
      </c>
      <c r="B538" s="56">
        <v>0.11199981554220735</v>
      </c>
      <c r="C538" s="56" t="s">
        <v>1604</v>
      </c>
      <c r="D538" s="56" t="s">
        <v>1605</v>
      </c>
      <c r="E538" s="56" t="s">
        <v>1606</v>
      </c>
    </row>
    <row r="539" spans="1:5">
      <c r="A539" s="57">
        <v>37300</v>
      </c>
      <c r="B539" s="56">
        <v>0.10957012633560656</v>
      </c>
      <c r="C539" s="56" t="s">
        <v>1607</v>
      </c>
      <c r="D539" s="56" t="s">
        <v>1608</v>
      </c>
      <c r="E539" s="56" t="s">
        <v>1609</v>
      </c>
    </row>
    <row r="540" spans="1:5">
      <c r="A540" s="57">
        <v>37301</v>
      </c>
      <c r="B540" s="56">
        <v>0.1140155891075727</v>
      </c>
      <c r="C540" s="56" t="s">
        <v>1610</v>
      </c>
      <c r="D540" s="56" t="s">
        <v>1611</v>
      </c>
      <c r="E540" s="56" t="s">
        <v>1612</v>
      </c>
    </row>
    <row r="541" spans="1:5">
      <c r="A541" s="57">
        <v>37302</v>
      </c>
      <c r="B541" s="56">
        <v>0.12496783422992611</v>
      </c>
      <c r="C541" s="56" t="s">
        <v>1613</v>
      </c>
      <c r="D541" s="56" t="s">
        <v>1614</v>
      </c>
      <c r="E541" s="56" t="s">
        <v>1615</v>
      </c>
    </row>
    <row r="542" spans="1:5">
      <c r="A542" s="57">
        <v>37305</v>
      </c>
      <c r="B542" s="56">
        <v>0.12434306325741804</v>
      </c>
      <c r="C542" s="56" t="s">
        <v>1616</v>
      </c>
      <c r="D542" s="56" t="s">
        <v>1617</v>
      </c>
      <c r="E542" s="56" t="s">
        <v>1618</v>
      </c>
    </row>
    <row r="543" spans="1:5">
      <c r="A543" s="57">
        <v>37306</v>
      </c>
      <c r="B543" s="56">
        <v>0.11458725936958394</v>
      </c>
      <c r="C543" s="56" t="s">
        <v>1619</v>
      </c>
      <c r="D543" s="56" t="s">
        <v>1620</v>
      </c>
      <c r="E543" s="56" t="s">
        <v>1621</v>
      </c>
    </row>
    <row r="544" spans="1:5">
      <c r="A544" s="57">
        <v>37307</v>
      </c>
      <c r="B544" s="56">
        <v>0.11293197952206468</v>
      </c>
      <c r="C544" s="56" t="s">
        <v>1622</v>
      </c>
      <c r="D544" s="56" t="s">
        <v>1623</v>
      </c>
      <c r="E544" s="56" t="s">
        <v>1624</v>
      </c>
    </row>
    <row r="545" spans="1:5">
      <c r="A545" s="57">
        <v>37308</v>
      </c>
      <c r="B545" s="56">
        <v>0.13783446444133118</v>
      </c>
      <c r="C545" s="56" t="s">
        <v>1625</v>
      </c>
      <c r="D545" s="56" t="s">
        <v>1626</v>
      </c>
      <c r="E545" s="56" t="s">
        <v>1627</v>
      </c>
    </row>
    <row r="546" spans="1:5">
      <c r="A546" s="57">
        <v>37309</v>
      </c>
      <c r="B546" s="56">
        <v>0.13316226060627367</v>
      </c>
      <c r="C546" s="56" t="s">
        <v>1628</v>
      </c>
      <c r="D546" s="56" t="s">
        <v>1629</v>
      </c>
      <c r="E546" s="56" t="s">
        <v>1630</v>
      </c>
    </row>
    <row r="547" spans="1:5">
      <c r="A547" s="57">
        <v>37312</v>
      </c>
      <c r="B547" s="56">
        <v>9.3785311046166747E-2</v>
      </c>
      <c r="C547" s="56" t="s">
        <v>1631</v>
      </c>
      <c r="D547" s="56" t="s">
        <v>1632</v>
      </c>
      <c r="E547" s="56" t="s">
        <v>1633</v>
      </c>
    </row>
    <row r="548" spans="1:5">
      <c r="A548" s="57">
        <v>37313</v>
      </c>
      <c r="B548" s="56">
        <v>9.5151149290806231E-2</v>
      </c>
      <c r="C548" s="56" t="s">
        <v>1634</v>
      </c>
      <c r="D548" s="56" t="s">
        <v>1635</v>
      </c>
      <c r="E548" s="56" t="s">
        <v>1636</v>
      </c>
    </row>
    <row r="549" spans="1:5">
      <c r="A549" s="57">
        <v>37314</v>
      </c>
      <c r="B549" s="56">
        <v>0.10946153988670046</v>
      </c>
      <c r="C549" s="56" t="s">
        <v>1637</v>
      </c>
      <c r="D549" s="56" t="s">
        <v>1638</v>
      </c>
      <c r="E549" s="56" t="s">
        <v>1639</v>
      </c>
    </row>
    <row r="550" spans="1:5">
      <c r="A550" s="57">
        <v>37315</v>
      </c>
      <c r="B550" s="56">
        <v>0.13067725528102159</v>
      </c>
      <c r="C550" s="56" t="s">
        <v>1640</v>
      </c>
      <c r="D550" s="56" t="s">
        <v>1641</v>
      </c>
      <c r="E550" s="56" t="s">
        <v>1642</v>
      </c>
    </row>
    <row r="551" spans="1:5">
      <c r="A551" s="57">
        <v>37316</v>
      </c>
      <c r="B551" s="56">
        <v>0.1294783976461209</v>
      </c>
      <c r="C551" s="56" t="s">
        <v>1643</v>
      </c>
      <c r="D551" s="56" t="s">
        <v>1644</v>
      </c>
      <c r="E551" s="56" t="s">
        <v>1645</v>
      </c>
    </row>
    <row r="552" spans="1:5">
      <c r="A552" s="57">
        <v>37319</v>
      </c>
      <c r="B552" s="56">
        <v>0.13424841752084662</v>
      </c>
      <c r="C552" s="56" t="s">
        <v>1646</v>
      </c>
      <c r="D552" s="56" t="s">
        <v>1647</v>
      </c>
      <c r="E552" s="56" t="s">
        <v>1648</v>
      </c>
    </row>
    <row r="553" spans="1:5">
      <c r="A553" s="57">
        <v>37320</v>
      </c>
      <c r="B553" s="56">
        <v>0.14437284440187328</v>
      </c>
      <c r="C553" s="56" t="s">
        <v>1649</v>
      </c>
      <c r="D553" s="56" t="s">
        <v>1650</v>
      </c>
      <c r="E553" s="56" t="s">
        <v>1651</v>
      </c>
    </row>
    <row r="554" spans="1:5">
      <c r="A554" s="57">
        <v>37321</v>
      </c>
      <c r="B554" s="56">
        <v>0.14124312298842007</v>
      </c>
      <c r="C554" s="56" t="s">
        <v>1652</v>
      </c>
      <c r="D554" s="56" t="s">
        <v>1653</v>
      </c>
      <c r="E554" s="56" t="s">
        <v>1654</v>
      </c>
    </row>
    <row r="555" spans="1:5">
      <c r="A555" s="57">
        <v>37322</v>
      </c>
      <c r="B555" s="56">
        <v>0.13436932332518151</v>
      </c>
      <c r="C555" s="56" t="s">
        <v>1655</v>
      </c>
      <c r="D555" s="56" t="s">
        <v>1656</v>
      </c>
      <c r="E555" s="56" t="s">
        <v>1657</v>
      </c>
    </row>
    <row r="556" spans="1:5">
      <c r="A556" s="57">
        <v>37323</v>
      </c>
      <c r="B556" s="56">
        <v>0.10537224718522104</v>
      </c>
      <c r="C556" s="56" t="s">
        <v>1658</v>
      </c>
      <c r="D556" s="56" t="s">
        <v>1659</v>
      </c>
      <c r="E556" s="56" t="s">
        <v>1660</v>
      </c>
    </row>
    <row r="557" spans="1:5">
      <c r="A557" s="57">
        <v>37327</v>
      </c>
      <c r="B557" s="56">
        <v>0.11233009866243572</v>
      </c>
      <c r="C557" s="56" t="s">
        <v>1661</v>
      </c>
      <c r="D557" s="56" t="s">
        <v>1662</v>
      </c>
      <c r="E557" s="56" t="s">
        <v>1663</v>
      </c>
    </row>
    <row r="558" spans="1:5">
      <c r="A558" s="57">
        <v>37328</v>
      </c>
      <c r="B558" s="56">
        <v>9.0857867125390609E-2</v>
      </c>
      <c r="C558" s="56" t="s">
        <v>1664</v>
      </c>
      <c r="D558" s="56" t="s">
        <v>1665</v>
      </c>
      <c r="E558" s="56" t="s">
        <v>1666</v>
      </c>
    </row>
    <row r="559" spans="1:5">
      <c r="A559" s="57">
        <v>37329</v>
      </c>
      <c r="B559" s="56">
        <v>6.69174048139657E-2</v>
      </c>
      <c r="C559" s="56" t="s">
        <v>1667</v>
      </c>
      <c r="D559" s="56" t="s">
        <v>1668</v>
      </c>
      <c r="E559" s="56" t="s">
        <v>1669</v>
      </c>
    </row>
    <row r="560" spans="1:5">
      <c r="A560" s="57">
        <v>37330</v>
      </c>
      <c r="B560" s="56">
        <v>7.2810402763662393E-2</v>
      </c>
      <c r="C560" s="56" t="s">
        <v>1670</v>
      </c>
      <c r="D560" s="56" t="s">
        <v>1671</v>
      </c>
      <c r="E560" s="56" t="s">
        <v>1672</v>
      </c>
    </row>
    <row r="561" spans="1:5">
      <c r="A561" s="57">
        <v>37333</v>
      </c>
      <c r="B561" s="56">
        <v>7.1095158989002899E-2</v>
      </c>
      <c r="C561" s="56" t="s">
        <v>1673</v>
      </c>
      <c r="D561" s="56" t="s">
        <v>1674</v>
      </c>
      <c r="E561" s="56" t="s">
        <v>1675</v>
      </c>
    </row>
    <row r="562" spans="1:5">
      <c r="A562" s="57">
        <v>37334</v>
      </c>
      <c r="B562" s="56">
        <v>7.5589334237856423E-2</v>
      </c>
      <c r="C562" s="56" t="s">
        <v>1676</v>
      </c>
      <c r="D562" s="56" t="s">
        <v>1677</v>
      </c>
      <c r="E562" s="56" t="s">
        <v>1678</v>
      </c>
    </row>
    <row r="563" spans="1:5">
      <c r="A563" s="57">
        <v>37335</v>
      </c>
      <c r="B563" s="56">
        <v>6.3287638689247111E-2</v>
      </c>
      <c r="C563" s="56" t="s">
        <v>1679</v>
      </c>
      <c r="D563" s="56" t="s">
        <v>1680</v>
      </c>
      <c r="E563" s="56" t="s">
        <v>1681</v>
      </c>
    </row>
    <row r="564" spans="1:5">
      <c r="A564" s="57">
        <v>37336</v>
      </c>
      <c r="B564" s="56">
        <v>6.3774218521346154E-2</v>
      </c>
      <c r="C564" s="56" t="s">
        <v>1682</v>
      </c>
      <c r="D564" s="56" t="s">
        <v>1683</v>
      </c>
      <c r="E564" s="56" t="s">
        <v>1684</v>
      </c>
    </row>
    <row r="565" spans="1:5">
      <c r="A565" s="57">
        <v>37337</v>
      </c>
      <c r="B565" s="56">
        <v>5.6534281298862898E-2</v>
      </c>
      <c r="C565" s="56" t="s">
        <v>1685</v>
      </c>
      <c r="D565" s="56" t="s">
        <v>1686</v>
      </c>
      <c r="E565" s="56" t="s">
        <v>1687</v>
      </c>
    </row>
    <row r="566" spans="1:5">
      <c r="A566" s="57">
        <v>37340</v>
      </c>
      <c r="B566" s="56">
        <v>5.7702048504279603E-2</v>
      </c>
      <c r="C566" s="56" t="s">
        <v>1688</v>
      </c>
      <c r="D566" s="56" t="s">
        <v>1689</v>
      </c>
      <c r="E566" s="56" t="s">
        <v>1690</v>
      </c>
    </row>
    <row r="567" spans="1:5">
      <c r="A567" s="57">
        <v>37341</v>
      </c>
      <c r="B567" s="56">
        <v>6.3232772455336553E-2</v>
      </c>
      <c r="C567" s="56" t="s">
        <v>1691</v>
      </c>
      <c r="D567" s="56" t="s">
        <v>1692</v>
      </c>
      <c r="E567" s="56" t="s">
        <v>1693</v>
      </c>
    </row>
    <row r="568" spans="1:5">
      <c r="A568" s="57">
        <v>37342</v>
      </c>
      <c r="B568" s="56">
        <v>6.0559948144086634E-2</v>
      </c>
      <c r="C568" s="56" t="s">
        <v>1694</v>
      </c>
      <c r="D568" s="56" t="s">
        <v>1695</v>
      </c>
      <c r="E568" s="56" t="s">
        <v>1696</v>
      </c>
    </row>
    <row r="569" spans="1:5">
      <c r="A569" s="57">
        <v>37343</v>
      </c>
      <c r="B569" s="56">
        <v>6.1987954332601007E-2</v>
      </c>
      <c r="C569" s="56" t="s">
        <v>1697</v>
      </c>
      <c r="D569" s="56" t="s">
        <v>1698</v>
      </c>
      <c r="E569" s="56" t="s">
        <v>1699</v>
      </c>
    </row>
    <row r="570" spans="1:5">
      <c r="A570" s="57">
        <v>37344</v>
      </c>
      <c r="B570" s="56">
        <v>6.0512646433267411E-2</v>
      </c>
      <c r="C570" s="56" t="s">
        <v>1700</v>
      </c>
      <c r="D570" s="56" t="s">
        <v>1701</v>
      </c>
      <c r="E570" s="56" t="s">
        <v>1702</v>
      </c>
    </row>
    <row r="571" spans="1:5">
      <c r="A571" s="57">
        <v>37348</v>
      </c>
      <c r="B571" s="56">
        <v>5.3682360396746454E-2</v>
      </c>
      <c r="C571" s="56" t="s">
        <v>1703</v>
      </c>
      <c r="D571" s="56" t="s">
        <v>1704</v>
      </c>
      <c r="E571" s="56" t="s">
        <v>1705</v>
      </c>
    </row>
    <row r="572" spans="1:5">
      <c r="A572" s="57">
        <v>37349</v>
      </c>
      <c r="B572" s="56">
        <v>5.1003064409423114E-2</v>
      </c>
      <c r="C572" s="56" t="s">
        <v>1706</v>
      </c>
      <c r="D572" s="56" t="s">
        <v>1707</v>
      </c>
      <c r="E572" s="56" t="s">
        <v>1708</v>
      </c>
    </row>
    <row r="573" spans="1:5">
      <c r="A573" s="57">
        <v>37350</v>
      </c>
      <c r="B573" s="56">
        <v>4.5370904080892852E-2</v>
      </c>
      <c r="C573" s="56" t="s">
        <v>1709</v>
      </c>
      <c r="D573" s="56" t="s">
        <v>1710</v>
      </c>
      <c r="E573" s="56" t="s">
        <v>1711</v>
      </c>
    </row>
    <row r="574" spans="1:5">
      <c r="A574" s="57">
        <v>37351</v>
      </c>
      <c r="B574" s="56">
        <v>4.2127277862052455E-2</v>
      </c>
      <c r="C574" s="56" t="s">
        <v>1712</v>
      </c>
      <c r="D574" s="56" t="s">
        <v>1713</v>
      </c>
      <c r="E574" s="56" t="s">
        <v>1714</v>
      </c>
    </row>
    <row r="575" spans="1:5">
      <c r="A575" s="57">
        <v>37354</v>
      </c>
      <c r="B575" s="56">
        <v>3.8019324330065302E-2</v>
      </c>
      <c r="C575" s="56" t="s">
        <v>1715</v>
      </c>
      <c r="D575" s="56" t="s">
        <v>1716</v>
      </c>
      <c r="E575" s="56" t="s">
        <v>1717</v>
      </c>
    </row>
    <row r="576" spans="1:5">
      <c r="A576" s="57">
        <v>37355</v>
      </c>
      <c r="B576" s="56">
        <v>3.420060620743412E-2</v>
      </c>
      <c r="C576" s="56" t="s">
        <v>1718</v>
      </c>
      <c r="D576" s="56" t="s">
        <v>1719</v>
      </c>
      <c r="E576" s="56" t="s">
        <v>1720</v>
      </c>
    </row>
    <row r="577" spans="1:5">
      <c r="A577" s="57">
        <v>37356</v>
      </c>
      <c r="B577" s="56">
        <v>3.2603943636917314E-2</v>
      </c>
      <c r="C577" s="56" t="s">
        <v>1721</v>
      </c>
      <c r="D577" s="56" t="s">
        <v>1722</v>
      </c>
      <c r="E577" s="56" t="s">
        <v>1723</v>
      </c>
    </row>
    <row r="578" spans="1:5">
      <c r="A578" s="57">
        <v>37357</v>
      </c>
      <c r="B578" s="56">
        <v>2.869771340355939E-2</v>
      </c>
      <c r="C578" s="56" t="s">
        <v>1724</v>
      </c>
      <c r="D578" s="56" t="s">
        <v>1725</v>
      </c>
      <c r="E578" s="56" t="s">
        <v>1726</v>
      </c>
    </row>
    <row r="579" spans="1:5">
      <c r="A579" s="57">
        <v>37358</v>
      </c>
      <c r="B579" s="56">
        <v>2.5748068355363189E-2</v>
      </c>
      <c r="C579" s="56" t="s">
        <v>1727</v>
      </c>
      <c r="D579" s="56" t="s">
        <v>1728</v>
      </c>
      <c r="E579" s="56" t="s">
        <v>1729</v>
      </c>
    </row>
    <row r="580" spans="1:5">
      <c r="A580" s="57">
        <v>37361</v>
      </c>
      <c r="B580" s="56">
        <v>2.737327448945677E-2</v>
      </c>
      <c r="C580" s="56" t="s">
        <v>1730</v>
      </c>
      <c r="D580" s="56" t="s">
        <v>1731</v>
      </c>
      <c r="E580" s="56" t="s">
        <v>1732</v>
      </c>
    </row>
    <row r="581" spans="1:5">
      <c r="A581" s="57">
        <v>37362</v>
      </c>
      <c r="B581" s="56">
        <v>2.762017564127877E-2</v>
      </c>
      <c r="C581" s="56" t="s">
        <v>1733</v>
      </c>
      <c r="D581" s="56" t="s">
        <v>1734</v>
      </c>
      <c r="E581" s="56" t="s">
        <v>1735</v>
      </c>
    </row>
    <row r="582" spans="1:5">
      <c r="A582" s="57">
        <v>37363</v>
      </c>
      <c r="B582" s="56">
        <v>2.0675542260862625E-2</v>
      </c>
      <c r="C582" s="56" t="s">
        <v>1736</v>
      </c>
      <c r="D582" s="56" t="s">
        <v>1737</v>
      </c>
      <c r="E582" s="56" t="s">
        <v>1738</v>
      </c>
    </row>
    <row r="583" spans="1:5">
      <c r="A583" s="57">
        <v>37364</v>
      </c>
      <c r="B583" s="56">
        <v>2.342053075482585E-2</v>
      </c>
      <c r="C583" s="56" t="s">
        <v>1739</v>
      </c>
      <c r="D583" s="56" t="s">
        <v>1740</v>
      </c>
      <c r="E583" s="56" t="s">
        <v>1741</v>
      </c>
    </row>
    <row r="584" spans="1:5">
      <c r="A584" s="57">
        <v>37365</v>
      </c>
      <c r="B584" s="56">
        <v>2.360862856720072E-2</v>
      </c>
      <c r="C584" s="56" t="s">
        <v>1742</v>
      </c>
      <c r="D584" s="56" t="s">
        <v>1743</v>
      </c>
      <c r="E584" s="56" t="s">
        <v>1744</v>
      </c>
    </row>
    <row r="585" spans="1:5">
      <c r="A585" s="57">
        <v>37368</v>
      </c>
      <c r="B585" s="56">
        <v>2.1599918007085862E-2</v>
      </c>
      <c r="C585" s="56" t="s">
        <v>1745</v>
      </c>
      <c r="D585" s="56" t="s">
        <v>1746</v>
      </c>
      <c r="E585" s="56" t="s">
        <v>1747</v>
      </c>
    </row>
    <row r="586" spans="1:5">
      <c r="A586" s="57">
        <v>37369</v>
      </c>
      <c r="B586" s="56">
        <v>2.5034631759311123E-2</v>
      </c>
      <c r="C586" s="56" t="s">
        <v>1748</v>
      </c>
      <c r="D586" s="56" t="s">
        <v>1749</v>
      </c>
      <c r="E586" s="56" t="s">
        <v>1750</v>
      </c>
    </row>
    <row r="587" spans="1:5">
      <c r="A587" s="57">
        <v>37370</v>
      </c>
      <c r="B587" s="56">
        <v>2.0199952814305335E-2</v>
      </c>
      <c r="C587" s="56" t="s">
        <v>1751</v>
      </c>
      <c r="D587" s="56" t="s">
        <v>1752</v>
      </c>
      <c r="E587" s="56" t="s">
        <v>1753</v>
      </c>
    </row>
    <row r="588" spans="1:5">
      <c r="A588" s="57">
        <v>37371</v>
      </c>
      <c r="B588" s="56">
        <v>1.248634341036149E-2</v>
      </c>
      <c r="C588" s="56" t="s">
        <v>1754</v>
      </c>
      <c r="D588" s="56" t="s">
        <v>1755</v>
      </c>
      <c r="E588" s="56" t="s">
        <v>1756</v>
      </c>
    </row>
    <row r="589" spans="1:5">
      <c r="A589" s="57">
        <v>37372</v>
      </c>
      <c r="B589" s="56">
        <v>1.0439435858696861E-2</v>
      </c>
      <c r="C589" s="56" t="s">
        <v>1757</v>
      </c>
      <c r="D589" s="56" t="s">
        <v>1758</v>
      </c>
      <c r="E589" s="56" t="s">
        <v>1759</v>
      </c>
    </row>
    <row r="590" spans="1:5">
      <c r="A590" s="57">
        <v>37375</v>
      </c>
      <c r="B590" s="56">
        <v>1.2325308720339816E-2</v>
      </c>
      <c r="C590" s="56" t="s">
        <v>1760</v>
      </c>
      <c r="D590" s="56" t="s">
        <v>1761</v>
      </c>
      <c r="E590" s="56" t="s">
        <v>1762</v>
      </c>
    </row>
    <row r="591" spans="1:5">
      <c r="A591" s="57">
        <v>37376</v>
      </c>
      <c r="B591" s="56">
        <v>1.1990624926643031E-2</v>
      </c>
      <c r="C591" s="56" t="s">
        <v>1763</v>
      </c>
      <c r="D591" s="56" t="s">
        <v>1764</v>
      </c>
      <c r="E591" s="56" t="s">
        <v>1765</v>
      </c>
    </row>
    <row r="592" spans="1:5">
      <c r="A592" s="57">
        <v>37378</v>
      </c>
      <c r="B592" s="56">
        <v>1.2095995803885826E-2</v>
      </c>
      <c r="C592" s="56" t="s">
        <v>1766</v>
      </c>
      <c r="D592" s="56" t="s">
        <v>1767</v>
      </c>
      <c r="E592" s="56" t="s">
        <v>1768</v>
      </c>
    </row>
    <row r="593" spans="1:5">
      <c r="A593" s="57">
        <v>37379</v>
      </c>
      <c r="B593" s="56">
        <v>2.3821497341222145E-2</v>
      </c>
      <c r="C593" s="56" t="s">
        <v>1769</v>
      </c>
      <c r="D593" s="56" t="s">
        <v>1770</v>
      </c>
      <c r="E593" s="56" t="s">
        <v>1771</v>
      </c>
    </row>
    <row r="594" spans="1:5">
      <c r="A594" s="57">
        <v>37382</v>
      </c>
      <c r="B594" s="56">
        <v>2.0791588361970027E-2</v>
      </c>
      <c r="C594" s="56" t="s">
        <v>1772</v>
      </c>
      <c r="D594" s="56" t="s">
        <v>1773</v>
      </c>
      <c r="E594" s="56" t="s">
        <v>1774</v>
      </c>
    </row>
    <row r="595" spans="1:5">
      <c r="A595" s="57">
        <v>37383</v>
      </c>
      <c r="B595" s="56">
        <v>1.6718944408918641E-2</v>
      </c>
      <c r="C595" s="56" t="s">
        <v>1775</v>
      </c>
      <c r="D595" s="56" t="s">
        <v>1776</v>
      </c>
      <c r="E595" s="56" t="s">
        <v>1777</v>
      </c>
    </row>
    <row r="596" spans="1:5">
      <c r="A596" s="57">
        <v>37384</v>
      </c>
      <c r="B596" s="56">
        <v>1.7198162951199577E-2</v>
      </c>
      <c r="C596" s="56" t="s">
        <v>1778</v>
      </c>
      <c r="D596" s="56" t="s">
        <v>1779</v>
      </c>
      <c r="E596" s="56" t="s">
        <v>1780</v>
      </c>
    </row>
    <row r="597" spans="1:5">
      <c r="A597" s="57">
        <v>37385</v>
      </c>
      <c r="B597" s="56">
        <v>2.1600706176638881E-2</v>
      </c>
      <c r="C597" s="56" t="s">
        <v>1781</v>
      </c>
      <c r="D597" s="56" t="s">
        <v>1782</v>
      </c>
      <c r="E597" s="56" t="s">
        <v>1783</v>
      </c>
    </row>
    <row r="598" spans="1:5">
      <c r="A598" s="57">
        <v>37386</v>
      </c>
      <c r="B598" s="56">
        <v>2.2240335736427957E-2</v>
      </c>
      <c r="C598" s="56" t="s">
        <v>1784</v>
      </c>
      <c r="D598" s="56" t="s">
        <v>1785</v>
      </c>
      <c r="E598" s="56" t="s">
        <v>1786</v>
      </c>
    </row>
    <row r="599" spans="1:5">
      <c r="A599" s="57">
        <v>37389</v>
      </c>
      <c r="B599" s="56">
        <v>1.2776933326239668E-2</v>
      </c>
      <c r="C599" s="56" t="s">
        <v>1787</v>
      </c>
      <c r="D599" s="56" t="s">
        <v>1788</v>
      </c>
      <c r="E599" s="56" t="s">
        <v>1789</v>
      </c>
    </row>
    <row r="600" spans="1:5">
      <c r="A600" s="57">
        <v>37390</v>
      </c>
      <c r="B600" s="56">
        <v>1.2634581388503791E-2</v>
      </c>
      <c r="C600" s="56" t="s">
        <v>1790</v>
      </c>
      <c r="D600" s="56" t="s">
        <v>1791</v>
      </c>
      <c r="E600" s="56" t="s">
        <v>1792</v>
      </c>
    </row>
    <row r="601" spans="1:5">
      <c r="A601" s="57">
        <v>37391</v>
      </c>
      <c r="B601" s="56">
        <v>1.3097527498412656E-2</v>
      </c>
      <c r="C601" s="56" t="s">
        <v>1793</v>
      </c>
      <c r="D601" s="56" t="s">
        <v>1794</v>
      </c>
      <c r="E601" s="56" t="s">
        <v>1795</v>
      </c>
    </row>
    <row r="602" spans="1:5">
      <c r="A602" s="57">
        <v>37392</v>
      </c>
      <c r="B602" s="56">
        <v>9.6664054247247999E-3</v>
      </c>
      <c r="C602" s="56" t="s">
        <v>1796</v>
      </c>
      <c r="D602" s="56" t="s">
        <v>1797</v>
      </c>
      <c r="E602" s="56" t="s">
        <v>1798</v>
      </c>
    </row>
    <row r="603" spans="1:5">
      <c r="A603" s="57">
        <v>37393</v>
      </c>
      <c r="B603" s="56">
        <v>1.1927076884077879E-2</v>
      </c>
      <c r="C603" s="56" t="s">
        <v>1799</v>
      </c>
      <c r="D603" s="56" t="s">
        <v>1800</v>
      </c>
      <c r="E603" s="56" t="s">
        <v>1801</v>
      </c>
    </row>
    <row r="604" spans="1:5">
      <c r="A604" s="57">
        <v>37396</v>
      </c>
      <c r="B604" s="56">
        <v>9.5985702040696196E-3</v>
      </c>
      <c r="C604" s="56" t="s">
        <v>1802</v>
      </c>
      <c r="D604" s="56" t="s">
        <v>1803</v>
      </c>
      <c r="E604" s="56" t="s">
        <v>1804</v>
      </c>
    </row>
    <row r="605" spans="1:5">
      <c r="A605" s="57">
        <v>37397</v>
      </c>
      <c r="B605" s="56">
        <v>1.4869610908283346E-2</v>
      </c>
      <c r="C605" s="56" t="s">
        <v>1805</v>
      </c>
      <c r="D605" s="56" t="s">
        <v>1806</v>
      </c>
      <c r="E605" s="56" t="s">
        <v>1807</v>
      </c>
    </row>
    <row r="606" spans="1:5">
      <c r="A606" s="57">
        <v>37398</v>
      </c>
      <c r="B606" s="56">
        <v>1.8424630771532315E-2</v>
      </c>
      <c r="C606" s="56" t="s">
        <v>1808</v>
      </c>
      <c r="D606" s="56" t="s">
        <v>1809</v>
      </c>
      <c r="E606" s="56" t="s">
        <v>1810</v>
      </c>
    </row>
    <row r="607" spans="1:5">
      <c r="A607" s="57">
        <v>37399</v>
      </c>
      <c r="B607" s="56">
        <v>1.3146378860348848E-2</v>
      </c>
      <c r="C607" s="56" t="s">
        <v>1811</v>
      </c>
      <c r="D607" s="56" t="s">
        <v>1812</v>
      </c>
      <c r="E607" s="56" t="s">
        <v>1813</v>
      </c>
    </row>
    <row r="608" spans="1:5">
      <c r="A608" s="57">
        <v>37400</v>
      </c>
      <c r="B608" s="56">
        <v>1.4893712543496813E-2</v>
      </c>
      <c r="C608" s="56" t="s">
        <v>1814</v>
      </c>
      <c r="D608" s="56" t="s">
        <v>1815</v>
      </c>
      <c r="E608" s="56" t="s">
        <v>1816</v>
      </c>
    </row>
    <row r="609" spans="1:5">
      <c r="A609" s="57">
        <v>37403</v>
      </c>
      <c r="B609" s="56">
        <v>1.1166739318145723E-2</v>
      </c>
      <c r="C609" s="56" t="s">
        <v>1817</v>
      </c>
      <c r="D609" s="56" t="s">
        <v>1818</v>
      </c>
      <c r="E609" s="56" t="s">
        <v>1819</v>
      </c>
    </row>
    <row r="610" spans="1:5">
      <c r="A610" s="57">
        <v>37404</v>
      </c>
      <c r="B610" s="56">
        <v>1.5381862019198384E-2</v>
      </c>
      <c r="C610" s="56" t="s">
        <v>1820</v>
      </c>
      <c r="D610" s="56" t="s">
        <v>1821</v>
      </c>
      <c r="E610" s="56" t="s">
        <v>1822</v>
      </c>
    </row>
    <row r="611" spans="1:5">
      <c r="A611" s="57">
        <v>37405</v>
      </c>
      <c r="B611" s="56">
        <v>1.2121379787276045E-2</v>
      </c>
      <c r="C611" s="56" t="s">
        <v>1823</v>
      </c>
      <c r="D611" s="56" t="s">
        <v>1824</v>
      </c>
      <c r="E611" s="56" t="s">
        <v>1825</v>
      </c>
    </row>
    <row r="612" spans="1:5">
      <c r="A612" s="57">
        <v>37406</v>
      </c>
      <c r="B612" s="56">
        <v>1.1186766763725257E-2</v>
      </c>
      <c r="C612" s="56" t="s">
        <v>1826</v>
      </c>
      <c r="D612" s="56" t="s">
        <v>1827</v>
      </c>
      <c r="E612" s="56" t="s">
        <v>1828</v>
      </c>
    </row>
    <row r="613" spans="1:5">
      <c r="A613" s="57">
        <v>37407</v>
      </c>
      <c r="B613" s="56">
        <v>1.5313055862080068E-2</v>
      </c>
      <c r="C613" s="56" t="s">
        <v>1829</v>
      </c>
      <c r="D613" s="56" t="s">
        <v>1830</v>
      </c>
      <c r="E613" s="56" t="s">
        <v>1831</v>
      </c>
    </row>
    <row r="614" spans="1:5">
      <c r="A614" s="57">
        <v>37410</v>
      </c>
      <c r="B614" s="56">
        <v>1.868447408450144E-2</v>
      </c>
      <c r="C614" s="56" t="s">
        <v>1832</v>
      </c>
      <c r="D614" s="56" t="s">
        <v>1833</v>
      </c>
      <c r="E614" s="56" t="s">
        <v>1834</v>
      </c>
    </row>
    <row r="615" spans="1:5">
      <c r="A615" s="57">
        <v>37411</v>
      </c>
      <c r="B615" s="56">
        <v>2.9663670472896322E-2</v>
      </c>
      <c r="C615" s="56" t="s">
        <v>1835</v>
      </c>
      <c r="D615" s="56" t="s">
        <v>1836</v>
      </c>
      <c r="E615" s="56" t="s">
        <v>1837</v>
      </c>
    </row>
    <row r="616" spans="1:5">
      <c r="A616" s="57">
        <v>37412</v>
      </c>
      <c r="B616" s="56">
        <v>3.1154879770294179E-2</v>
      </c>
      <c r="C616" s="56" t="s">
        <v>1838</v>
      </c>
      <c r="D616" s="56" t="s">
        <v>1839</v>
      </c>
      <c r="E616" s="56" t="s">
        <v>1840</v>
      </c>
    </row>
    <row r="617" spans="1:5">
      <c r="A617" s="57">
        <v>37413</v>
      </c>
      <c r="B617" s="56">
        <v>3.4759071326076571E-2</v>
      </c>
      <c r="C617" s="56" t="s">
        <v>1841</v>
      </c>
      <c r="D617" s="56" t="s">
        <v>1842</v>
      </c>
      <c r="E617" s="56" t="s">
        <v>1843</v>
      </c>
    </row>
    <row r="618" spans="1:5">
      <c r="A618" s="57">
        <v>37414</v>
      </c>
      <c r="B618" s="56">
        <v>3.9477835490653437E-2</v>
      </c>
      <c r="C618" s="56" t="s">
        <v>1844</v>
      </c>
      <c r="D618" s="56" t="s">
        <v>1845</v>
      </c>
      <c r="E618" s="56" t="s">
        <v>1846</v>
      </c>
    </row>
    <row r="619" spans="1:5">
      <c r="A619" s="57">
        <v>37417</v>
      </c>
      <c r="B619" s="56">
        <v>3.8158679388540256E-2</v>
      </c>
      <c r="C619" s="56" t="s">
        <v>1847</v>
      </c>
      <c r="D619" s="56" t="s">
        <v>1848</v>
      </c>
      <c r="E619" s="56" t="s">
        <v>1849</v>
      </c>
    </row>
    <row r="620" spans="1:5">
      <c r="A620" s="57">
        <v>37418</v>
      </c>
      <c r="B620" s="56">
        <v>3.4376496111573659E-2</v>
      </c>
      <c r="C620" s="56" t="s">
        <v>1850</v>
      </c>
      <c r="D620" s="56" t="s">
        <v>1851</v>
      </c>
      <c r="E620" s="56" t="s">
        <v>1852</v>
      </c>
    </row>
    <row r="621" spans="1:5">
      <c r="A621" s="57">
        <v>37419</v>
      </c>
      <c r="B621" s="56">
        <v>3.1261556629087743E-2</v>
      </c>
      <c r="C621" s="56" t="s">
        <v>1853</v>
      </c>
      <c r="D621" s="56" t="s">
        <v>1854</v>
      </c>
      <c r="E621" s="56" t="s">
        <v>1855</v>
      </c>
    </row>
    <row r="622" spans="1:5">
      <c r="A622" s="57">
        <v>37420</v>
      </c>
      <c r="B622" s="56">
        <v>3.1887181243210938E-2</v>
      </c>
      <c r="C622" s="56" t="s">
        <v>1856</v>
      </c>
      <c r="D622" s="56" t="s">
        <v>1857</v>
      </c>
      <c r="E622" s="56" t="s">
        <v>1858</v>
      </c>
    </row>
    <row r="623" spans="1:5">
      <c r="A623" s="57">
        <v>37421</v>
      </c>
      <c r="B623" s="56">
        <v>3.8696738650089643E-2</v>
      </c>
      <c r="C623" s="56" t="s">
        <v>1859</v>
      </c>
      <c r="D623" s="56" t="s">
        <v>1860</v>
      </c>
      <c r="E623" s="56" t="s">
        <v>1861</v>
      </c>
    </row>
    <row r="624" spans="1:5">
      <c r="A624" s="57">
        <v>37424</v>
      </c>
      <c r="B624" s="56">
        <v>4.2979114651254771E-2</v>
      </c>
      <c r="C624" s="56" t="s">
        <v>1862</v>
      </c>
      <c r="D624" s="56" t="s">
        <v>1863</v>
      </c>
      <c r="E624" s="56" t="s">
        <v>1864</v>
      </c>
    </row>
    <row r="625" spans="1:5">
      <c r="A625" s="57">
        <v>37425</v>
      </c>
      <c r="B625" s="56">
        <v>4.017966356738694E-2</v>
      </c>
      <c r="C625" s="56" t="s">
        <v>1865</v>
      </c>
      <c r="D625" s="56" t="s">
        <v>1866</v>
      </c>
      <c r="E625" s="56" t="s">
        <v>1867</v>
      </c>
    </row>
    <row r="626" spans="1:5">
      <c r="A626" s="57">
        <v>37426</v>
      </c>
      <c r="B626" s="56">
        <v>4.0775469518786384E-2</v>
      </c>
      <c r="C626" s="56" t="s">
        <v>1868</v>
      </c>
      <c r="D626" s="56" t="s">
        <v>1869</v>
      </c>
      <c r="E626" s="56" t="s">
        <v>1870</v>
      </c>
    </row>
    <row r="627" spans="1:5">
      <c r="A627" s="57">
        <v>37427</v>
      </c>
      <c r="B627" s="56">
        <v>4.2055337555492706E-2</v>
      </c>
      <c r="C627" s="56" t="s">
        <v>1871</v>
      </c>
      <c r="D627" s="56" t="s">
        <v>1872</v>
      </c>
      <c r="E627" s="56" t="s">
        <v>1873</v>
      </c>
    </row>
    <row r="628" spans="1:5">
      <c r="A628" s="57">
        <v>37428</v>
      </c>
      <c r="B628" s="56">
        <v>4.624513281145809E-2</v>
      </c>
      <c r="C628" s="56" t="s">
        <v>1874</v>
      </c>
      <c r="D628" s="56" t="s">
        <v>1875</v>
      </c>
      <c r="E628" s="56" t="s">
        <v>1876</v>
      </c>
    </row>
    <row r="629" spans="1:5">
      <c r="A629" s="57">
        <v>37431</v>
      </c>
      <c r="B629" s="56">
        <v>5.2495878168872287E-2</v>
      </c>
      <c r="C629" s="56" t="s">
        <v>1877</v>
      </c>
      <c r="D629" s="56" t="s">
        <v>1878</v>
      </c>
      <c r="E629" s="56" t="s">
        <v>1879</v>
      </c>
    </row>
    <row r="630" spans="1:5">
      <c r="A630" s="57">
        <v>37432</v>
      </c>
      <c r="B630" s="56">
        <v>4.5365709608650176E-2</v>
      </c>
      <c r="C630" s="56" t="s">
        <v>1880</v>
      </c>
      <c r="D630" s="56" t="s">
        <v>1881</v>
      </c>
      <c r="E630" s="56" t="s">
        <v>1882</v>
      </c>
    </row>
    <row r="631" spans="1:5">
      <c r="A631" s="57">
        <v>37433</v>
      </c>
      <c r="B631" s="56">
        <v>5.2107422293291988E-2</v>
      </c>
      <c r="C631" s="56" t="s">
        <v>1883</v>
      </c>
      <c r="D631" s="56" t="s">
        <v>1884</v>
      </c>
      <c r="E631" s="56" t="s">
        <v>1885</v>
      </c>
    </row>
    <row r="632" spans="1:5">
      <c r="A632" s="57">
        <v>37434</v>
      </c>
      <c r="B632" s="56">
        <v>4.7384130584195168E-2</v>
      </c>
      <c r="C632" s="56" t="s">
        <v>1886</v>
      </c>
      <c r="D632" s="56" t="s">
        <v>1887</v>
      </c>
      <c r="E632" s="56" t="s">
        <v>1888</v>
      </c>
    </row>
    <row r="633" spans="1:5">
      <c r="A633" s="57">
        <v>37435</v>
      </c>
      <c r="B633" s="56">
        <v>4.077877874511799E-2</v>
      </c>
      <c r="C633" s="56" t="s">
        <v>1889</v>
      </c>
      <c r="D633" s="56" t="s">
        <v>1890</v>
      </c>
      <c r="E633" s="56" t="s">
        <v>1891</v>
      </c>
    </row>
    <row r="634" spans="1:5">
      <c r="A634" s="57">
        <v>37438</v>
      </c>
      <c r="B634" s="56">
        <v>3.3107805690657729E-2</v>
      </c>
      <c r="C634" s="56" t="s">
        <v>1892</v>
      </c>
      <c r="D634" s="56" t="s">
        <v>1893</v>
      </c>
      <c r="E634" s="56" t="s">
        <v>1894</v>
      </c>
    </row>
    <row r="635" spans="1:5">
      <c r="A635" s="57">
        <v>37439</v>
      </c>
      <c r="B635" s="56">
        <v>3.493719402752013E-2</v>
      </c>
      <c r="C635" s="56" t="s">
        <v>1895</v>
      </c>
      <c r="D635" s="56" t="s">
        <v>1896</v>
      </c>
      <c r="E635" s="56" t="s">
        <v>1897</v>
      </c>
    </row>
    <row r="636" spans="1:5">
      <c r="A636" s="57">
        <v>37440</v>
      </c>
      <c r="B636" s="56">
        <v>3.6514666878454762E-2</v>
      </c>
      <c r="C636" s="56" t="s">
        <v>1898</v>
      </c>
      <c r="D636" s="56" t="s">
        <v>1899</v>
      </c>
      <c r="E636" s="56" t="s">
        <v>1900</v>
      </c>
    </row>
    <row r="637" spans="1:5">
      <c r="A637" s="57">
        <v>37441</v>
      </c>
      <c r="B637" s="56">
        <v>3.4759130960376472E-2</v>
      </c>
      <c r="C637" s="56" t="s">
        <v>1901</v>
      </c>
      <c r="D637" s="56" t="s">
        <v>1902</v>
      </c>
      <c r="E637" s="56" t="s">
        <v>1903</v>
      </c>
    </row>
    <row r="638" spans="1:5">
      <c r="A638" s="57">
        <v>37442</v>
      </c>
      <c r="B638" s="56">
        <v>3.1013409311274161E-2</v>
      </c>
      <c r="C638" s="56" t="s">
        <v>1904</v>
      </c>
      <c r="D638" s="56" t="s">
        <v>1905</v>
      </c>
      <c r="E638" s="56" t="s">
        <v>1906</v>
      </c>
    </row>
    <row r="639" spans="1:5">
      <c r="A639" s="57">
        <v>37445</v>
      </c>
      <c r="B639" s="56">
        <v>2.8758084935670121E-2</v>
      </c>
      <c r="C639" s="56" t="s">
        <v>1907</v>
      </c>
      <c r="D639" s="56" t="s">
        <v>1908</v>
      </c>
      <c r="E639" s="56" t="s">
        <v>1909</v>
      </c>
    </row>
    <row r="640" spans="1:5">
      <c r="A640" s="57">
        <v>37446</v>
      </c>
      <c r="B640" s="56">
        <v>2.7686021900159556E-2</v>
      </c>
      <c r="C640" s="56" t="s">
        <v>1910</v>
      </c>
      <c r="D640" s="56" t="s">
        <v>1911</v>
      </c>
      <c r="E640" s="56" t="s">
        <v>1912</v>
      </c>
    </row>
    <row r="641" spans="1:5">
      <c r="A641" s="57">
        <v>37447</v>
      </c>
      <c r="B641" s="56">
        <v>2.8956761730563857E-2</v>
      </c>
      <c r="C641" s="56" t="s">
        <v>1913</v>
      </c>
      <c r="D641" s="56" t="s">
        <v>1914</v>
      </c>
      <c r="E641" s="56" t="s">
        <v>1915</v>
      </c>
    </row>
    <row r="642" spans="1:5">
      <c r="A642" s="57">
        <v>37448</v>
      </c>
      <c r="B642" s="56">
        <v>4.4196725910642873E-2</v>
      </c>
      <c r="C642" s="56" t="s">
        <v>1916</v>
      </c>
      <c r="D642" s="56" t="s">
        <v>1917</v>
      </c>
      <c r="E642" s="56" t="s">
        <v>1918</v>
      </c>
    </row>
    <row r="643" spans="1:5">
      <c r="A643" s="57">
        <v>37449</v>
      </c>
      <c r="B643" s="56">
        <v>5.6350564371610276E-2</v>
      </c>
      <c r="C643" s="56" t="s">
        <v>1919</v>
      </c>
      <c r="D643" s="56" t="s">
        <v>1920</v>
      </c>
      <c r="E643" s="56" t="s">
        <v>1921</v>
      </c>
    </row>
    <row r="644" spans="1:5">
      <c r="A644" s="57">
        <v>37452</v>
      </c>
      <c r="B644" s="56">
        <v>8.5328986734011597E-2</v>
      </c>
      <c r="C644" s="56" t="s">
        <v>1922</v>
      </c>
      <c r="D644" s="56" t="s">
        <v>1923</v>
      </c>
      <c r="E644" s="56" t="s">
        <v>1924</v>
      </c>
    </row>
    <row r="645" spans="1:5">
      <c r="A645" s="57">
        <v>37453</v>
      </c>
      <c r="B645" s="56">
        <v>9.0502857281590854E-2</v>
      </c>
      <c r="C645" s="56" t="s">
        <v>1925</v>
      </c>
      <c r="D645" s="56" t="s">
        <v>1926</v>
      </c>
      <c r="E645" s="56" t="s">
        <v>1927</v>
      </c>
    </row>
    <row r="646" spans="1:5">
      <c r="A646" s="57">
        <v>37454</v>
      </c>
      <c r="B646" s="56">
        <v>9.5420770157589707E-2</v>
      </c>
      <c r="C646" s="56" t="s">
        <v>1928</v>
      </c>
      <c r="D646" s="56" t="s">
        <v>1929</v>
      </c>
      <c r="E646" s="56" t="s">
        <v>1930</v>
      </c>
    </row>
    <row r="647" spans="1:5">
      <c r="A647" s="57">
        <v>37455</v>
      </c>
      <c r="B647" s="56">
        <v>8.656496565947161E-2</v>
      </c>
      <c r="C647" s="56" t="s">
        <v>1931</v>
      </c>
      <c r="D647" s="56" t="s">
        <v>1932</v>
      </c>
      <c r="E647" s="56" t="s">
        <v>1933</v>
      </c>
    </row>
    <row r="648" spans="1:5">
      <c r="A648" s="57">
        <v>37456</v>
      </c>
      <c r="B648" s="56">
        <v>8.2873201684366404E-2</v>
      </c>
      <c r="C648" s="56" t="s">
        <v>1934</v>
      </c>
      <c r="D648" s="56" t="s">
        <v>1935</v>
      </c>
      <c r="E648" s="56" t="s">
        <v>1936</v>
      </c>
    </row>
    <row r="649" spans="1:5">
      <c r="A649" s="57">
        <v>37459</v>
      </c>
      <c r="B649" s="56">
        <v>9.1193440211194937E-2</v>
      </c>
      <c r="C649" s="56" t="s">
        <v>1937</v>
      </c>
      <c r="D649" s="56" t="s">
        <v>1938</v>
      </c>
      <c r="E649" s="56" t="s">
        <v>1939</v>
      </c>
    </row>
    <row r="650" spans="1:5">
      <c r="A650" s="57">
        <v>37460</v>
      </c>
      <c r="B650" s="56">
        <v>9.206720541186339E-2</v>
      </c>
      <c r="C650" s="56" t="s">
        <v>1940</v>
      </c>
      <c r="D650" s="56" t="s">
        <v>1941</v>
      </c>
      <c r="E650" s="56" t="s">
        <v>1942</v>
      </c>
    </row>
    <row r="651" spans="1:5">
      <c r="A651" s="57">
        <v>37461</v>
      </c>
      <c r="B651" s="56">
        <v>9.3571967472975637E-2</v>
      </c>
      <c r="C651" s="56" t="s">
        <v>1943</v>
      </c>
      <c r="D651" s="56" t="s">
        <v>1944</v>
      </c>
      <c r="E651" s="56" t="s">
        <v>1945</v>
      </c>
    </row>
    <row r="652" spans="1:5">
      <c r="A652" s="57">
        <v>37462</v>
      </c>
      <c r="B652" s="56">
        <v>8.4508630226633075E-2</v>
      </c>
      <c r="C652" s="56" t="s">
        <v>1946</v>
      </c>
      <c r="D652" s="56" t="s">
        <v>1947</v>
      </c>
      <c r="E652" s="56" t="s">
        <v>1948</v>
      </c>
    </row>
    <row r="653" spans="1:5">
      <c r="A653" s="57">
        <v>37463</v>
      </c>
      <c r="B653" s="56">
        <v>0.1020988530565617</v>
      </c>
      <c r="C653" s="56" t="s">
        <v>1949</v>
      </c>
      <c r="D653" s="56" t="s">
        <v>1950</v>
      </c>
      <c r="E653" s="56" t="s">
        <v>1951</v>
      </c>
    </row>
    <row r="654" spans="1:5">
      <c r="A654" s="57">
        <v>37466</v>
      </c>
      <c r="B654" s="56">
        <v>0.10534163823290041</v>
      </c>
      <c r="C654" s="56" t="s">
        <v>1952</v>
      </c>
      <c r="D654" s="56" t="s">
        <v>1953</v>
      </c>
      <c r="E654" s="56" t="s">
        <v>1954</v>
      </c>
    </row>
    <row r="655" spans="1:5">
      <c r="A655" s="57">
        <v>37467</v>
      </c>
      <c r="B655" s="56">
        <v>0.10692906175269569</v>
      </c>
      <c r="C655" s="56" t="s">
        <v>1955</v>
      </c>
      <c r="D655" s="56" t="s">
        <v>1956</v>
      </c>
      <c r="E655" s="56" t="s">
        <v>1957</v>
      </c>
    </row>
    <row r="656" spans="1:5">
      <c r="A656" s="57">
        <v>37468</v>
      </c>
      <c r="B656" s="56">
        <v>0.1056051738132024</v>
      </c>
      <c r="C656" s="56" t="s">
        <v>1958</v>
      </c>
      <c r="D656" s="56" t="s">
        <v>1959</v>
      </c>
      <c r="E656" s="56" t="s">
        <v>1960</v>
      </c>
    </row>
    <row r="657" spans="1:5">
      <c r="A657" s="57">
        <v>37469</v>
      </c>
      <c r="B657" s="56">
        <v>0.12527948062675268</v>
      </c>
      <c r="C657" s="56" t="s">
        <v>1961</v>
      </c>
      <c r="D657" s="56" t="s">
        <v>1962</v>
      </c>
      <c r="E657" s="56" t="s">
        <v>1963</v>
      </c>
    </row>
    <row r="658" spans="1:5">
      <c r="A658" s="57">
        <v>37470</v>
      </c>
      <c r="B658" s="56">
        <v>0.15919277640815571</v>
      </c>
      <c r="C658" s="56" t="s">
        <v>1964</v>
      </c>
      <c r="D658" s="56" t="s">
        <v>1965</v>
      </c>
      <c r="E658" s="56" t="s">
        <v>1966</v>
      </c>
    </row>
    <row r="659" spans="1:5">
      <c r="A659" s="57">
        <v>37473</v>
      </c>
      <c r="B659" s="56">
        <v>0.14623530234207477</v>
      </c>
      <c r="C659" s="56" t="s">
        <v>1967</v>
      </c>
      <c r="D659" s="56" t="s">
        <v>1968</v>
      </c>
      <c r="E659" s="56" t="s">
        <v>1969</v>
      </c>
    </row>
    <row r="660" spans="1:5">
      <c r="A660" s="57">
        <v>37474</v>
      </c>
      <c r="B660" s="56">
        <v>0.14842983423661477</v>
      </c>
      <c r="C660" s="56" t="s">
        <v>1970</v>
      </c>
      <c r="D660" s="56" t="s">
        <v>1971</v>
      </c>
      <c r="E660" s="56" t="s">
        <v>1972</v>
      </c>
    </row>
    <row r="661" spans="1:5">
      <c r="A661" s="57">
        <v>37475</v>
      </c>
      <c r="B661" s="56">
        <v>0.16624141765964895</v>
      </c>
      <c r="C661" s="56" t="s">
        <v>1973</v>
      </c>
      <c r="D661" s="56" t="s">
        <v>1974</v>
      </c>
      <c r="E661" s="56" t="s">
        <v>1975</v>
      </c>
    </row>
    <row r="662" spans="1:5">
      <c r="A662" s="57">
        <v>37476</v>
      </c>
      <c r="B662" s="56">
        <v>0.15402026878730313</v>
      </c>
      <c r="C662" s="56" t="s">
        <v>1976</v>
      </c>
      <c r="D662" s="56" t="s">
        <v>1977</v>
      </c>
      <c r="E662" s="56" t="s">
        <v>1978</v>
      </c>
    </row>
    <row r="663" spans="1:5">
      <c r="A663" s="57">
        <v>37477</v>
      </c>
      <c r="B663" s="56">
        <v>0.15346786055352679</v>
      </c>
      <c r="C663" s="56" t="s">
        <v>1979</v>
      </c>
      <c r="D663" s="56" t="s">
        <v>1980</v>
      </c>
      <c r="E663" s="56" t="s">
        <v>1981</v>
      </c>
    </row>
    <row r="664" spans="1:5">
      <c r="A664" s="57">
        <v>37480</v>
      </c>
      <c r="B664" s="56">
        <v>0.14441836142856984</v>
      </c>
      <c r="C664" s="56" t="s">
        <v>1982</v>
      </c>
      <c r="D664" s="56" t="s">
        <v>1983</v>
      </c>
      <c r="E664" s="56" t="s">
        <v>1984</v>
      </c>
    </row>
    <row r="665" spans="1:5">
      <c r="A665" s="57">
        <v>37481</v>
      </c>
      <c r="B665" s="56">
        <v>0.15295942023634271</v>
      </c>
      <c r="C665" s="56" t="s">
        <v>1985</v>
      </c>
      <c r="D665" s="56" t="s">
        <v>1986</v>
      </c>
      <c r="E665" s="56" t="s">
        <v>1987</v>
      </c>
    </row>
    <row r="666" spans="1:5">
      <c r="A666" s="57">
        <v>37482</v>
      </c>
      <c r="B666" s="56">
        <v>0.13476345549184365</v>
      </c>
      <c r="C666" s="56" t="s">
        <v>1988</v>
      </c>
      <c r="D666" s="56" t="s">
        <v>1989</v>
      </c>
      <c r="E666" s="56" t="s">
        <v>1990</v>
      </c>
    </row>
    <row r="667" spans="1:5">
      <c r="A667" s="57">
        <v>37487</v>
      </c>
      <c r="B667" s="56">
        <v>0.11927421439295922</v>
      </c>
      <c r="C667" s="56" t="s">
        <v>1991</v>
      </c>
      <c r="D667" s="56" t="s">
        <v>1992</v>
      </c>
      <c r="E667" s="56" t="s">
        <v>1993</v>
      </c>
    </row>
    <row r="668" spans="1:5">
      <c r="A668" s="57">
        <v>37488</v>
      </c>
      <c r="B668" s="56">
        <v>0.10342617040546276</v>
      </c>
      <c r="C668" s="56" t="s">
        <v>1994</v>
      </c>
      <c r="D668" s="56" t="s">
        <v>1995</v>
      </c>
      <c r="E668" s="56" t="s">
        <v>1996</v>
      </c>
    </row>
    <row r="669" spans="1:5">
      <c r="A669" s="57">
        <v>37489</v>
      </c>
      <c r="B669" s="56">
        <v>8.3363627310604468E-2</v>
      </c>
      <c r="C669" s="56" t="s">
        <v>1997</v>
      </c>
      <c r="D669" s="56" t="s">
        <v>1998</v>
      </c>
      <c r="E669" s="56" t="s">
        <v>1999</v>
      </c>
    </row>
    <row r="670" spans="1:5">
      <c r="A670" s="57">
        <v>37490</v>
      </c>
      <c r="B670" s="56">
        <v>8.4588579500148267E-2</v>
      </c>
      <c r="C670" s="56" t="s">
        <v>2000</v>
      </c>
      <c r="D670" s="56" t="s">
        <v>2001</v>
      </c>
      <c r="E670" s="56" t="s">
        <v>2002</v>
      </c>
    </row>
    <row r="671" spans="1:5">
      <c r="A671" s="57">
        <v>37491</v>
      </c>
      <c r="B671" s="56">
        <v>7.8061264940803898E-2</v>
      </c>
      <c r="C671" s="56" t="s">
        <v>2003</v>
      </c>
      <c r="D671" s="56" t="s">
        <v>2004</v>
      </c>
      <c r="E671" s="56" t="s">
        <v>2005</v>
      </c>
    </row>
    <row r="672" spans="1:5">
      <c r="A672" s="57">
        <v>37494</v>
      </c>
      <c r="B672" s="56">
        <v>7.2932324518173303E-2</v>
      </c>
      <c r="C672" s="56" t="s">
        <v>2006</v>
      </c>
      <c r="D672" s="56" t="s">
        <v>2007</v>
      </c>
      <c r="E672" s="56" t="s">
        <v>2008</v>
      </c>
    </row>
    <row r="673" spans="1:5">
      <c r="A673" s="57">
        <v>37495</v>
      </c>
      <c r="B673" s="56">
        <v>6.8279627952580524E-2</v>
      </c>
      <c r="C673" s="56" t="s">
        <v>2009</v>
      </c>
      <c r="D673" s="56" t="s">
        <v>2010</v>
      </c>
      <c r="E673" s="56" t="s">
        <v>2011</v>
      </c>
    </row>
    <row r="674" spans="1:5">
      <c r="A674" s="57">
        <v>37496</v>
      </c>
      <c r="B674" s="56">
        <v>7.1591315922837198E-2</v>
      </c>
      <c r="C674" s="56" t="s">
        <v>2012</v>
      </c>
      <c r="D674" s="56" t="s">
        <v>2013</v>
      </c>
      <c r="E674" s="56" t="s">
        <v>2014</v>
      </c>
    </row>
    <row r="675" spans="1:5">
      <c r="A675" s="57">
        <v>37497</v>
      </c>
      <c r="B675" s="56">
        <v>6.5118354244803001E-2</v>
      </c>
      <c r="C675" s="56" t="s">
        <v>2015</v>
      </c>
      <c r="D675" s="56" t="s">
        <v>2016</v>
      </c>
      <c r="E675" s="56" t="s">
        <v>2017</v>
      </c>
    </row>
    <row r="676" spans="1:5">
      <c r="A676" s="57">
        <v>37498</v>
      </c>
      <c r="B676" s="56">
        <v>5.5304996038438296E-2</v>
      </c>
      <c r="C676" s="56" t="s">
        <v>2018</v>
      </c>
      <c r="D676" s="56" t="s">
        <v>2019</v>
      </c>
      <c r="E676" s="56" t="s">
        <v>2020</v>
      </c>
    </row>
    <row r="677" spans="1:5">
      <c r="A677" s="57">
        <v>37501</v>
      </c>
      <c r="B677" s="56">
        <v>5.4121502344163269E-2</v>
      </c>
      <c r="C677" s="56" t="s">
        <v>2021</v>
      </c>
      <c r="D677" s="56" t="s">
        <v>2022</v>
      </c>
      <c r="E677" s="56" t="s">
        <v>2023</v>
      </c>
    </row>
    <row r="678" spans="1:5">
      <c r="A678" s="57">
        <v>37502</v>
      </c>
      <c r="B678" s="56">
        <v>6.0385834216799009E-2</v>
      </c>
      <c r="C678" s="56" t="s">
        <v>2024</v>
      </c>
      <c r="D678" s="56" t="s">
        <v>2025</v>
      </c>
      <c r="E678" s="56" t="s">
        <v>2026</v>
      </c>
    </row>
    <row r="679" spans="1:5">
      <c r="A679" s="57">
        <v>37503</v>
      </c>
      <c r="B679" s="56">
        <v>5.4209577954295193E-2</v>
      </c>
      <c r="C679" s="56" t="s">
        <v>2027</v>
      </c>
      <c r="D679" s="56" t="s">
        <v>2028</v>
      </c>
      <c r="E679" s="56" t="s">
        <v>2029</v>
      </c>
    </row>
    <row r="680" spans="1:5">
      <c r="A680" s="57">
        <v>37504</v>
      </c>
      <c r="B680" s="56">
        <v>4.6329928174512987E-2</v>
      </c>
      <c r="C680" s="56" t="s">
        <v>2030</v>
      </c>
      <c r="D680" s="56" t="s">
        <v>2031</v>
      </c>
      <c r="E680" s="56" t="s">
        <v>2032</v>
      </c>
    </row>
    <row r="681" spans="1:5">
      <c r="A681" s="57">
        <v>37505</v>
      </c>
      <c r="B681" s="56">
        <v>5.4110360693601596E-2</v>
      </c>
      <c r="C681" s="56" t="s">
        <v>2033</v>
      </c>
      <c r="D681" s="56" t="s">
        <v>2034</v>
      </c>
      <c r="E681" s="56" t="s">
        <v>2035</v>
      </c>
    </row>
    <row r="682" spans="1:5">
      <c r="A682" s="57">
        <v>37508</v>
      </c>
      <c r="B682" s="56">
        <v>5.0532349061325664E-2</v>
      </c>
      <c r="C682" s="56" t="s">
        <v>2036</v>
      </c>
      <c r="D682" s="56" t="s">
        <v>2037</v>
      </c>
      <c r="E682" s="56" t="s">
        <v>2038</v>
      </c>
    </row>
    <row r="683" spans="1:5">
      <c r="A683" s="57">
        <v>37509</v>
      </c>
      <c r="B683" s="56">
        <v>5.3678273355833778E-2</v>
      </c>
      <c r="C683" s="56" t="s">
        <v>2039</v>
      </c>
      <c r="D683" s="56" t="s">
        <v>2040</v>
      </c>
      <c r="E683" s="56" t="s">
        <v>2041</v>
      </c>
    </row>
    <row r="684" spans="1:5">
      <c r="A684" s="57">
        <v>37510</v>
      </c>
      <c r="B684" s="56">
        <v>4.153157483794355E-2</v>
      </c>
      <c r="C684" s="56" t="s">
        <v>2042</v>
      </c>
      <c r="D684" s="56" t="s">
        <v>2043</v>
      </c>
      <c r="E684" s="56" t="s">
        <v>2044</v>
      </c>
    </row>
    <row r="685" spans="1:5">
      <c r="A685" s="57">
        <v>37511</v>
      </c>
      <c r="B685" s="56">
        <v>3.9140153886142226E-2</v>
      </c>
      <c r="C685" s="56" t="s">
        <v>2045</v>
      </c>
      <c r="D685" s="56" t="s">
        <v>2046</v>
      </c>
      <c r="E685" s="56" t="s">
        <v>2047</v>
      </c>
    </row>
    <row r="686" spans="1:5">
      <c r="A686" s="57">
        <v>37512</v>
      </c>
      <c r="B686" s="56">
        <v>4.3964966462760505E-2</v>
      </c>
      <c r="C686" s="56" t="s">
        <v>2048</v>
      </c>
      <c r="D686" s="56" t="s">
        <v>2049</v>
      </c>
      <c r="E686" s="56" t="s">
        <v>2050</v>
      </c>
    </row>
    <row r="687" spans="1:5">
      <c r="A687" s="57">
        <v>37515</v>
      </c>
      <c r="B687" s="56">
        <v>3.5851646975763325E-2</v>
      </c>
      <c r="C687" s="56" t="s">
        <v>2051</v>
      </c>
      <c r="D687" s="56" t="s">
        <v>2052</v>
      </c>
      <c r="E687" s="56" t="s">
        <v>2053</v>
      </c>
    </row>
    <row r="688" spans="1:5">
      <c r="A688" s="57">
        <v>37516</v>
      </c>
      <c r="B688" s="56">
        <v>2.8242915017279168E-2</v>
      </c>
      <c r="C688" s="56" t="s">
        <v>2054</v>
      </c>
      <c r="D688" s="56" t="s">
        <v>2055</v>
      </c>
      <c r="E688" s="56" t="s">
        <v>2056</v>
      </c>
    </row>
    <row r="689" spans="1:5">
      <c r="A689" s="57">
        <v>37517</v>
      </c>
      <c r="B689" s="56">
        <v>2.9365071222808094E-2</v>
      </c>
      <c r="C689" s="56" t="s">
        <v>2057</v>
      </c>
      <c r="D689" s="56" t="s">
        <v>2058</v>
      </c>
      <c r="E689" s="56" t="s">
        <v>2059</v>
      </c>
    </row>
    <row r="690" spans="1:5">
      <c r="A690" s="57">
        <v>37518</v>
      </c>
      <c r="B690" s="56">
        <v>2.8021972843254646E-2</v>
      </c>
      <c r="C690" s="56" t="s">
        <v>2060</v>
      </c>
      <c r="D690" s="56" t="s">
        <v>2061</v>
      </c>
      <c r="E690" s="56" t="s">
        <v>2062</v>
      </c>
    </row>
    <row r="691" spans="1:5">
      <c r="A691" s="57">
        <v>37519</v>
      </c>
      <c r="B691" s="56">
        <v>2.5072816768108824E-2</v>
      </c>
      <c r="C691" s="56" t="s">
        <v>2063</v>
      </c>
      <c r="D691" s="56" t="s">
        <v>2064</v>
      </c>
      <c r="E691" s="56" t="s">
        <v>2065</v>
      </c>
    </row>
    <row r="692" spans="1:5">
      <c r="A692" s="57">
        <v>37522</v>
      </c>
      <c r="B692" s="56">
        <v>2.3208147126405104E-2</v>
      </c>
      <c r="C692" s="56" t="s">
        <v>2066</v>
      </c>
      <c r="D692" s="56" t="s">
        <v>2067</v>
      </c>
      <c r="E692" s="56" t="s">
        <v>2068</v>
      </c>
    </row>
    <row r="693" spans="1:5">
      <c r="A693" s="57">
        <v>37523</v>
      </c>
      <c r="B693" s="56">
        <v>2.3538188043758863E-2</v>
      </c>
      <c r="C693" s="56" t="s">
        <v>2069</v>
      </c>
      <c r="D693" s="56" t="s">
        <v>2070</v>
      </c>
      <c r="E693" s="56" t="s">
        <v>2071</v>
      </c>
    </row>
    <row r="694" spans="1:5">
      <c r="A694" s="57">
        <v>37524</v>
      </c>
      <c r="B694" s="56">
        <v>3.2174571299680724E-2</v>
      </c>
      <c r="C694" s="56" t="s">
        <v>2072</v>
      </c>
      <c r="D694" s="56" t="s">
        <v>2073</v>
      </c>
      <c r="E694" s="56" t="s">
        <v>2074</v>
      </c>
    </row>
    <row r="695" spans="1:5">
      <c r="A695" s="57">
        <v>37525</v>
      </c>
      <c r="B695" s="56">
        <v>2.9592700204657547E-2</v>
      </c>
      <c r="C695" s="56" t="s">
        <v>2075</v>
      </c>
      <c r="D695" s="56" t="s">
        <v>2076</v>
      </c>
      <c r="E695" s="56" t="s">
        <v>2077</v>
      </c>
    </row>
    <row r="696" spans="1:5">
      <c r="A696" s="57">
        <v>37526</v>
      </c>
      <c r="B696" s="56">
        <v>3.0548632115137482E-2</v>
      </c>
      <c r="C696" s="56" t="s">
        <v>2078</v>
      </c>
      <c r="D696" s="56" t="s">
        <v>2079</v>
      </c>
      <c r="E696" s="56" t="s">
        <v>2080</v>
      </c>
    </row>
    <row r="697" spans="1:5">
      <c r="A697" s="57">
        <v>37529</v>
      </c>
      <c r="B697" s="56">
        <v>3.8855813683715983E-2</v>
      </c>
      <c r="C697" s="56" t="s">
        <v>2081</v>
      </c>
      <c r="D697" s="56" t="s">
        <v>2082</v>
      </c>
      <c r="E697" s="56" t="s">
        <v>2083</v>
      </c>
    </row>
    <row r="698" spans="1:5">
      <c r="A698" s="57">
        <v>37530</v>
      </c>
      <c r="B698" s="56">
        <v>4.3128517015352655E-2</v>
      </c>
      <c r="C698" s="56" t="s">
        <v>2084</v>
      </c>
      <c r="D698" s="56" t="s">
        <v>2085</v>
      </c>
      <c r="E698" s="56" t="s">
        <v>2086</v>
      </c>
    </row>
    <row r="699" spans="1:5">
      <c r="A699" s="57">
        <v>37531</v>
      </c>
      <c r="B699" s="56">
        <v>4.9100058309760219E-2</v>
      </c>
      <c r="C699" s="56" t="s">
        <v>2087</v>
      </c>
      <c r="D699" s="56" t="s">
        <v>2088</v>
      </c>
      <c r="E699" s="56" t="s">
        <v>2089</v>
      </c>
    </row>
    <row r="700" spans="1:5">
      <c r="A700" s="57">
        <v>37532</v>
      </c>
      <c r="B700" s="56">
        <v>5.5959727001455226E-2</v>
      </c>
      <c r="C700" s="56" t="s">
        <v>2090</v>
      </c>
      <c r="D700" s="56" t="s">
        <v>2091</v>
      </c>
      <c r="E700" s="56" t="s">
        <v>2092</v>
      </c>
    </row>
    <row r="701" spans="1:5">
      <c r="A701" s="57">
        <v>37533</v>
      </c>
      <c r="B701" s="56">
        <v>5.815920328626363E-2</v>
      </c>
      <c r="C701" s="56" t="s">
        <v>2093</v>
      </c>
      <c r="D701" s="56" t="s">
        <v>2094</v>
      </c>
      <c r="E701" s="56" t="s">
        <v>2095</v>
      </c>
    </row>
    <row r="702" spans="1:5">
      <c r="A702" s="57">
        <v>37536</v>
      </c>
      <c r="B702" s="56">
        <v>5.5158120029447782E-2</v>
      </c>
      <c r="C702" s="56" t="s">
        <v>2096</v>
      </c>
      <c r="D702" s="56" t="s">
        <v>2097</v>
      </c>
      <c r="E702" s="56" t="s">
        <v>2098</v>
      </c>
    </row>
    <row r="703" spans="1:5">
      <c r="A703" s="57">
        <v>37537</v>
      </c>
      <c r="B703" s="56">
        <v>6.1971138777704535E-2</v>
      </c>
      <c r="C703" s="56" t="s">
        <v>2099</v>
      </c>
      <c r="D703" s="56" t="s">
        <v>2100</v>
      </c>
      <c r="E703" s="56" t="s">
        <v>2101</v>
      </c>
    </row>
    <row r="704" spans="1:5">
      <c r="A704" s="57">
        <v>37538</v>
      </c>
      <c r="B704" s="56">
        <v>4.6361438326283269E-2</v>
      </c>
      <c r="C704" s="56" t="s">
        <v>2102</v>
      </c>
      <c r="D704" s="56" t="s">
        <v>2103</v>
      </c>
      <c r="E704" s="56" t="s">
        <v>2104</v>
      </c>
    </row>
    <row r="705" spans="1:5">
      <c r="A705" s="57">
        <v>37539</v>
      </c>
      <c r="B705" s="56">
        <v>5.1771828690431954E-2</v>
      </c>
      <c r="C705" s="56" t="s">
        <v>2105</v>
      </c>
      <c r="D705" s="56" t="s">
        <v>2106</v>
      </c>
      <c r="E705" s="56" t="s">
        <v>2107</v>
      </c>
    </row>
    <row r="706" spans="1:5">
      <c r="A706" s="57">
        <v>37540</v>
      </c>
      <c r="B706" s="56">
        <v>5.031031808001523E-2</v>
      </c>
      <c r="C706" s="56" t="s">
        <v>2108</v>
      </c>
      <c r="D706" s="56" t="s">
        <v>2109</v>
      </c>
      <c r="E706" s="56" t="s">
        <v>2110</v>
      </c>
    </row>
    <row r="707" spans="1:5">
      <c r="A707" s="57">
        <v>37543</v>
      </c>
      <c r="B707" s="56">
        <v>6.3093078555140195E-2</v>
      </c>
      <c r="C707" s="56" t="s">
        <v>2111</v>
      </c>
      <c r="D707" s="56" t="s">
        <v>2112</v>
      </c>
      <c r="E707" s="56" t="s">
        <v>2113</v>
      </c>
    </row>
    <row r="708" spans="1:5">
      <c r="A708" s="57">
        <v>37544</v>
      </c>
      <c r="B708" s="56">
        <v>6.0111532217143014E-2</v>
      </c>
      <c r="C708" s="56" t="s">
        <v>2114</v>
      </c>
      <c r="D708" s="56" t="s">
        <v>2115</v>
      </c>
      <c r="E708" s="56" t="s">
        <v>2116</v>
      </c>
    </row>
    <row r="709" spans="1:5">
      <c r="A709" s="57">
        <v>37545</v>
      </c>
      <c r="B709" s="56">
        <v>6.2416178767252077E-2</v>
      </c>
      <c r="C709" s="56" t="s">
        <v>2117</v>
      </c>
      <c r="D709" s="56" t="s">
        <v>2118</v>
      </c>
      <c r="E709" s="56" t="s">
        <v>2119</v>
      </c>
    </row>
    <row r="710" spans="1:5">
      <c r="A710" s="57">
        <v>37546</v>
      </c>
      <c r="B710" s="56">
        <v>6.1266363494939705E-2</v>
      </c>
      <c r="C710" s="56" t="s">
        <v>2120</v>
      </c>
      <c r="D710" s="56" t="s">
        <v>2121</v>
      </c>
      <c r="E710" s="56" t="s">
        <v>2122</v>
      </c>
    </row>
    <row r="711" spans="1:5">
      <c r="A711" s="57">
        <v>37547</v>
      </c>
      <c r="B711" s="56">
        <v>5.4351255208599229E-2</v>
      </c>
      <c r="C711" s="56" t="s">
        <v>2123</v>
      </c>
      <c r="D711" s="56" t="s">
        <v>2124</v>
      </c>
      <c r="E711" s="56" t="s">
        <v>2125</v>
      </c>
    </row>
    <row r="712" spans="1:5">
      <c r="A712" s="57">
        <v>37550</v>
      </c>
      <c r="B712" s="56">
        <v>5.4575237369320823E-2</v>
      </c>
      <c r="C712" s="56" t="s">
        <v>2126</v>
      </c>
      <c r="D712" s="56" t="s">
        <v>2127</v>
      </c>
      <c r="E712" s="56" t="s">
        <v>2128</v>
      </c>
    </row>
    <row r="713" spans="1:5">
      <c r="A713" s="57">
        <v>37551</v>
      </c>
      <c r="B713" s="56">
        <v>4.2785786956575714E-2</v>
      </c>
      <c r="C713" s="56" t="s">
        <v>2129</v>
      </c>
      <c r="D713" s="56" t="s">
        <v>2130</v>
      </c>
      <c r="E713" s="56" t="s">
        <v>2131</v>
      </c>
    </row>
    <row r="714" spans="1:5">
      <c r="A714" s="57">
        <v>37552</v>
      </c>
      <c r="B714" s="56">
        <v>4.4709714486693829E-2</v>
      </c>
      <c r="C714" s="56" t="s">
        <v>2132</v>
      </c>
      <c r="D714" s="56" t="s">
        <v>2133</v>
      </c>
      <c r="E714" s="56" t="s">
        <v>2134</v>
      </c>
    </row>
    <row r="715" spans="1:5">
      <c r="A715" s="57">
        <v>37553</v>
      </c>
      <c r="B715" s="56">
        <v>3.7607749564570976E-2</v>
      </c>
      <c r="C715" s="56" t="s">
        <v>2135</v>
      </c>
      <c r="D715" s="56" t="s">
        <v>2136</v>
      </c>
      <c r="E715" s="56" t="s">
        <v>2137</v>
      </c>
    </row>
    <row r="716" spans="1:5">
      <c r="A716" s="57">
        <v>37554</v>
      </c>
      <c r="B716" s="56">
        <v>5.4194716422591958E-2</v>
      </c>
      <c r="C716" s="56" t="s">
        <v>2138</v>
      </c>
      <c r="D716" s="56" t="s">
        <v>2139</v>
      </c>
      <c r="E716" s="56" t="s">
        <v>2140</v>
      </c>
    </row>
    <row r="717" spans="1:5">
      <c r="A717" s="57">
        <v>37557</v>
      </c>
      <c r="B717" s="56">
        <v>4.0159731205691759E-2</v>
      </c>
      <c r="C717" s="56" t="s">
        <v>2141</v>
      </c>
      <c r="D717" s="56" t="s">
        <v>2142</v>
      </c>
      <c r="E717" s="56" t="s">
        <v>2143</v>
      </c>
    </row>
    <row r="718" spans="1:5">
      <c r="A718" s="57">
        <v>37558</v>
      </c>
      <c r="B718" s="56">
        <v>3.7745464878786529E-2</v>
      </c>
      <c r="C718" s="56" t="s">
        <v>2144</v>
      </c>
      <c r="D718" s="56" t="s">
        <v>2145</v>
      </c>
      <c r="E718" s="56" t="s">
        <v>2146</v>
      </c>
    </row>
    <row r="719" spans="1:5">
      <c r="A719" s="57">
        <v>37559</v>
      </c>
      <c r="B719" s="56">
        <v>4.1093970367958116E-2</v>
      </c>
      <c r="C719" s="56" t="s">
        <v>2147</v>
      </c>
      <c r="D719" s="56" t="s">
        <v>2148</v>
      </c>
      <c r="E719" s="56" t="s">
        <v>2149</v>
      </c>
    </row>
    <row r="720" spans="1:5">
      <c r="A720" s="57">
        <v>37560</v>
      </c>
      <c r="B720" s="56">
        <v>3.8079672670365737E-2</v>
      </c>
      <c r="C720" s="56" t="s">
        <v>2150</v>
      </c>
      <c r="D720" s="56" t="s">
        <v>2151</v>
      </c>
      <c r="E720" s="56" t="s">
        <v>2152</v>
      </c>
    </row>
    <row r="721" spans="1:5">
      <c r="A721" s="57">
        <v>37564</v>
      </c>
      <c r="B721" s="56">
        <v>2.9211061323536128E-2</v>
      </c>
      <c r="C721" s="56" t="s">
        <v>2153</v>
      </c>
      <c r="D721" s="56" t="s">
        <v>2154</v>
      </c>
      <c r="E721" s="56" t="s">
        <v>2155</v>
      </c>
    </row>
    <row r="722" spans="1:5">
      <c r="A722" s="57">
        <v>37565</v>
      </c>
      <c r="B722" s="56">
        <v>2.6990722330650051E-2</v>
      </c>
      <c r="C722" s="56" t="s">
        <v>2156</v>
      </c>
      <c r="D722" s="56" t="s">
        <v>2157</v>
      </c>
      <c r="E722" s="56" t="s">
        <v>2158</v>
      </c>
    </row>
    <row r="723" spans="1:5">
      <c r="A723" s="57">
        <v>37566</v>
      </c>
      <c r="B723" s="56">
        <v>3.8770711269276517E-2</v>
      </c>
      <c r="C723" s="56" t="s">
        <v>2159</v>
      </c>
      <c r="D723" s="56" t="s">
        <v>2160</v>
      </c>
      <c r="E723" s="56" t="s">
        <v>2161</v>
      </c>
    </row>
    <row r="724" spans="1:5">
      <c r="A724" s="57">
        <v>37567</v>
      </c>
      <c r="B724" s="56">
        <v>3.6272485826939933E-2</v>
      </c>
      <c r="C724" s="56" t="s">
        <v>2162</v>
      </c>
      <c r="D724" s="56" t="s">
        <v>2163</v>
      </c>
      <c r="E724" s="56" t="s">
        <v>2164</v>
      </c>
    </row>
    <row r="725" spans="1:5">
      <c r="A725" s="57">
        <v>37568</v>
      </c>
      <c r="B725" s="56">
        <v>4.590769358438819E-2</v>
      </c>
      <c r="C725" s="56" t="s">
        <v>2165</v>
      </c>
      <c r="D725" s="56" t="s">
        <v>2166</v>
      </c>
      <c r="E725" s="56" t="s">
        <v>2167</v>
      </c>
    </row>
    <row r="726" spans="1:5">
      <c r="A726" s="57">
        <v>37571</v>
      </c>
      <c r="B726" s="56">
        <v>5.1984871633498866E-2</v>
      </c>
      <c r="C726" s="56" t="s">
        <v>2168</v>
      </c>
      <c r="D726" s="56" t="s">
        <v>2169</v>
      </c>
      <c r="E726" s="56" t="s">
        <v>2170</v>
      </c>
    </row>
    <row r="727" spans="1:5">
      <c r="A727" s="57">
        <v>37572</v>
      </c>
      <c r="B727" s="56">
        <v>6.2241242041251969E-2</v>
      </c>
      <c r="C727" s="56" t="s">
        <v>2171</v>
      </c>
      <c r="D727" s="56" t="s">
        <v>2172</v>
      </c>
      <c r="E727" s="56" t="s">
        <v>2173</v>
      </c>
    </row>
    <row r="728" spans="1:5">
      <c r="A728" s="57">
        <v>37573</v>
      </c>
      <c r="B728" s="56">
        <v>6.6139387745143746E-2</v>
      </c>
      <c r="C728" s="56" t="s">
        <v>2174</v>
      </c>
      <c r="D728" s="56" t="s">
        <v>2175</v>
      </c>
      <c r="E728" s="56" t="s">
        <v>2176</v>
      </c>
    </row>
    <row r="729" spans="1:5">
      <c r="A729" s="57">
        <v>37574</v>
      </c>
      <c r="B729" s="56">
        <v>6.5147913428133614E-2</v>
      </c>
      <c r="C729" s="56" t="s">
        <v>2177</v>
      </c>
      <c r="D729" s="56" t="s">
        <v>2178</v>
      </c>
      <c r="E729" s="56" t="s">
        <v>2179</v>
      </c>
    </row>
    <row r="730" spans="1:5">
      <c r="A730" s="57">
        <v>37575</v>
      </c>
      <c r="B730" s="56">
        <v>8.4824228778159788E-2</v>
      </c>
      <c r="C730" s="56" t="s">
        <v>2180</v>
      </c>
      <c r="D730" s="56" t="s">
        <v>2181</v>
      </c>
      <c r="E730" s="56" t="s">
        <v>2182</v>
      </c>
    </row>
    <row r="731" spans="1:5">
      <c r="A731" s="57">
        <v>37578</v>
      </c>
      <c r="B731" s="56">
        <v>8.8915372512312935E-2</v>
      </c>
      <c r="C731" s="56" t="s">
        <v>2183</v>
      </c>
      <c r="D731" s="56" t="s">
        <v>2184</v>
      </c>
      <c r="E731" s="56" t="s">
        <v>2185</v>
      </c>
    </row>
    <row r="732" spans="1:5">
      <c r="A732" s="57">
        <v>37579</v>
      </c>
      <c r="B732" s="56">
        <v>0.10122832161065283</v>
      </c>
      <c r="C732" s="56" t="s">
        <v>2186</v>
      </c>
      <c r="D732" s="56" t="s">
        <v>2187</v>
      </c>
      <c r="E732" s="56" t="s">
        <v>2188</v>
      </c>
    </row>
    <row r="733" spans="1:5">
      <c r="A733" s="57">
        <v>37580</v>
      </c>
      <c r="B733" s="56">
        <v>0.10927116778610516</v>
      </c>
      <c r="C733" s="56" t="s">
        <v>2189</v>
      </c>
      <c r="D733" s="56" t="s">
        <v>2190</v>
      </c>
      <c r="E733" s="56" t="s">
        <v>2191</v>
      </c>
    </row>
    <row r="734" spans="1:5">
      <c r="A734" s="57">
        <v>37581</v>
      </c>
      <c r="B734" s="56">
        <v>0.10116383652845742</v>
      </c>
      <c r="C734" s="56" t="s">
        <v>2192</v>
      </c>
      <c r="D734" s="56" t="s">
        <v>2193</v>
      </c>
      <c r="E734" s="56" t="s">
        <v>2194</v>
      </c>
    </row>
    <row r="735" spans="1:5">
      <c r="A735" s="57">
        <v>37582</v>
      </c>
      <c r="B735" s="56">
        <v>9.7703890735554716E-2</v>
      </c>
      <c r="C735" s="56" t="s">
        <v>2195</v>
      </c>
      <c r="D735" s="56" t="s">
        <v>2196</v>
      </c>
      <c r="E735" s="56" t="s">
        <v>2197</v>
      </c>
    </row>
    <row r="736" spans="1:5">
      <c r="A736" s="57">
        <v>37585</v>
      </c>
      <c r="B736" s="56">
        <v>0.1079148367028426</v>
      </c>
      <c r="C736" s="56" t="s">
        <v>2198</v>
      </c>
      <c r="D736" s="56" t="s">
        <v>2199</v>
      </c>
      <c r="E736" s="56" t="s">
        <v>2200</v>
      </c>
    </row>
    <row r="737" spans="1:5">
      <c r="A737" s="57">
        <v>37586</v>
      </c>
      <c r="B737" s="56">
        <v>0.10033137365668879</v>
      </c>
      <c r="C737" s="56" t="s">
        <v>2201</v>
      </c>
      <c r="D737" s="56" t="s">
        <v>2202</v>
      </c>
      <c r="E737" s="56" t="s">
        <v>2203</v>
      </c>
    </row>
    <row r="738" spans="1:5">
      <c r="A738" s="57">
        <v>37587</v>
      </c>
      <c r="B738" s="56">
        <v>8.4083746612191368E-2</v>
      </c>
      <c r="C738" s="56" t="s">
        <v>2204</v>
      </c>
      <c r="D738" s="56" t="s">
        <v>2205</v>
      </c>
      <c r="E738" s="56" t="s">
        <v>2206</v>
      </c>
    </row>
    <row r="739" spans="1:5">
      <c r="A739" s="57">
        <v>37588</v>
      </c>
      <c r="B739" s="56">
        <v>7.4165307680716358E-2</v>
      </c>
      <c r="C739" s="56" t="s">
        <v>2207</v>
      </c>
      <c r="D739" s="56" t="s">
        <v>2208</v>
      </c>
      <c r="E739" s="56" t="s">
        <v>2209</v>
      </c>
    </row>
    <row r="740" spans="1:5">
      <c r="A740" s="57">
        <v>37589</v>
      </c>
      <c r="B740" s="56">
        <v>8.7366718113445527E-2</v>
      </c>
      <c r="C740" s="56" t="s">
        <v>2210</v>
      </c>
      <c r="D740" s="56" t="s">
        <v>2211</v>
      </c>
      <c r="E740" s="56" t="s">
        <v>2212</v>
      </c>
    </row>
    <row r="741" spans="1:5">
      <c r="A741" s="57">
        <v>37592</v>
      </c>
      <c r="B741" s="56">
        <v>0.10032291417144659</v>
      </c>
      <c r="C741" s="56" t="s">
        <v>2213</v>
      </c>
      <c r="D741" s="56" t="s">
        <v>2214</v>
      </c>
      <c r="E741" s="56" t="s">
        <v>2215</v>
      </c>
    </row>
    <row r="742" spans="1:5">
      <c r="A742" s="57">
        <v>37593</v>
      </c>
      <c r="B742" s="56">
        <v>8.5060958515450036E-2</v>
      </c>
      <c r="C742" s="56" t="s">
        <v>2216</v>
      </c>
      <c r="D742" s="56" t="s">
        <v>2217</v>
      </c>
      <c r="E742" s="56" t="s">
        <v>2218</v>
      </c>
    </row>
    <row r="743" spans="1:5">
      <c r="A743" s="57">
        <v>37594</v>
      </c>
      <c r="B743" s="56">
        <v>8.7573879761669526E-2</v>
      </c>
      <c r="C743" s="56" t="s">
        <v>2219</v>
      </c>
      <c r="D743" s="56" t="s">
        <v>2220</v>
      </c>
      <c r="E743" s="56" t="s">
        <v>2221</v>
      </c>
    </row>
    <row r="744" spans="1:5">
      <c r="A744" s="57">
        <v>37595</v>
      </c>
      <c r="B744" s="56">
        <v>9.0649599595033256E-2</v>
      </c>
      <c r="C744" s="56" t="s">
        <v>2222</v>
      </c>
      <c r="D744" s="56" t="s">
        <v>2223</v>
      </c>
      <c r="E744" s="56" t="s">
        <v>2224</v>
      </c>
    </row>
    <row r="745" spans="1:5">
      <c r="A745" s="57">
        <v>37596</v>
      </c>
      <c r="B745" s="56">
        <v>7.9038701552564483E-2</v>
      </c>
      <c r="C745" s="56" t="s">
        <v>2225</v>
      </c>
      <c r="D745" s="56" t="s">
        <v>2226</v>
      </c>
      <c r="E745" s="56" t="s">
        <v>2227</v>
      </c>
    </row>
    <row r="746" spans="1:5">
      <c r="A746" s="57">
        <v>37599</v>
      </c>
      <c r="B746" s="56">
        <v>5.3227050680148782E-2</v>
      </c>
      <c r="C746" s="56" t="s">
        <v>2228</v>
      </c>
      <c r="D746" s="56" t="s">
        <v>2229</v>
      </c>
      <c r="E746" s="56" t="s">
        <v>2230</v>
      </c>
    </row>
    <row r="747" spans="1:5">
      <c r="A747" s="57">
        <v>37600</v>
      </c>
      <c r="B747" s="56">
        <v>4.2906382471876892E-2</v>
      </c>
      <c r="C747" s="56" t="s">
        <v>2231</v>
      </c>
      <c r="D747" s="56" t="s">
        <v>2232</v>
      </c>
      <c r="E747" s="56" t="s">
        <v>2233</v>
      </c>
    </row>
    <row r="748" spans="1:5">
      <c r="A748" s="57">
        <v>37601</v>
      </c>
      <c r="B748" s="56">
        <v>5.3828713389723837E-2</v>
      </c>
      <c r="C748" s="56" t="s">
        <v>2234</v>
      </c>
      <c r="D748" s="56" t="s">
        <v>2235</v>
      </c>
      <c r="E748" s="56" t="s">
        <v>2236</v>
      </c>
    </row>
    <row r="749" spans="1:5">
      <c r="A749" s="57">
        <v>37602</v>
      </c>
      <c r="B749" s="56">
        <v>4.5850245074249271E-2</v>
      </c>
      <c r="C749" s="56" t="s">
        <v>2237</v>
      </c>
      <c r="D749" s="56" t="s">
        <v>2238</v>
      </c>
      <c r="E749" s="56" t="s">
        <v>2239</v>
      </c>
    </row>
    <row r="750" spans="1:5">
      <c r="A750" s="57">
        <v>37603</v>
      </c>
      <c r="B750" s="56">
        <v>4.3963742358533731E-2</v>
      </c>
      <c r="C750" s="56" t="s">
        <v>2240</v>
      </c>
      <c r="D750" s="56" t="s">
        <v>2241</v>
      </c>
      <c r="E750" s="56" t="s">
        <v>2242</v>
      </c>
    </row>
    <row r="751" spans="1:5">
      <c r="A751" s="57">
        <v>37606</v>
      </c>
      <c r="B751" s="56">
        <v>7.1576904374366049E-2</v>
      </c>
      <c r="C751" s="56" t="s">
        <v>2243</v>
      </c>
      <c r="D751" s="56" t="s">
        <v>2244</v>
      </c>
      <c r="E751" s="56" t="s">
        <v>2245</v>
      </c>
    </row>
    <row r="752" spans="1:5">
      <c r="A752" s="57">
        <v>37607</v>
      </c>
      <c r="B752" s="56">
        <v>8.8658971552409122E-2</v>
      </c>
      <c r="C752" s="56" t="s">
        <v>2246</v>
      </c>
      <c r="D752" s="56" t="s">
        <v>2247</v>
      </c>
      <c r="E752" s="56" t="s">
        <v>2248</v>
      </c>
    </row>
    <row r="753" spans="1:5">
      <c r="A753" s="57">
        <v>37608</v>
      </c>
      <c r="B753" s="56">
        <v>9.2426368420754759E-2</v>
      </c>
      <c r="C753" s="56" t="s">
        <v>2249</v>
      </c>
      <c r="D753" s="56" t="s">
        <v>2250</v>
      </c>
      <c r="E753" s="56" t="s">
        <v>2251</v>
      </c>
    </row>
    <row r="754" spans="1:5">
      <c r="A754" s="57">
        <v>37609</v>
      </c>
      <c r="B754" s="56">
        <v>9.2964602901959778E-2</v>
      </c>
      <c r="C754" s="56" t="s">
        <v>2252</v>
      </c>
      <c r="D754" s="56" t="s">
        <v>2253</v>
      </c>
      <c r="E754" s="56" t="s">
        <v>2254</v>
      </c>
    </row>
    <row r="755" spans="1:5">
      <c r="A755" s="57">
        <v>37610</v>
      </c>
      <c r="B755" s="56">
        <v>0.11213630156466717</v>
      </c>
      <c r="C755" s="56" t="s">
        <v>2255</v>
      </c>
      <c r="D755" s="56" t="s">
        <v>2256</v>
      </c>
      <c r="E755" s="56" t="s">
        <v>2257</v>
      </c>
    </row>
    <row r="756" spans="1:5">
      <c r="A756" s="57">
        <v>37613</v>
      </c>
      <c r="B756" s="56">
        <v>0.10774466928703108</v>
      </c>
      <c r="C756" s="56" t="s">
        <v>2258</v>
      </c>
      <c r="D756" s="56" t="s">
        <v>2259</v>
      </c>
      <c r="E756" s="56" t="s">
        <v>2260</v>
      </c>
    </row>
    <row r="757" spans="1:5">
      <c r="A757" s="57">
        <v>37614</v>
      </c>
      <c r="B757" s="56">
        <v>8.924106144132804E-2</v>
      </c>
      <c r="C757" s="56" t="s">
        <v>2261</v>
      </c>
      <c r="D757" s="56" t="s">
        <v>2262</v>
      </c>
      <c r="E757" s="56" t="s">
        <v>2263</v>
      </c>
    </row>
    <row r="758" spans="1:5">
      <c r="A758" s="57">
        <v>37620</v>
      </c>
      <c r="B758" s="56">
        <v>6.3850363352568426E-2</v>
      </c>
      <c r="C758" s="56" t="s">
        <v>2264</v>
      </c>
      <c r="D758" s="56" t="s">
        <v>2265</v>
      </c>
      <c r="E758" s="56" t="s">
        <v>2266</v>
      </c>
    </row>
    <row r="759" spans="1:5">
      <c r="A759" s="57">
        <v>37621</v>
      </c>
      <c r="B759" s="56">
        <v>6.9788975108594317E-2</v>
      </c>
      <c r="C759" s="56" t="s">
        <v>2267</v>
      </c>
      <c r="D759" s="56" t="s">
        <v>2268</v>
      </c>
      <c r="E759" s="56" t="s">
        <v>2269</v>
      </c>
    </row>
    <row r="760" spans="1:5">
      <c r="A760" s="57">
        <v>37623</v>
      </c>
      <c r="B760" s="56">
        <v>7.7845600569004164E-2</v>
      </c>
      <c r="C760" s="56" t="s">
        <v>2270</v>
      </c>
      <c r="D760" s="56" t="s">
        <v>2271</v>
      </c>
      <c r="E760" s="56" t="s">
        <v>2272</v>
      </c>
    </row>
    <row r="761" spans="1:5">
      <c r="A761" s="57">
        <v>37624</v>
      </c>
      <c r="B761" s="56">
        <v>9.8773748470485451E-2</v>
      </c>
      <c r="C761" s="56" t="s">
        <v>2273</v>
      </c>
      <c r="D761" s="56" t="s">
        <v>2274</v>
      </c>
      <c r="E761" s="56" t="s">
        <v>2275</v>
      </c>
    </row>
    <row r="762" spans="1:5">
      <c r="A762" s="57">
        <v>37627</v>
      </c>
      <c r="B762" s="56">
        <v>9.9228602626521598E-2</v>
      </c>
      <c r="C762" s="56" t="s">
        <v>2276</v>
      </c>
      <c r="D762" s="56" t="s">
        <v>2277</v>
      </c>
      <c r="E762" s="56" t="s">
        <v>2278</v>
      </c>
    </row>
    <row r="763" spans="1:5">
      <c r="A763" s="57">
        <v>37628</v>
      </c>
      <c r="B763" s="56">
        <v>0.11495201444174258</v>
      </c>
      <c r="C763" s="56" t="s">
        <v>2279</v>
      </c>
      <c r="D763" s="56" t="s">
        <v>2280</v>
      </c>
      <c r="E763" s="56" t="s">
        <v>2281</v>
      </c>
    </row>
    <row r="764" spans="1:5">
      <c r="A764" s="57">
        <v>37629</v>
      </c>
      <c r="B764" s="56">
        <v>0.11707513154436638</v>
      </c>
      <c r="C764" s="56" t="s">
        <v>2282</v>
      </c>
      <c r="D764" s="56" t="s">
        <v>2283</v>
      </c>
      <c r="E764" s="56" t="s">
        <v>2284</v>
      </c>
    </row>
    <row r="765" spans="1:5">
      <c r="A765" s="57">
        <v>37630</v>
      </c>
      <c r="B765" s="56">
        <v>0.11941600464218421</v>
      </c>
      <c r="C765" s="56" t="s">
        <v>2285</v>
      </c>
      <c r="D765" s="56" t="s">
        <v>2286</v>
      </c>
      <c r="E765" s="56" t="s">
        <v>2287</v>
      </c>
    </row>
    <row r="766" spans="1:5">
      <c r="A766" s="57">
        <v>37631</v>
      </c>
      <c r="B766" s="56">
        <v>0.10915617206777159</v>
      </c>
      <c r="C766" s="56" t="s">
        <v>2288</v>
      </c>
      <c r="D766" s="56" t="s">
        <v>2289</v>
      </c>
      <c r="E766" s="56" t="s">
        <v>2290</v>
      </c>
    </row>
    <row r="767" spans="1:5">
      <c r="A767" s="57">
        <v>37634</v>
      </c>
      <c r="B767" s="56">
        <v>9.2884699878004157E-2</v>
      </c>
      <c r="C767" s="56" t="s">
        <v>2291</v>
      </c>
      <c r="D767" s="56" t="s">
        <v>2292</v>
      </c>
      <c r="E767" s="56" t="s">
        <v>2293</v>
      </c>
    </row>
    <row r="768" spans="1:5">
      <c r="A768" s="57">
        <v>37635</v>
      </c>
      <c r="B768" s="56">
        <v>9.6304520839545604E-2</v>
      </c>
      <c r="C768" s="56" t="s">
        <v>2294</v>
      </c>
      <c r="D768" s="56" t="s">
        <v>2295</v>
      </c>
      <c r="E768" s="56" t="s">
        <v>2296</v>
      </c>
    </row>
    <row r="769" spans="1:5">
      <c r="A769" s="57">
        <v>37636</v>
      </c>
      <c r="B769" s="56">
        <v>8.4613415045993345E-2</v>
      </c>
      <c r="C769" s="56" t="s">
        <v>2297</v>
      </c>
      <c r="D769" s="56" t="s">
        <v>2298</v>
      </c>
      <c r="E769" s="56" t="s">
        <v>2299</v>
      </c>
    </row>
    <row r="770" spans="1:5">
      <c r="A770" s="57">
        <v>37637</v>
      </c>
      <c r="B770" s="56">
        <v>7.950990890265186E-2</v>
      </c>
      <c r="C770" s="56" t="s">
        <v>2300</v>
      </c>
      <c r="D770" s="56" t="s">
        <v>2301</v>
      </c>
      <c r="E770" s="56" t="s">
        <v>2302</v>
      </c>
    </row>
    <row r="771" spans="1:5">
      <c r="A771" s="57">
        <v>37638</v>
      </c>
      <c r="B771" s="56">
        <v>8.5891769869011314E-2</v>
      </c>
      <c r="C771" s="56" t="s">
        <v>2303</v>
      </c>
      <c r="D771" s="56" t="s">
        <v>2304</v>
      </c>
      <c r="E771" s="56" t="s">
        <v>2305</v>
      </c>
    </row>
    <row r="772" spans="1:5">
      <c r="A772" s="57">
        <v>37641</v>
      </c>
      <c r="B772" s="56">
        <v>7.975100780841593E-2</v>
      </c>
      <c r="C772" s="56" t="s">
        <v>2306</v>
      </c>
      <c r="D772" s="56" t="s">
        <v>2307</v>
      </c>
      <c r="E772" s="56" t="s">
        <v>2308</v>
      </c>
    </row>
    <row r="773" spans="1:5">
      <c r="A773" s="57">
        <v>37642</v>
      </c>
      <c r="B773" s="56">
        <v>7.0348504208061768E-2</v>
      </c>
      <c r="C773" s="56" t="s">
        <v>2309</v>
      </c>
      <c r="D773" s="56" t="s">
        <v>2310</v>
      </c>
      <c r="E773" s="56" t="s">
        <v>2311</v>
      </c>
    </row>
    <row r="774" spans="1:5">
      <c r="A774" s="57">
        <v>37643</v>
      </c>
      <c r="B774" s="56">
        <v>5.6862223854028247E-2</v>
      </c>
      <c r="C774" s="56" t="s">
        <v>2312</v>
      </c>
      <c r="D774" s="56" t="s">
        <v>2313</v>
      </c>
      <c r="E774" s="56" t="s">
        <v>2314</v>
      </c>
    </row>
    <row r="775" spans="1:5">
      <c r="A775" s="57">
        <v>37644</v>
      </c>
      <c r="B775" s="56">
        <v>6.0190406942415689E-2</v>
      </c>
      <c r="C775" s="56" t="s">
        <v>2315</v>
      </c>
      <c r="D775" s="56" t="s">
        <v>2316</v>
      </c>
      <c r="E775" s="56" t="s">
        <v>2317</v>
      </c>
    </row>
    <row r="776" spans="1:5">
      <c r="A776" s="57">
        <v>37645</v>
      </c>
      <c r="B776" s="56">
        <v>5.2170589624408445E-2</v>
      </c>
      <c r="C776" s="56" t="s">
        <v>2318</v>
      </c>
      <c r="D776" s="56" t="s">
        <v>2319</v>
      </c>
      <c r="E776" s="56" t="s">
        <v>2320</v>
      </c>
    </row>
    <row r="777" spans="1:5">
      <c r="A777" s="57">
        <v>37648</v>
      </c>
      <c r="B777" s="56">
        <v>5.4046205222556126E-2</v>
      </c>
      <c r="C777" s="56" t="s">
        <v>2321</v>
      </c>
      <c r="D777" s="56" t="s">
        <v>2322</v>
      </c>
      <c r="E777" s="56" t="s">
        <v>2323</v>
      </c>
    </row>
    <row r="778" spans="1:5">
      <c r="A778" s="57">
        <v>37649</v>
      </c>
      <c r="B778" s="56">
        <v>4.5278717387495226E-2</v>
      </c>
      <c r="C778" s="56" t="s">
        <v>2324</v>
      </c>
      <c r="D778" s="56" t="s">
        <v>2325</v>
      </c>
      <c r="E778" s="56" t="s">
        <v>2326</v>
      </c>
    </row>
    <row r="779" spans="1:5">
      <c r="A779" s="57">
        <v>37650</v>
      </c>
      <c r="B779" s="56">
        <v>4.6970484844908046E-2</v>
      </c>
      <c r="C779" s="56" t="s">
        <v>2327</v>
      </c>
      <c r="D779" s="56" t="s">
        <v>2328</v>
      </c>
      <c r="E779" s="56" t="s">
        <v>2329</v>
      </c>
    </row>
    <row r="780" spans="1:5">
      <c r="A780" s="57">
        <v>37651</v>
      </c>
      <c r="B780" s="56">
        <v>4.546884021288046E-2</v>
      </c>
      <c r="C780" s="56" t="s">
        <v>2330</v>
      </c>
      <c r="D780" s="56" t="s">
        <v>2331</v>
      </c>
      <c r="E780" s="56" t="s">
        <v>2332</v>
      </c>
    </row>
    <row r="781" spans="1:5">
      <c r="A781" s="57">
        <v>37652</v>
      </c>
      <c r="B781" s="56">
        <v>4.1993129514168025E-2</v>
      </c>
      <c r="C781" s="56" t="s">
        <v>2333</v>
      </c>
      <c r="D781" s="56" t="s">
        <v>2334</v>
      </c>
      <c r="E781" s="56" t="s">
        <v>2335</v>
      </c>
    </row>
    <row r="782" spans="1:5">
      <c r="A782" s="57">
        <v>37655</v>
      </c>
      <c r="B782" s="56">
        <v>4.2781821105936396E-2</v>
      </c>
      <c r="C782" s="56" t="s">
        <v>2336</v>
      </c>
      <c r="D782" s="56" t="s">
        <v>2337</v>
      </c>
      <c r="E782" s="56" t="s">
        <v>2338</v>
      </c>
    </row>
    <row r="783" spans="1:5">
      <c r="A783" s="57">
        <v>37656</v>
      </c>
      <c r="B783" s="56">
        <v>3.8383328600281909E-2</v>
      </c>
      <c r="C783" s="56" t="s">
        <v>2339</v>
      </c>
      <c r="D783" s="56" t="s">
        <v>2340</v>
      </c>
      <c r="E783" s="56" t="s">
        <v>2341</v>
      </c>
    </row>
    <row r="784" spans="1:5">
      <c r="A784" s="57">
        <v>37657</v>
      </c>
      <c r="B784" s="56">
        <v>4.4767801948803448E-2</v>
      </c>
      <c r="C784" s="56" t="s">
        <v>2342</v>
      </c>
      <c r="D784" s="56" t="s">
        <v>2343</v>
      </c>
      <c r="E784" s="56" t="s">
        <v>2344</v>
      </c>
    </row>
    <row r="785" spans="1:5">
      <c r="A785" s="57">
        <v>37658</v>
      </c>
      <c r="B785" s="56">
        <v>5.6145269028096981E-2</v>
      </c>
      <c r="C785" s="56" t="s">
        <v>2345</v>
      </c>
      <c r="D785" s="56" t="s">
        <v>2346</v>
      </c>
      <c r="E785" s="56" t="s">
        <v>2347</v>
      </c>
    </row>
    <row r="786" spans="1:5">
      <c r="A786" s="57">
        <v>37659</v>
      </c>
      <c r="B786" s="56">
        <v>7.068135487349643E-2</v>
      </c>
      <c r="C786" s="56" t="s">
        <v>2348</v>
      </c>
      <c r="D786" s="56" t="s">
        <v>2349</v>
      </c>
      <c r="E786" s="56" t="s">
        <v>2350</v>
      </c>
    </row>
    <row r="787" spans="1:5">
      <c r="A787" s="57">
        <v>37662</v>
      </c>
      <c r="B787" s="56">
        <v>8.8630060445423736E-2</v>
      </c>
      <c r="C787" s="56" t="s">
        <v>2351</v>
      </c>
      <c r="D787" s="56" t="s">
        <v>2352</v>
      </c>
      <c r="E787" s="56" t="s">
        <v>2353</v>
      </c>
    </row>
    <row r="788" spans="1:5">
      <c r="A788" s="57">
        <v>37663</v>
      </c>
      <c r="B788" s="56">
        <v>0.1016213716518527</v>
      </c>
      <c r="C788" s="56" t="s">
        <v>2354</v>
      </c>
      <c r="D788" s="56" t="s">
        <v>2355</v>
      </c>
      <c r="E788" s="56" t="s">
        <v>2356</v>
      </c>
    </row>
    <row r="789" spans="1:5">
      <c r="A789" s="57">
        <v>37664</v>
      </c>
      <c r="B789" s="56">
        <v>9.2562589637759624E-2</v>
      </c>
      <c r="C789" s="56" t="s">
        <v>2357</v>
      </c>
      <c r="D789" s="56" t="s">
        <v>2358</v>
      </c>
      <c r="E789" s="56" t="s">
        <v>2359</v>
      </c>
    </row>
    <row r="790" spans="1:5">
      <c r="A790" s="57">
        <v>37665</v>
      </c>
      <c r="B790" s="56">
        <v>9.3893469535939938E-2</v>
      </c>
      <c r="C790" s="56" t="s">
        <v>2360</v>
      </c>
      <c r="D790" s="56" t="s">
        <v>2361</v>
      </c>
      <c r="E790" s="56" t="s">
        <v>2362</v>
      </c>
    </row>
    <row r="791" spans="1:5">
      <c r="A791" s="57">
        <v>37666</v>
      </c>
      <c r="B791" s="56">
        <v>8.8416572589081865E-2</v>
      </c>
      <c r="C791" s="56" t="s">
        <v>2363</v>
      </c>
      <c r="D791" s="56" t="s">
        <v>2364</v>
      </c>
      <c r="E791" s="56" t="s">
        <v>2365</v>
      </c>
    </row>
    <row r="792" spans="1:5">
      <c r="A792" s="57">
        <v>37669</v>
      </c>
      <c r="B792" s="56">
        <v>7.9441461370746688E-2</v>
      </c>
      <c r="C792" s="56" t="s">
        <v>2366</v>
      </c>
      <c r="D792" s="56" t="s">
        <v>2367</v>
      </c>
      <c r="E792" s="56" t="s">
        <v>2368</v>
      </c>
    </row>
    <row r="793" spans="1:5">
      <c r="A793" s="57">
        <v>37670</v>
      </c>
      <c r="B793" s="56">
        <v>6.8617972993413295E-2</v>
      </c>
      <c r="C793" s="56" t="s">
        <v>2369</v>
      </c>
      <c r="D793" s="56" t="s">
        <v>2370</v>
      </c>
      <c r="E793" s="56" t="s">
        <v>2371</v>
      </c>
    </row>
    <row r="794" spans="1:5">
      <c r="A794" s="57">
        <v>37671</v>
      </c>
      <c r="B794" s="56">
        <v>6.0519066046866174E-2</v>
      </c>
      <c r="C794" s="56" t="s">
        <v>2372</v>
      </c>
      <c r="D794" s="56" t="s">
        <v>2373</v>
      </c>
      <c r="E794" s="56" t="s">
        <v>2374</v>
      </c>
    </row>
    <row r="795" spans="1:5">
      <c r="A795" s="57">
        <v>37672</v>
      </c>
      <c r="B795" s="56">
        <v>7.5268387353677857E-2</v>
      </c>
      <c r="C795" s="56" t="s">
        <v>2375</v>
      </c>
      <c r="D795" s="56" t="s">
        <v>2376</v>
      </c>
      <c r="E795" s="56" t="s">
        <v>2377</v>
      </c>
    </row>
    <row r="796" spans="1:5">
      <c r="A796" s="57">
        <v>37673</v>
      </c>
      <c r="B796" s="56">
        <v>6.0937385943743982E-2</v>
      </c>
      <c r="C796" s="56" t="s">
        <v>2378</v>
      </c>
      <c r="D796" s="56" t="s">
        <v>2379</v>
      </c>
      <c r="E796" s="56" t="s">
        <v>2380</v>
      </c>
    </row>
    <row r="797" spans="1:5">
      <c r="A797" s="57">
        <v>37676</v>
      </c>
      <c r="B797" s="56">
        <v>5.1656370744309676E-2</v>
      </c>
      <c r="C797" s="56" t="s">
        <v>2381</v>
      </c>
      <c r="D797" s="56" t="s">
        <v>2382</v>
      </c>
      <c r="E797" s="56" t="s">
        <v>2383</v>
      </c>
    </row>
    <row r="798" spans="1:5">
      <c r="A798" s="57">
        <v>37677</v>
      </c>
      <c r="B798" s="56">
        <v>4.7920184981838324E-2</v>
      </c>
      <c r="C798" s="56" t="s">
        <v>2384</v>
      </c>
      <c r="D798" s="56" t="s">
        <v>2385</v>
      </c>
      <c r="E798" s="56" t="s">
        <v>2386</v>
      </c>
    </row>
    <row r="799" spans="1:5">
      <c r="A799" s="57">
        <v>37678</v>
      </c>
      <c r="B799" s="56">
        <v>4.3334859601721655E-2</v>
      </c>
      <c r="C799" s="56" t="s">
        <v>2387</v>
      </c>
      <c r="D799" s="56" t="s">
        <v>2388</v>
      </c>
      <c r="E799" s="56" t="s">
        <v>2389</v>
      </c>
    </row>
    <row r="800" spans="1:5">
      <c r="A800" s="57">
        <v>37679</v>
      </c>
      <c r="B800" s="56">
        <v>4.5849490135115939E-2</v>
      </c>
      <c r="C800" s="56" t="s">
        <v>2390</v>
      </c>
      <c r="D800" s="56" t="s">
        <v>2391</v>
      </c>
      <c r="E800" s="56" t="s">
        <v>2392</v>
      </c>
    </row>
    <row r="801" spans="1:5">
      <c r="A801" s="57">
        <v>37680</v>
      </c>
      <c r="B801" s="56">
        <v>4.0508589611665237E-2</v>
      </c>
      <c r="C801" s="56" t="s">
        <v>2393</v>
      </c>
      <c r="D801" s="56" t="s">
        <v>2394</v>
      </c>
      <c r="E801" s="56" t="s">
        <v>2395</v>
      </c>
    </row>
    <row r="802" spans="1:5">
      <c r="A802" s="57">
        <v>37683</v>
      </c>
      <c r="B802" s="56">
        <v>3.9519672295855554E-2</v>
      </c>
      <c r="C802" s="56" t="s">
        <v>2396</v>
      </c>
      <c r="D802" s="56" t="s">
        <v>2397</v>
      </c>
      <c r="E802" s="56" t="s">
        <v>2398</v>
      </c>
    </row>
    <row r="803" spans="1:5">
      <c r="A803" s="57">
        <v>37684</v>
      </c>
      <c r="B803" s="56">
        <v>4.0018216429717729E-2</v>
      </c>
      <c r="C803" s="56" t="s">
        <v>2399</v>
      </c>
      <c r="D803" s="56" t="s">
        <v>2400</v>
      </c>
      <c r="E803" s="56" t="s">
        <v>2401</v>
      </c>
    </row>
    <row r="804" spans="1:5">
      <c r="A804" s="57">
        <v>37685</v>
      </c>
      <c r="B804" s="56">
        <v>4.0794564272152577E-2</v>
      </c>
      <c r="C804" s="56" t="s">
        <v>2402</v>
      </c>
      <c r="D804" s="56" t="s">
        <v>2403</v>
      </c>
      <c r="E804" s="56" t="s">
        <v>2404</v>
      </c>
    </row>
    <row r="805" spans="1:5">
      <c r="A805" s="57">
        <v>37686</v>
      </c>
      <c r="B805" s="56">
        <v>4.122604842721235E-2</v>
      </c>
      <c r="C805" s="56" t="s">
        <v>2405</v>
      </c>
      <c r="D805" s="56" t="s">
        <v>2406</v>
      </c>
      <c r="E805" s="56" t="s">
        <v>2407</v>
      </c>
    </row>
    <row r="806" spans="1:5">
      <c r="A806" s="57">
        <v>37687</v>
      </c>
      <c r="B806" s="56">
        <v>4.0467081392047723E-2</v>
      </c>
      <c r="C806" s="56" t="s">
        <v>2408</v>
      </c>
      <c r="D806" s="56" t="s">
        <v>2409</v>
      </c>
      <c r="E806" s="56" t="s">
        <v>2410</v>
      </c>
    </row>
    <row r="807" spans="1:5">
      <c r="A807" s="57">
        <v>37690</v>
      </c>
      <c r="B807" s="56">
        <v>4.1403958805405962E-2</v>
      </c>
      <c r="C807" s="56" t="s">
        <v>2411</v>
      </c>
      <c r="D807" s="56" t="s">
        <v>2412</v>
      </c>
      <c r="E807" s="56" t="s">
        <v>2413</v>
      </c>
    </row>
    <row r="808" spans="1:5">
      <c r="A808" s="57">
        <v>37692</v>
      </c>
      <c r="B808" s="56">
        <v>4.287486565484383E-2</v>
      </c>
      <c r="C808" s="56" t="s">
        <v>2414</v>
      </c>
      <c r="D808" s="56" t="s">
        <v>2415</v>
      </c>
      <c r="E808" s="56" t="s">
        <v>2416</v>
      </c>
    </row>
    <row r="809" spans="1:5">
      <c r="A809" s="57">
        <v>37693</v>
      </c>
      <c r="B809" s="56">
        <v>5.1798586950268372E-2</v>
      </c>
      <c r="C809" s="56" t="s">
        <v>2417</v>
      </c>
      <c r="D809" s="56" t="s">
        <v>2418</v>
      </c>
      <c r="E809" s="56" t="s">
        <v>2419</v>
      </c>
    </row>
    <row r="810" spans="1:5">
      <c r="A810" s="57">
        <v>37694</v>
      </c>
      <c r="B810" s="56">
        <v>6.1991013405143881E-2</v>
      </c>
      <c r="C810" s="56" t="s">
        <v>2420</v>
      </c>
      <c r="D810" s="56" t="s">
        <v>2421</v>
      </c>
      <c r="E810" s="56" t="s">
        <v>2422</v>
      </c>
    </row>
    <row r="811" spans="1:5">
      <c r="A811" s="57">
        <v>37697</v>
      </c>
      <c r="B811" s="56">
        <v>7.4722981332582414E-2</v>
      </c>
      <c r="C811" s="56" t="s">
        <v>2423</v>
      </c>
      <c r="D811" s="56" t="s">
        <v>2424</v>
      </c>
      <c r="E811" s="56" t="s">
        <v>2425</v>
      </c>
    </row>
    <row r="812" spans="1:5">
      <c r="A812" s="57">
        <v>37698</v>
      </c>
      <c r="B812" s="56">
        <v>8.4825552054481626E-2</v>
      </c>
      <c r="C812" s="56" t="s">
        <v>2426</v>
      </c>
      <c r="D812" s="56" t="s">
        <v>2427</v>
      </c>
      <c r="E812" s="56" t="s">
        <v>2428</v>
      </c>
    </row>
    <row r="813" spans="1:5">
      <c r="A813" s="57">
        <v>37699</v>
      </c>
      <c r="B813" s="56">
        <v>9.2363558241816482E-2</v>
      </c>
      <c r="C813" s="56" t="s">
        <v>2429</v>
      </c>
      <c r="D813" s="56" t="s">
        <v>2430</v>
      </c>
      <c r="E813" s="56" t="s">
        <v>2431</v>
      </c>
    </row>
    <row r="814" spans="1:5">
      <c r="A814" s="57">
        <v>37700</v>
      </c>
      <c r="B814" s="56">
        <v>9.2594677795132002E-2</v>
      </c>
      <c r="C814" s="56" t="s">
        <v>2432</v>
      </c>
      <c r="D814" s="56" t="s">
        <v>2433</v>
      </c>
      <c r="E814" s="56" t="s">
        <v>2434</v>
      </c>
    </row>
    <row r="815" spans="1:5">
      <c r="A815" s="57">
        <v>37701</v>
      </c>
      <c r="B815" s="56">
        <v>8.4106145113085368E-2</v>
      </c>
      <c r="C815" s="56" t="s">
        <v>2435</v>
      </c>
      <c r="D815" s="56" t="s">
        <v>2436</v>
      </c>
      <c r="E815" s="56" t="s">
        <v>2437</v>
      </c>
    </row>
    <row r="816" spans="1:5">
      <c r="A816" s="57">
        <v>37704</v>
      </c>
      <c r="B816" s="56">
        <v>0.11302180556088456</v>
      </c>
      <c r="C816" s="56" t="s">
        <v>2438</v>
      </c>
      <c r="D816" s="56" t="s">
        <v>2439</v>
      </c>
      <c r="E816" s="56" t="s">
        <v>2440</v>
      </c>
    </row>
    <row r="817" spans="1:5">
      <c r="A817" s="57">
        <v>37705</v>
      </c>
      <c r="B817" s="56">
        <v>0.11553983767042128</v>
      </c>
      <c r="C817" s="56" t="s">
        <v>2441</v>
      </c>
      <c r="D817" s="56" t="s">
        <v>2442</v>
      </c>
      <c r="E817" s="56" t="s">
        <v>2443</v>
      </c>
    </row>
    <row r="818" spans="1:5">
      <c r="A818" s="57">
        <v>37706</v>
      </c>
      <c r="B818" s="56">
        <v>0.11360279409122032</v>
      </c>
      <c r="C818" s="56" t="s">
        <v>2444</v>
      </c>
      <c r="D818" s="56" t="s">
        <v>2445</v>
      </c>
      <c r="E818" s="56" t="s">
        <v>2446</v>
      </c>
    </row>
    <row r="819" spans="1:5">
      <c r="A819" s="57">
        <v>37707</v>
      </c>
      <c r="B819" s="56">
        <v>0.12695556803776034</v>
      </c>
      <c r="C819" s="56" t="s">
        <v>2447</v>
      </c>
      <c r="D819" s="56" t="s">
        <v>2448</v>
      </c>
      <c r="E819" s="56" t="s">
        <v>2449</v>
      </c>
    </row>
    <row r="820" spans="1:5">
      <c r="A820" s="57">
        <v>37708</v>
      </c>
      <c r="B820" s="56">
        <v>9.0944180138613939E-2</v>
      </c>
      <c r="C820" s="56" t="s">
        <v>2450</v>
      </c>
      <c r="D820" s="56" t="s">
        <v>2451</v>
      </c>
      <c r="E820" s="56" t="s">
        <v>2452</v>
      </c>
    </row>
    <row r="821" spans="1:5">
      <c r="A821" s="57">
        <v>37711</v>
      </c>
      <c r="B821" s="56">
        <v>0.13904319473385465</v>
      </c>
      <c r="C821" s="56" t="s">
        <v>2453</v>
      </c>
      <c r="D821" s="56" t="s">
        <v>2454</v>
      </c>
      <c r="E821" s="56" t="s">
        <v>2455</v>
      </c>
    </row>
    <row r="822" spans="1:5">
      <c r="A822" s="57">
        <v>37712</v>
      </c>
      <c r="B822" s="56">
        <v>0.11082564748880887</v>
      </c>
      <c r="C822" s="56" t="s">
        <v>2456</v>
      </c>
      <c r="D822" s="56" t="s">
        <v>2457</v>
      </c>
      <c r="E822" s="56" t="s">
        <v>2458</v>
      </c>
    </row>
    <row r="823" spans="1:5">
      <c r="A823" s="57">
        <v>37713</v>
      </c>
      <c r="B823" s="56">
        <v>0.13920812821817435</v>
      </c>
      <c r="C823" s="56" t="s">
        <v>2459</v>
      </c>
      <c r="D823" s="56" t="s">
        <v>2460</v>
      </c>
      <c r="E823" s="56" t="s">
        <v>2461</v>
      </c>
    </row>
    <row r="824" spans="1:5">
      <c r="A824" s="57">
        <v>37714</v>
      </c>
      <c r="B824" s="56">
        <v>0.15013672537010658</v>
      </c>
      <c r="C824" s="56" t="s">
        <v>2462</v>
      </c>
      <c r="D824" s="56" t="s">
        <v>2463</v>
      </c>
      <c r="E824" s="56" t="s">
        <v>2464</v>
      </c>
    </row>
    <row r="825" spans="1:5">
      <c r="A825" s="57">
        <v>37715</v>
      </c>
      <c r="B825" s="56">
        <v>0.16496145903645021</v>
      </c>
      <c r="C825" s="56" t="s">
        <v>2465</v>
      </c>
      <c r="D825" s="56" t="s">
        <v>2466</v>
      </c>
      <c r="E825" s="56" t="s">
        <v>2467</v>
      </c>
    </row>
    <row r="826" spans="1:5">
      <c r="A826" s="57">
        <v>37718</v>
      </c>
      <c r="B826" s="56">
        <v>0.16264962998497612</v>
      </c>
      <c r="C826" s="56" t="s">
        <v>2468</v>
      </c>
      <c r="D826" s="56" t="s">
        <v>2469</v>
      </c>
      <c r="E826" s="56" t="s">
        <v>2470</v>
      </c>
    </row>
    <row r="827" spans="1:5">
      <c r="A827" s="57">
        <v>37719</v>
      </c>
      <c r="B827" s="56">
        <v>0.14711655373306087</v>
      </c>
      <c r="C827" s="56" t="s">
        <v>2471</v>
      </c>
      <c r="D827" s="56" t="s">
        <v>2472</v>
      </c>
      <c r="E827" s="56" t="s">
        <v>2473</v>
      </c>
    </row>
    <row r="828" spans="1:5">
      <c r="A828" s="57">
        <v>37720</v>
      </c>
      <c r="B828" s="56">
        <v>0.15972684009918481</v>
      </c>
      <c r="C828" s="56" t="s">
        <v>2474</v>
      </c>
      <c r="D828" s="56" t="s">
        <v>2475</v>
      </c>
      <c r="E828" s="56" t="s">
        <v>2476</v>
      </c>
    </row>
    <row r="829" spans="1:5">
      <c r="A829" s="57">
        <v>37721</v>
      </c>
      <c r="B829" s="56">
        <v>0.14883790110623674</v>
      </c>
      <c r="C829" s="56" t="s">
        <v>2477</v>
      </c>
      <c r="D829" s="56" t="s">
        <v>2478</v>
      </c>
      <c r="E829" s="56" t="s">
        <v>2479</v>
      </c>
    </row>
    <row r="830" spans="1:5">
      <c r="A830" s="57">
        <v>37722</v>
      </c>
      <c r="B830" s="56">
        <v>0.19166805204457038</v>
      </c>
      <c r="C830" s="56" t="s">
        <v>2480</v>
      </c>
      <c r="D830" s="56" t="s">
        <v>2481</v>
      </c>
      <c r="E830" s="56" t="s">
        <v>2482</v>
      </c>
    </row>
    <row r="831" spans="1:5">
      <c r="A831" s="57">
        <v>37725</v>
      </c>
      <c r="B831" s="56">
        <v>0.18465239519572219</v>
      </c>
      <c r="C831" s="56" t="s">
        <v>2483</v>
      </c>
      <c r="D831" s="56" t="s">
        <v>2484</v>
      </c>
      <c r="E831" s="56" t="s">
        <v>2485</v>
      </c>
    </row>
    <row r="832" spans="1:5">
      <c r="A832" s="57">
        <v>37726</v>
      </c>
      <c r="B832" s="56">
        <v>0.18500925881649988</v>
      </c>
      <c r="C832" s="56" t="s">
        <v>2486</v>
      </c>
      <c r="D832" s="56" t="s">
        <v>2487</v>
      </c>
      <c r="E832" s="56" t="s">
        <v>2488</v>
      </c>
    </row>
    <row r="833" spans="1:5">
      <c r="A833" s="57">
        <v>37727</v>
      </c>
      <c r="B833" s="56">
        <v>0.18551970696166453</v>
      </c>
      <c r="C833" s="56" t="s">
        <v>2489</v>
      </c>
      <c r="D833" s="56" t="s">
        <v>2490</v>
      </c>
      <c r="E833" s="56" t="s">
        <v>2491</v>
      </c>
    </row>
    <row r="834" spans="1:5">
      <c r="A834" s="57">
        <v>37728</v>
      </c>
      <c r="B834" s="56">
        <v>0.16483671237831732</v>
      </c>
      <c r="C834" s="56" t="s">
        <v>2492</v>
      </c>
      <c r="D834" s="56" t="s">
        <v>2493</v>
      </c>
      <c r="E834" s="56" t="s">
        <v>2494</v>
      </c>
    </row>
    <row r="835" spans="1:5">
      <c r="A835" s="57">
        <v>37729</v>
      </c>
      <c r="B835" s="56">
        <v>0.15215893626153415</v>
      </c>
      <c r="C835" s="56" t="s">
        <v>2495</v>
      </c>
      <c r="D835" s="56" t="s">
        <v>2496</v>
      </c>
      <c r="E835" s="56" t="s">
        <v>2497</v>
      </c>
    </row>
    <row r="836" spans="1:5">
      <c r="A836" s="57">
        <v>37733</v>
      </c>
      <c r="B836" s="56">
        <v>0.16475592007272449</v>
      </c>
      <c r="C836" s="56" t="s">
        <v>2498</v>
      </c>
      <c r="D836" s="56" t="s">
        <v>2499</v>
      </c>
      <c r="E836" s="56" t="s">
        <v>2500</v>
      </c>
    </row>
    <row r="837" spans="1:5">
      <c r="A837" s="57">
        <v>37734</v>
      </c>
      <c r="B837" s="56">
        <v>0.17063134287230153</v>
      </c>
      <c r="C837" s="56" t="s">
        <v>2501</v>
      </c>
      <c r="D837" s="56" t="s">
        <v>2502</v>
      </c>
      <c r="E837" s="56" t="s">
        <v>2503</v>
      </c>
    </row>
    <row r="838" spans="1:5">
      <c r="A838" s="57">
        <v>37735</v>
      </c>
      <c r="B838" s="56">
        <v>0.15405817297583335</v>
      </c>
      <c r="C838" s="56" t="s">
        <v>2504</v>
      </c>
      <c r="D838" s="56" t="s">
        <v>2505</v>
      </c>
      <c r="E838" s="56" t="s">
        <v>2506</v>
      </c>
    </row>
    <row r="839" spans="1:5">
      <c r="A839" s="57">
        <v>37736</v>
      </c>
      <c r="B839" s="56">
        <v>0.10711817755273084</v>
      </c>
      <c r="C839" s="56" t="s">
        <v>2507</v>
      </c>
      <c r="D839" s="56" t="s">
        <v>2508</v>
      </c>
      <c r="E839" s="56" t="s">
        <v>2509</v>
      </c>
    </row>
    <row r="840" spans="1:5">
      <c r="A840" s="57">
        <v>37739</v>
      </c>
      <c r="B840" s="56">
        <v>0.20066154138015707</v>
      </c>
      <c r="C840" s="56" t="s">
        <v>2510</v>
      </c>
      <c r="D840" s="56" t="s">
        <v>2511</v>
      </c>
      <c r="E840" s="56" t="s">
        <v>2512</v>
      </c>
    </row>
    <row r="841" spans="1:5">
      <c r="A841" s="57">
        <v>37740</v>
      </c>
      <c r="B841" s="56">
        <v>0.18710510937003116</v>
      </c>
      <c r="C841" s="56" t="s">
        <v>2513</v>
      </c>
      <c r="D841" s="56" t="s">
        <v>2514</v>
      </c>
      <c r="E841" s="56" t="s">
        <v>2515</v>
      </c>
    </row>
    <row r="842" spans="1:5">
      <c r="A842" s="57">
        <v>37741</v>
      </c>
      <c r="B842" s="56">
        <v>0.15937284061942514</v>
      </c>
      <c r="C842" s="56" t="s">
        <v>2516</v>
      </c>
      <c r="D842" s="56" t="s">
        <v>2517</v>
      </c>
      <c r="E842" s="56" t="s">
        <v>2518</v>
      </c>
    </row>
    <row r="843" spans="1:5">
      <c r="A843" s="57">
        <v>37743</v>
      </c>
      <c r="B843" s="56">
        <v>0.11001287220563707</v>
      </c>
      <c r="C843" s="56" t="s">
        <v>2519</v>
      </c>
      <c r="D843" s="56" t="s">
        <v>2520</v>
      </c>
      <c r="E843" s="56" t="s">
        <v>2521</v>
      </c>
    </row>
    <row r="844" spans="1:5">
      <c r="A844" s="57">
        <v>37746</v>
      </c>
      <c r="B844" s="56">
        <v>0.18414281273727248</v>
      </c>
      <c r="C844" s="56" t="s">
        <v>2522</v>
      </c>
      <c r="D844" s="56" t="s">
        <v>2523</v>
      </c>
      <c r="E844" s="56" t="s">
        <v>2524</v>
      </c>
    </row>
    <row r="845" spans="1:5">
      <c r="A845" s="57">
        <v>37747</v>
      </c>
      <c r="B845" s="56">
        <v>0.12338505047241072</v>
      </c>
      <c r="C845" s="56" t="s">
        <v>2525</v>
      </c>
      <c r="D845" s="56" t="s">
        <v>2526</v>
      </c>
      <c r="E845" s="56" t="s">
        <v>2527</v>
      </c>
    </row>
    <row r="846" spans="1:5">
      <c r="A846" s="57">
        <v>37748</v>
      </c>
      <c r="B846" s="56">
        <v>0.15619799561153724</v>
      </c>
      <c r="C846" s="56" t="s">
        <v>2528</v>
      </c>
      <c r="D846" s="56" t="s">
        <v>2529</v>
      </c>
      <c r="E846" s="56" t="s">
        <v>2530</v>
      </c>
    </row>
    <row r="847" spans="1:5">
      <c r="A847" s="57">
        <v>37749</v>
      </c>
      <c r="B847" s="56">
        <v>0.15536377988813269</v>
      </c>
      <c r="C847" s="56" t="s">
        <v>2531</v>
      </c>
      <c r="D847" s="56" t="s">
        <v>2532</v>
      </c>
      <c r="E847" s="56" t="s">
        <v>2533</v>
      </c>
    </row>
    <row r="848" spans="1:5">
      <c r="A848" s="57">
        <v>37750</v>
      </c>
      <c r="B848" s="56">
        <v>0.14730591313789915</v>
      </c>
      <c r="C848" s="56" t="s">
        <v>2534</v>
      </c>
      <c r="D848" s="56" t="s">
        <v>2535</v>
      </c>
      <c r="E848" s="56" t="s">
        <v>2536</v>
      </c>
    </row>
    <row r="849" spans="1:5">
      <c r="A849" s="57">
        <v>37753</v>
      </c>
      <c r="B849" s="56">
        <v>0.17391491065814935</v>
      </c>
      <c r="C849" s="56" t="s">
        <v>2537</v>
      </c>
      <c r="D849" s="56" t="s">
        <v>2538</v>
      </c>
      <c r="E849" s="56" t="s">
        <v>2539</v>
      </c>
    </row>
    <row r="850" spans="1:5">
      <c r="A850" s="57">
        <v>37754</v>
      </c>
      <c r="B850" s="56">
        <v>0.17557683278427524</v>
      </c>
      <c r="C850" s="56" t="s">
        <v>2540</v>
      </c>
      <c r="D850" s="56" t="s">
        <v>2541</v>
      </c>
      <c r="E850" s="56" t="s">
        <v>2542</v>
      </c>
    </row>
    <row r="851" spans="1:5">
      <c r="A851" s="57">
        <v>37755</v>
      </c>
      <c r="B851" s="56">
        <v>0.19603118309701434</v>
      </c>
      <c r="C851" s="56" t="s">
        <v>2543</v>
      </c>
      <c r="D851" s="56" t="s">
        <v>2544</v>
      </c>
      <c r="E851" s="56" t="s">
        <v>2545</v>
      </c>
    </row>
    <row r="852" spans="1:5">
      <c r="A852" s="57">
        <v>37756</v>
      </c>
      <c r="B852" s="56">
        <v>0.16020081900666172</v>
      </c>
      <c r="C852" s="56" t="s">
        <v>2546</v>
      </c>
      <c r="D852" s="56" t="s">
        <v>2547</v>
      </c>
      <c r="E852" s="56" t="s">
        <v>2548</v>
      </c>
    </row>
    <row r="853" spans="1:5">
      <c r="A853" s="57">
        <v>37757</v>
      </c>
      <c r="B853" s="56">
        <v>0.17381576109122268</v>
      </c>
      <c r="C853" s="56" t="s">
        <v>2549</v>
      </c>
      <c r="D853" s="56" t="s">
        <v>2550</v>
      </c>
      <c r="E853" s="56" t="s">
        <v>2551</v>
      </c>
    </row>
    <row r="854" spans="1:5">
      <c r="A854" s="57">
        <v>37760</v>
      </c>
      <c r="B854" s="56">
        <v>0.17925725145511712</v>
      </c>
      <c r="C854" s="56" t="s">
        <v>2552</v>
      </c>
      <c r="D854" s="56" t="s">
        <v>2553</v>
      </c>
      <c r="E854" s="56" t="s">
        <v>2554</v>
      </c>
    </row>
    <row r="855" spans="1:5">
      <c r="A855" s="57">
        <v>37761</v>
      </c>
      <c r="B855" s="56">
        <v>0.22381668613933881</v>
      </c>
      <c r="C855" s="56" t="s">
        <v>2555</v>
      </c>
      <c r="D855" s="56" t="s">
        <v>2556</v>
      </c>
      <c r="E855" s="56" t="s">
        <v>2557</v>
      </c>
    </row>
    <row r="856" spans="1:5">
      <c r="A856" s="57">
        <v>37762</v>
      </c>
      <c r="B856" s="56">
        <v>0.15198247446491597</v>
      </c>
      <c r="C856" s="56" t="s">
        <v>2558</v>
      </c>
      <c r="D856" s="56" t="s">
        <v>2559</v>
      </c>
      <c r="E856" s="56" t="s">
        <v>2560</v>
      </c>
    </row>
    <row r="857" spans="1:5">
      <c r="A857" s="57">
        <v>37763</v>
      </c>
      <c r="B857" s="56">
        <v>0.16052631451715138</v>
      </c>
      <c r="C857" s="56" t="s">
        <v>2561</v>
      </c>
      <c r="D857" s="56" t="s">
        <v>2562</v>
      </c>
      <c r="E857" s="56" t="s">
        <v>2563</v>
      </c>
    </row>
    <row r="858" spans="1:5">
      <c r="A858" s="57">
        <v>37764</v>
      </c>
      <c r="B858" s="56">
        <v>0.22434481379185672</v>
      </c>
      <c r="C858" s="56" t="s">
        <v>2564</v>
      </c>
      <c r="D858" s="56" t="s">
        <v>2565</v>
      </c>
      <c r="E858" s="56" t="s">
        <v>2566</v>
      </c>
    </row>
    <row r="859" spans="1:5">
      <c r="A859" s="57">
        <v>37767</v>
      </c>
      <c r="B859" s="56">
        <v>0.2215332520342892</v>
      </c>
      <c r="C859" s="56" t="s">
        <v>2567</v>
      </c>
      <c r="D859" s="56" t="s">
        <v>2568</v>
      </c>
      <c r="E859" s="56" t="s">
        <v>2569</v>
      </c>
    </row>
    <row r="860" spans="1:5">
      <c r="A860" s="57">
        <v>37768</v>
      </c>
      <c r="B860" s="56">
        <v>0.14846856571567218</v>
      </c>
      <c r="C860" s="56" t="s">
        <v>2570</v>
      </c>
      <c r="D860" s="56" t="s">
        <v>2571</v>
      </c>
      <c r="E860" s="56" t="s">
        <v>2572</v>
      </c>
    </row>
    <row r="861" spans="1:5">
      <c r="A861" s="57">
        <v>37769</v>
      </c>
      <c r="B861" s="56">
        <v>0.17974360456295271</v>
      </c>
      <c r="C861" s="56" t="s">
        <v>2573</v>
      </c>
      <c r="D861" s="56" t="s">
        <v>2574</v>
      </c>
      <c r="E861" s="56" t="s">
        <v>2575</v>
      </c>
    </row>
    <row r="862" spans="1:5">
      <c r="A862" s="57">
        <v>37770</v>
      </c>
      <c r="B862" s="56">
        <v>0.16698568118909018</v>
      </c>
      <c r="C862" s="56" t="s">
        <v>2576</v>
      </c>
      <c r="D862" s="56" t="s">
        <v>2577</v>
      </c>
      <c r="E862" s="56" t="s">
        <v>2578</v>
      </c>
    </row>
    <row r="863" spans="1:5">
      <c r="A863" s="57">
        <v>37771</v>
      </c>
      <c r="B863" s="56">
        <v>0.16780568880743874</v>
      </c>
      <c r="C863" s="56" t="s">
        <v>2579</v>
      </c>
      <c r="D863" s="56" t="s">
        <v>2580</v>
      </c>
      <c r="E863" s="56" t="s">
        <v>2581</v>
      </c>
    </row>
    <row r="864" spans="1:5">
      <c r="A864" s="57">
        <v>37774</v>
      </c>
      <c r="B864" s="56">
        <v>0.20165975974668962</v>
      </c>
      <c r="C864" s="56" t="s">
        <v>2582</v>
      </c>
      <c r="D864" s="56" t="s">
        <v>2583</v>
      </c>
      <c r="E864" s="56" t="s">
        <v>2584</v>
      </c>
    </row>
    <row r="865" spans="1:5">
      <c r="A865" s="57">
        <v>37775</v>
      </c>
      <c r="B865" s="56">
        <v>0.19272431474717411</v>
      </c>
      <c r="C865" s="56" t="s">
        <v>2585</v>
      </c>
      <c r="D865" s="56" t="s">
        <v>2586</v>
      </c>
      <c r="E865" s="56" t="s">
        <v>2587</v>
      </c>
    </row>
    <row r="866" spans="1:5">
      <c r="A866" s="57">
        <v>37776</v>
      </c>
      <c r="B866" s="56">
        <v>0.1538537674579975</v>
      </c>
      <c r="C866" s="56" t="s">
        <v>2588</v>
      </c>
      <c r="D866" s="56" t="s">
        <v>2589</v>
      </c>
      <c r="E866" s="56" t="s">
        <v>2590</v>
      </c>
    </row>
    <row r="867" spans="1:5">
      <c r="A867" s="57">
        <v>37777</v>
      </c>
      <c r="B867" s="56">
        <v>0.14850935469602092</v>
      </c>
      <c r="C867" s="56" t="s">
        <v>2591</v>
      </c>
      <c r="D867" s="56" t="s">
        <v>2592</v>
      </c>
      <c r="E867" s="56" t="s">
        <v>2593</v>
      </c>
    </row>
    <row r="868" spans="1:5">
      <c r="A868" s="57">
        <v>37778</v>
      </c>
      <c r="B868" s="56">
        <v>0.19347820021461573</v>
      </c>
      <c r="C868" s="56" t="s">
        <v>2594</v>
      </c>
      <c r="D868" s="56" t="s">
        <v>2595</v>
      </c>
      <c r="E868" s="56" t="s">
        <v>2596</v>
      </c>
    </row>
    <row r="869" spans="1:5">
      <c r="A869" s="57">
        <v>37781</v>
      </c>
      <c r="B869" s="56">
        <v>0.1664798289623288</v>
      </c>
      <c r="C869" s="56" t="s">
        <v>2597</v>
      </c>
      <c r="D869" s="56" t="s">
        <v>2598</v>
      </c>
      <c r="E869" s="56" t="s">
        <v>2599</v>
      </c>
    </row>
    <row r="870" spans="1:5">
      <c r="A870" s="57">
        <v>37782</v>
      </c>
      <c r="B870" s="56">
        <v>0.18530413059809411</v>
      </c>
      <c r="C870" s="56" t="s">
        <v>2600</v>
      </c>
      <c r="D870" s="56" t="s">
        <v>2601</v>
      </c>
      <c r="E870" s="56" t="s">
        <v>2602</v>
      </c>
    </row>
    <row r="871" spans="1:5">
      <c r="A871" s="57">
        <v>37783</v>
      </c>
      <c r="B871" s="56">
        <v>0.20176268448395701</v>
      </c>
      <c r="C871" s="56" t="s">
        <v>2603</v>
      </c>
      <c r="D871" s="56" t="s">
        <v>2604</v>
      </c>
      <c r="E871" s="56" t="s">
        <v>2605</v>
      </c>
    </row>
    <row r="872" spans="1:5">
      <c r="A872" s="57">
        <v>37784</v>
      </c>
      <c r="B872" s="56">
        <v>0.16037585463797477</v>
      </c>
      <c r="C872" s="56" t="s">
        <v>2606</v>
      </c>
      <c r="D872" s="56" t="s">
        <v>2607</v>
      </c>
      <c r="E872" s="56" t="s">
        <v>2608</v>
      </c>
    </row>
    <row r="873" spans="1:5">
      <c r="A873" s="57">
        <v>37785</v>
      </c>
      <c r="B873" s="56">
        <v>0.16471642240102002</v>
      </c>
      <c r="C873" s="56" t="s">
        <v>2609</v>
      </c>
      <c r="D873" s="56" t="s">
        <v>2610</v>
      </c>
      <c r="E873" s="56" t="s">
        <v>2611</v>
      </c>
    </row>
    <row r="874" spans="1:5">
      <c r="A874" s="57">
        <v>37788</v>
      </c>
      <c r="B874" s="56">
        <v>0.14034666178518795</v>
      </c>
      <c r="C874" s="56" t="s">
        <v>2612</v>
      </c>
      <c r="D874" s="56" t="s">
        <v>2613</v>
      </c>
      <c r="E874" s="56" t="s">
        <v>2614</v>
      </c>
    </row>
    <row r="875" spans="1:5">
      <c r="A875" s="57">
        <v>37789</v>
      </c>
      <c r="B875" s="56">
        <v>0.11543840228302481</v>
      </c>
      <c r="C875" s="56" t="s">
        <v>2615</v>
      </c>
      <c r="D875" s="56" t="s">
        <v>2616</v>
      </c>
      <c r="E875" s="56" t="s">
        <v>2617</v>
      </c>
    </row>
    <row r="876" spans="1:5">
      <c r="A876" s="57">
        <v>37790</v>
      </c>
      <c r="B876" s="56">
        <v>0.15560365651502978</v>
      </c>
      <c r="C876" s="56" t="s">
        <v>2618</v>
      </c>
      <c r="D876" s="56" t="s">
        <v>2619</v>
      </c>
      <c r="E876" s="56" t="s">
        <v>2620</v>
      </c>
    </row>
    <row r="877" spans="1:5">
      <c r="A877" s="57">
        <v>37791</v>
      </c>
      <c r="B877" s="56">
        <v>0.15500462113780963</v>
      </c>
      <c r="C877" s="56" t="s">
        <v>2621</v>
      </c>
      <c r="D877" s="56" t="s">
        <v>2622</v>
      </c>
      <c r="E877" s="56" t="s">
        <v>2623</v>
      </c>
    </row>
    <row r="878" spans="1:5">
      <c r="A878" s="57">
        <v>37792</v>
      </c>
      <c r="B878" s="56">
        <v>0.13718194366460107</v>
      </c>
      <c r="C878" s="56" t="s">
        <v>2624</v>
      </c>
      <c r="D878" s="56" t="s">
        <v>2625</v>
      </c>
      <c r="E878" s="56" t="s">
        <v>2626</v>
      </c>
    </row>
    <row r="879" spans="1:5">
      <c r="A879" s="57">
        <v>37795</v>
      </c>
      <c r="B879" s="56">
        <v>0.17804956766885555</v>
      </c>
      <c r="C879" s="56" t="s">
        <v>2627</v>
      </c>
      <c r="D879" s="56" t="s">
        <v>2628</v>
      </c>
      <c r="E879" s="56" t="s">
        <v>2629</v>
      </c>
    </row>
    <row r="880" spans="1:5">
      <c r="A880" s="57">
        <v>37796</v>
      </c>
      <c r="B880" s="56">
        <v>0.17366411910909343</v>
      </c>
      <c r="C880" s="56" t="s">
        <v>2630</v>
      </c>
      <c r="D880" s="56" t="s">
        <v>2631</v>
      </c>
      <c r="E880" s="56" t="s">
        <v>2632</v>
      </c>
    </row>
    <row r="881" spans="1:5">
      <c r="A881" s="57">
        <v>37797</v>
      </c>
      <c r="B881" s="56">
        <v>0.13304485412605571</v>
      </c>
      <c r="C881" s="56" t="s">
        <v>2633</v>
      </c>
      <c r="D881" s="56" t="s">
        <v>2634</v>
      </c>
      <c r="E881" s="56" t="s">
        <v>2635</v>
      </c>
    </row>
    <row r="882" spans="1:5">
      <c r="A882" s="57">
        <v>37798</v>
      </c>
      <c r="B882" s="56">
        <v>0.14505270160615283</v>
      </c>
      <c r="C882" s="56" t="s">
        <v>2636</v>
      </c>
      <c r="D882" s="56" t="s">
        <v>2637</v>
      </c>
      <c r="E882" s="56" t="s">
        <v>2638</v>
      </c>
    </row>
    <row r="883" spans="1:5">
      <c r="A883" s="57">
        <v>37799</v>
      </c>
      <c r="B883" s="56">
        <v>0.1358696378361246</v>
      </c>
      <c r="C883" s="56" t="s">
        <v>2639</v>
      </c>
      <c r="D883" s="56" t="s">
        <v>2640</v>
      </c>
      <c r="E883" s="56" t="s">
        <v>2641</v>
      </c>
    </row>
    <row r="884" spans="1:5">
      <c r="A884" s="57">
        <v>37802</v>
      </c>
      <c r="B884" s="56">
        <v>0.11607402437564465</v>
      </c>
      <c r="C884" s="56" t="s">
        <v>2642</v>
      </c>
      <c r="D884" s="56" t="s">
        <v>2643</v>
      </c>
      <c r="E884" s="56" t="s">
        <v>2644</v>
      </c>
    </row>
    <row r="885" spans="1:5">
      <c r="A885" s="57">
        <v>37803</v>
      </c>
      <c r="B885" s="56">
        <v>0.14125364962807846</v>
      </c>
      <c r="C885" s="56" t="s">
        <v>2645</v>
      </c>
      <c r="D885" s="56" t="s">
        <v>2646</v>
      </c>
      <c r="E885" s="56" t="s">
        <v>2647</v>
      </c>
    </row>
    <row r="886" spans="1:5">
      <c r="A886" s="57">
        <v>37804</v>
      </c>
      <c r="B886" s="56">
        <v>0.15910671482408933</v>
      </c>
      <c r="C886" s="56" t="s">
        <v>2648</v>
      </c>
      <c r="D886" s="56" t="s">
        <v>2649</v>
      </c>
      <c r="E886" s="56" t="s">
        <v>2650</v>
      </c>
    </row>
    <row r="887" spans="1:5">
      <c r="A887" s="57">
        <v>37805</v>
      </c>
      <c r="B887" s="56">
        <v>0.14846085661581698</v>
      </c>
      <c r="C887" s="56" t="s">
        <v>2651</v>
      </c>
      <c r="D887" s="56" t="s">
        <v>2652</v>
      </c>
      <c r="E887" s="56" t="s">
        <v>2653</v>
      </c>
    </row>
    <row r="888" spans="1:5">
      <c r="A888" s="57">
        <v>37806</v>
      </c>
      <c r="B888" s="56">
        <v>9.6756361763961324E-2</v>
      </c>
      <c r="C888" s="56" t="s">
        <v>2654</v>
      </c>
      <c r="D888" s="56" t="s">
        <v>2655</v>
      </c>
      <c r="E888" s="56" t="s">
        <v>2656</v>
      </c>
    </row>
    <row r="889" spans="1:5">
      <c r="A889" s="57">
        <v>37809</v>
      </c>
      <c r="B889" s="56">
        <v>0.14977714502021286</v>
      </c>
      <c r="C889" s="56" t="s">
        <v>2657</v>
      </c>
      <c r="D889" s="56" t="s">
        <v>2658</v>
      </c>
      <c r="E889" s="56" t="s">
        <v>2659</v>
      </c>
    </row>
    <row r="890" spans="1:5">
      <c r="A890" s="57">
        <v>37810</v>
      </c>
      <c r="B890" s="56">
        <v>0.11361894137074333</v>
      </c>
      <c r="C890" s="56" t="s">
        <v>2660</v>
      </c>
      <c r="D890" s="56" t="s">
        <v>2661</v>
      </c>
      <c r="E890" s="56" t="s">
        <v>2662</v>
      </c>
    </row>
    <row r="891" spans="1:5">
      <c r="A891" s="57">
        <v>37811</v>
      </c>
      <c r="B891" s="56">
        <v>0.12820583183244633</v>
      </c>
      <c r="C891" s="56" t="s">
        <v>2663</v>
      </c>
      <c r="D891" s="56" t="s">
        <v>2664</v>
      </c>
      <c r="E891" s="56" t="s">
        <v>2665</v>
      </c>
    </row>
    <row r="892" spans="1:5">
      <c r="A892" s="57">
        <v>37812</v>
      </c>
      <c r="B892" s="56">
        <v>0.10774117976169359</v>
      </c>
      <c r="C892" s="56" t="s">
        <v>2666</v>
      </c>
      <c r="D892" s="56" t="s">
        <v>2667</v>
      </c>
      <c r="E892" s="56" t="s">
        <v>2668</v>
      </c>
    </row>
    <row r="893" spans="1:5">
      <c r="A893" s="57">
        <v>37813</v>
      </c>
      <c r="B893" s="56">
        <v>9.1367503727892346E-2</v>
      </c>
      <c r="C893" s="56" t="s">
        <v>2669</v>
      </c>
      <c r="D893" s="56" t="s">
        <v>2670</v>
      </c>
      <c r="E893" s="56" t="s">
        <v>2671</v>
      </c>
    </row>
    <row r="894" spans="1:5">
      <c r="A894" s="57">
        <v>37816</v>
      </c>
      <c r="B894" s="56">
        <v>0.10296589188150194</v>
      </c>
      <c r="C894" s="56" t="s">
        <v>2672</v>
      </c>
      <c r="D894" s="56" t="s">
        <v>2673</v>
      </c>
      <c r="E894" s="56" t="s">
        <v>2674</v>
      </c>
    </row>
    <row r="895" spans="1:5">
      <c r="A895" s="57">
        <v>37817</v>
      </c>
      <c r="B895" s="56">
        <v>0.10782567912439123</v>
      </c>
      <c r="C895" s="56" t="s">
        <v>2675</v>
      </c>
      <c r="D895" s="56" t="s">
        <v>2676</v>
      </c>
      <c r="E895" s="56" t="s">
        <v>2677</v>
      </c>
    </row>
    <row r="896" spans="1:5">
      <c r="A896" s="57">
        <v>37818</v>
      </c>
      <c r="B896" s="56">
        <v>0.11662703382657719</v>
      </c>
      <c r="C896" s="56" t="s">
        <v>2678</v>
      </c>
      <c r="D896" s="56" t="s">
        <v>2679</v>
      </c>
      <c r="E896" s="56" t="s">
        <v>2680</v>
      </c>
    </row>
    <row r="897" spans="1:5">
      <c r="A897" s="57">
        <v>37819</v>
      </c>
      <c r="B897" s="56">
        <v>0.10399307014719356</v>
      </c>
      <c r="C897" s="56" t="s">
        <v>2681</v>
      </c>
      <c r="D897" s="56" t="s">
        <v>2682</v>
      </c>
      <c r="E897" s="56" t="s">
        <v>2683</v>
      </c>
    </row>
    <row r="898" spans="1:5">
      <c r="A898" s="57">
        <v>37820</v>
      </c>
      <c r="B898" s="56">
        <v>9.7930766240265948E-2</v>
      </c>
      <c r="C898" s="56" t="s">
        <v>2684</v>
      </c>
      <c r="D898" s="56" t="s">
        <v>2685</v>
      </c>
      <c r="E898" s="56" t="s">
        <v>2686</v>
      </c>
    </row>
    <row r="899" spans="1:5">
      <c r="A899" s="57">
        <v>37823</v>
      </c>
      <c r="B899" s="56">
        <v>0.1294614320271453</v>
      </c>
      <c r="C899" s="56" t="s">
        <v>2687</v>
      </c>
      <c r="D899" s="56" t="s">
        <v>2688</v>
      </c>
      <c r="E899" s="56" t="s">
        <v>2689</v>
      </c>
    </row>
    <row r="900" spans="1:5">
      <c r="A900" s="57">
        <v>37824</v>
      </c>
      <c r="B900" s="56">
        <v>0.12365487136992126</v>
      </c>
      <c r="C900" s="56" t="s">
        <v>2690</v>
      </c>
      <c r="D900" s="56" t="s">
        <v>2691</v>
      </c>
      <c r="E900" s="56" t="s">
        <v>2692</v>
      </c>
    </row>
    <row r="901" spans="1:5">
      <c r="A901" s="57">
        <v>37825</v>
      </c>
      <c r="B901" s="56">
        <v>8.1899956354762521E-2</v>
      </c>
      <c r="C901" s="56" t="s">
        <v>2693</v>
      </c>
      <c r="D901" s="56" t="s">
        <v>2694</v>
      </c>
      <c r="E901" s="56" t="s">
        <v>2695</v>
      </c>
    </row>
    <row r="902" spans="1:5">
      <c r="A902" s="57">
        <v>37826</v>
      </c>
      <c r="B902" s="56">
        <v>7.3951158283359131E-2</v>
      </c>
      <c r="C902" s="56" t="s">
        <v>2696</v>
      </c>
      <c r="D902" s="56" t="s">
        <v>2697</v>
      </c>
      <c r="E902" s="56" t="s">
        <v>2698</v>
      </c>
    </row>
    <row r="903" spans="1:5">
      <c r="A903" s="57">
        <v>37827</v>
      </c>
      <c r="B903" s="56">
        <v>6.5304833343826266E-2</v>
      </c>
      <c r="C903" s="56" t="s">
        <v>2699</v>
      </c>
      <c r="D903" s="56" t="s">
        <v>2700</v>
      </c>
      <c r="E903" s="56" t="s">
        <v>2701</v>
      </c>
    </row>
    <row r="904" spans="1:5">
      <c r="A904" s="57">
        <v>37830</v>
      </c>
      <c r="B904" s="56">
        <v>4.6887121116934424E-2</v>
      </c>
      <c r="C904" s="56" t="s">
        <v>2702</v>
      </c>
      <c r="D904" s="56" t="s">
        <v>2703</v>
      </c>
      <c r="E904" s="56" t="s">
        <v>2704</v>
      </c>
    </row>
    <row r="905" spans="1:5">
      <c r="A905" s="57">
        <v>37831</v>
      </c>
      <c r="B905" s="56">
        <v>5.1654221736655258E-2</v>
      </c>
      <c r="C905" s="56" t="s">
        <v>2705</v>
      </c>
      <c r="D905" s="56" t="s">
        <v>2706</v>
      </c>
      <c r="E905" s="56" t="s">
        <v>2707</v>
      </c>
    </row>
    <row r="906" spans="1:5">
      <c r="A906" s="57">
        <v>37832</v>
      </c>
      <c r="B906" s="56">
        <v>9.8590853198149253E-2</v>
      </c>
      <c r="C906" s="56" t="s">
        <v>2708</v>
      </c>
      <c r="D906" s="56" t="s">
        <v>2709</v>
      </c>
      <c r="E906" s="56" t="s">
        <v>2710</v>
      </c>
    </row>
    <row r="907" spans="1:5">
      <c r="A907" s="57">
        <v>37833</v>
      </c>
      <c r="B907" s="56">
        <v>6.5067414361631964E-2</v>
      </c>
      <c r="C907" s="56" t="s">
        <v>2711</v>
      </c>
      <c r="D907" s="56" t="s">
        <v>2712</v>
      </c>
      <c r="E907" s="56" t="s">
        <v>2713</v>
      </c>
    </row>
    <row r="908" spans="1:5">
      <c r="A908" s="57">
        <v>37834</v>
      </c>
      <c r="B908" s="56">
        <v>8.7392167994687658E-2</v>
      </c>
      <c r="C908" s="56" t="s">
        <v>2714</v>
      </c>
      <c r="D908" s="56" t="s">
        <v>2715</v>
      </c>
      <c r="E908" s="56" t="s">
        <v>2716</v>
      </c>
    </row>
    <row r="909" spans="1:5">
      <c r="A909" s="57">
        <v>37837</v>
      </c>
      <c r="B909" s="56">
        <v>5.9850931429250777E-2</v>
      </c>
      <c r="C909" s="56" t="s">
        <v>2717</v>
      </c>
      <c r="D909" s="56" t="s">
        <v>2718</v>
      </c>
      <c r="E909" s="56" t="s">
        <v>2719</v>
      </c>
    </row>
    <row r="910" spans="1:5">
      <c r="A910" s="57">
        <v>37838</v>
      </c>
      <c r="B910" s="56">
        <v>0.10428455099746514</v>
      </c>
      <c r="C910" s="56" t="s">
        <v>2720</v>
      </c>
      <c r="D910" s="56" t="s">
        <v>2721</v>
      </c>
      <c r="E910" s="56" t="s">
        <v>2722</v>
      </c>
    </row>
    <row r="911" spans="1:5">
      <c r="A911" s="57">
        <v>37839</v>
      </c>
      <c r="B911" s="56">
        <v>0.11896256194616747</v>
      </c>
      <c r="C911" s="56" t="s">
        <v>2723</v>
      </c>
      <c r="D911" s="56" t="s">
        <v>2724</v>
      </c>
      <c r="E911" s="56" t="s">
        <v>2725</v>
      </c>
    </row>
    <row r="912" spans="1:5">
      <c r="A912" s="57">
        <v>37840</v>
      </c>
      <c r="B912" s="56">
        <v>0.10042617328946038</v>
      </c>
      <c r="C912" s="56" t="s">
        <v>2726</v>
      </c>
      <c r="D912" s="56" t="s">
        <v>2727</v>
      </c>
      <c r="E912" s="56" t="s">
        <v>2728</v>
      </c>
    </row>
    <row r="913" spans="1:5">
      <c r="A913" s="57">
        <v>37841</v>
      </c>
      <c r="B913" s="56">
        <v>8.1963450111528113E-2</v>
      </c>
      <c r="C913" s="56" t="s">
        <v>2729</v>
      </c>
      <c r="D913" s="56" t="s">
        <v>2730</v>
      </c>
      <c r="E913" s="56" t="s">
        <v>2731</v>
      </c>
    </row>
    <row r="914" spans="1:5">
      <c r="A914" s="57">
        <v>37844</v>
      </c>
      <c r="B914" s="56">
        <v>7.8924801129416258E-2</v>
      </c>
      <c r="C914" s="56" t="s">
        <v>2732</v>
      </c>
      <c r="D914" s="56" t="s">
        <v>2733</v>
      </c>
      <c r="E914" s="56" t="s">
        <v>2734</v>
      </c>
    </row>
    <row r="915" spans="1:5">
      <c r="A915" s="57">
        <v>37845</v>
      </c>
      <c r="B915" s="56">
        <v>5.8242715914164911E-2</v>
      </c>
      <c r="C915" s="56" t="s">
        <v>2735</v>
      </c>
      <c r="D915" s="56" t="s">
        <v>2736</v>
      </c>
      <c r="E915" s="56" t="s">
        <v>2737</v>
      </c>
    </row>
    <row r="916" spans="1:5">
      <c r="A916" s="57">
        <v>37846</v>
      </c>
      <c r="B916" s="56">
        <v>5.1874016732503692E-2</v>
      </c>
      <c r="C916" s="56" t="s">
        <v>2738</v>
      </c>
      <c r="D916" s="56" t="s">
        <v>2739</v>
      </c>
      <c r="E916" s="56" t="s">
        <v>2740</v>
      </c>
    </row>
    <row r="917" spans="1:5">
      <c r="A917" s="57">
        <v>37847</v>
      </c>
      <c r="B917" s="56">
        <v>4.0273133757593796E-2</v>
      </c>
      <c r="C917" s="56" t="s">
        <v>2741</v>
      </c>
      <c r="D917" s="56" t="s">
        <v>2742</v>
      </c>
      <c r="E917" s="56" t="s">
        <v>2743</v>
      </c>
    </row>
    <row r="918" spans="1:5">
      <c r="A918" s="57">
        <v>37851</v>
      </c>
      <c r="B918" s="56">
        <v>5.2034011820138761E-2</v>
      </c>
      <c r="C918" s="56" t="s">
        <v>2744</v>
      </c>
      <c r="D918" s="56" t="s">
        <v>2745</v>
      </c>
      <c r="E918" s="56" t="s">
        <v>2746</v>
      </c>
    </row>
    <row r="919" spans="1:5">
      <c r="A919" s="57">
        <v>37852</v>
      </c>
      <c r="B919" s="56">
        <v>3.8811555748967663E-2</v>
      </c>
      <c r="C919" s="56" t="s">
        <v>2747</v>
      </c>
      <c r="D919" s="56" t="s">
        <v>2748</v>
      </c>
      <c r="E919" s="56" t="s">
        <v>2749</v>
      </c>
    </row>
    <row r="920" spans="1:5">
      <c r="A920" s="57">
        <v>37853</v>
      </c>
      <c r="B920" s="56">
        <v>4.9949654787004402E-2</v>
      </c>
      <c r="C920" s="56" t="s">
        <v>2750</v>
      </c>
      <c r="D920" s="56" t="s">
        <v>2751</v>
      </c>
      <c r="E920" s="56" t="s">
        <v>2752</v>
      </c>
    </row>
    <row r="921" spans="1:5">
      <c r="A921" s="57">
        <v>37854</v>
      </c>
      <c r="B921" s="56">
        <v>4.9614544210267349E-2</v>
      </c>
      <c r="C921" s="56" t="s">
        <v>2753</v>
      </c>
      <c r="D921" s="56" t="s">
        <v>2754</v>
      </c>
      <c r="E921" s="56" t="s">
        <v>2755</v>
      </c>
    </row>
    <row r="922" spans="1:5">
      <c r="A922" s="57">
        <v>37855</v>
      </c>
      <c r="B922" s="56">
        <v>3.5391588898163288E-2</v>
      </c>
      <c r="C922" s="56" t="s">
        <v>2756</v>
      </c>
      <c r="D922" s="56" t="s">
        <v>2757</v>
      </c>
      <c r="E922" s="56" t="s">
        <v>2758</v>
      </c>
    </row>
    <row r="923" spans="1:5">
      <c r="A923" s="57">
        <v>37858</v>
      </c>
      <c r="B923" s="56">
        <v>3.4800715329825149E-2</v>
      </c>
      <c r="C923" s="56" t="s">
        <v>2759</v>
      </c>
      <c r="D923" s="56" t="s">
        <v>2760</v>
      </c>
      <c r="E923" s="56" t="s">
        <v>2761</v>
      </c>
    </row>
    <row r="924" spans="1:5">
      <c r="A924" s="57">
        <v>37859</v>
      </c>
      <c r="B924" s="56">
        <v>3.4651681943551185E-2</v>
      </c>
      <c r="C924" s="56" t="s">
        <v>2762</v>
      </c>
      <c r="D924" s="56" t="s">
        <v>2763</v>
      </c>
      <c r="E924" s="56" t="s">
        <v>2764</v>
      </c>
    </row>
    <row r="925" spans="1:5">
      <c r="A925" s="57">
        <v>37860</v>
      </c>
      <c r="B925" s="56">
        <v>2.5011199615860309E-2</v>
      </c>
      <c r="C925" s="56" t="s">
        <v>2765</v>
      </c>
      <c r="D925" s="56" t="s">
        <v>2766</v>
      </c>
      <c r="E925" s="56" t="s">
        <v>2767</v>
      </c>
    </row>
    <row r="926" spans="1:5">
      <c r="A926" s="57">
        <v>37861</v>
      </c>
      <c r="B926" s="56">
        <v>3.7459442786002738E-2</v>
      </c>
      <c r="C926" s="56" t="s">
        <v>2768</v>
      </c>
      <c r="D926" s="56" t="s">
        <v>2769</v>
      </c>
      <c r="E926" s="56" t="s">
        <v>2770</v>
      </c>
    </row>
    <row r="927" spans="1:5">
      <c r="A927" s="57">
        <v>37862</v>
      </c>
      <c r="B927" s="56">
        <v>5.1853030297189087E-2</v>
      </c>
      <c r="C927" s="56" t="s">
        <v>2771</v>
      </c>
      <c r="D927" s="56" t="s">
        <v>2772</v>
      </c>
      <c r="E927" s="56" t="s">
        <v>2773</v>
      </c>
    </row>
    <row r="928" spans="1:5">
      <c r="A928" s="57">
        <v>37865</v>
      </c>
      <c r="B928" s="56">
        <v>4.255301240302381E-2</v>
      </c>
      <c r="C928" s="56" t="s">
        <v>2774</v>
      </c>
      <c r="D928" s="56" t="s">
        <v>2775</v>
      </c>
      <c r="E928" s="56" t="s">
        <v>2776</v>
      </c>
    </row>
    <row r="929" spans="1:5">
      <c r="A929" s="57">
        <v>37866</v>
      </c>
      <c r="B929" s="56">
        <v>2.6203843870235333E-2</v>
      </c>
      <c r="C929" s="56" t="s">
        <v>2777</v>
      </c>
      <c r="D929" s="56" t="s">
        <v>2778</v>
      </c>
      <c r="E929" s="56" t="s">
        <v>2779</v>
      </c>
    </row>
    <row r="930" spans="1:5">
      <c r="A930" s="57">
        <v>37867</v>
      </c>
      <c r="B930" s="56">
        <v>2.2268069526966142E-2</v>
      </c>
      <c r="C930" s="56" t="s">
        <v>2780</v>
      </c>
      <c r="D930" s="56" t="s">
        <v>2781</v>
      </c>
      <c r="E930" s="56" t="s">
        <v>2782</v>
      </c>
    </row>
    <row r="931" spans="1:5">
      <c r="A931" s="57">
        <v>37868</v>
      </c>
      <c r="B931" s="56">
        <v>2.4653776120926653E-2</v>
      </c>
      <c r="C931" s="56" t="s">
        <v>2783</v>
      </c>
      <c r="D931" s="56" t="s">
        <v>2784</v>
      </c>
      <c r="E931" s="56" t="s">
        <v>2785</v>
      </c>
    </row>
    <row r="932" spans="1:5">
      <c r="A932" s="57">
        <v>37869</v>
      </c>
      <c r="B932" s="56">
        <v>2.8777791640797072E-2</v>
      </c>
      <c r="C932" s="56" t="s">
        <v>2786</v>
      </c>
      <c r="D932" s="56" t="s">
        <v>2787</v>
      </c>
      <c r="E932" s="56" t="s">
        <v>2788</v>
      </c>
    </row>
    <row r="933" spans="1:5">
      <c r="A933" s="57">
        <v>37872</v>
      </c>
      <c r="B933" s="56">
        <v>3.7898291864787118E-2</v>
      </c>
      <c r="C933" s="56" t="s">
        <v>2789</v>
      </c>
      <c r="D933" s="56" t="s">
        <v>2790</v>
      </c>
      <c r="E933" s="56" t="s">
        <v>2791</v>
      </c>
    </row>
    <row r="934" spans="1:5">
      <c r="A934" s="57">
        <v>37873</v>
      </c>
      <c r="B934" s="56">
        <v>6.179216549525228E-2</v>
      </c>
      <c r="C934" s="56" t="s">
        <v>2792</v>
      </c>
      <c r="D934" s="56" t="s">
        <v>2793</v>
      </c>
      <c r="E934" s="56" t="s">
        <v>2794</v>
      </c>
    </row>
    <row r="935" spans="1:5">
      <c r="A935" s="57">
        <v>37874</v>
      </c>
      <c r="B935" s="56">
        <v>7.1495318022109566E-2</v>
      </c>
      <c r="C935" s="56" t="s">
        <v>2795</v>
      </c>
      <c r="D935" s="56" t="s">
        <v>2796</v>
      </c>
      <c r="E935" s="56" t="s">
        <v>2797</v>
      </c>
    </row>
    <row r="936" spans="1:5">
      <c r="A936" s="57">
        <v>37875</v>
      </c>
      <c r="B936" s="56">
        <v>8.7680365188229886E-2</v>
      </c>
      <c r="C936" s="56" t="s">
        <v>2798</v>
      </c>
      <c r="D936" s="56" t="s">
        <v>2799</v>
      </c>
      <c r="E936" s="56" t="s">
        <v>2800</v>
      </c>
    </row>
    <row r="937" spans="1:5">
      <c r="A937" s="57">
        <v>37876</v>
      </c>
      <c r="B937" s="56">
        <v>0.1140778524742031</v>
      </c>
      <c r="C937" s="56" t="s">
        <v>2801</v>
      </c>
      <c r="D937" s="56" t="s">
        <v>2802</v>
      </c>
      <c r="E937" s="56" t="s">
        <v>2803</v>
      </c>
    </row>
    <row r="938" spans="1:5">
      <c r="A938" s="57">
        <v>37879</v>
      </c>
      <c r="B938" s="56">
        <v>9.2454179856073182E-2</v>
      </c>
      <c r="C938" s="56" t="s">
        <v>2804</v>
      </c>
      <c r="D938" s="56" t="s">
        <v>2805</v>
      </c>
      <c r="E938" s="56" t="s">
        <v>2806</v>
      </c>
    </row>
    <row r="939" spans="1:5">
      <c r="A939" s="57">
        <v>37880</v>
      </c>
      <c r="B939" s="56">
        <v>0.10375232573267953</v>
      </c>
      <c r="C939" s="56" t="s">
        <v>2807</v>
      </c>
      <c r="D939" s="56" t="s">
        <v>2808</v>
      </c>
      <c r="E939" s="56" t="s">
        <v>2809</v>
      </c>
    </row>
    <row r="940" spans="1:5">
      <c r="A940" s="57">
        <v>37881</v>
      </c>
      <c r="B940" s="56">
        <v>9.1020486336847534E-2</v>
      </c>
      <c r="C940" s="56" t="s">
        <v>2810</v>
      </c>
      <c r="D940" s="56" t="s">
        <v>2811</v>
      </c>
      <c r="E940" s="56" t="s">
        <v>2812</v>
      </c>
    </row>
    <row r="941" spans="1:5">
      <c r="A941" s="57">
        <v>37882</v>
      </c>
      <c r="B941" s="56">
        <v>8.8388449580023232E-2</v>
      </c>
      <c r="C941" s="56" t="s">
        <v>2813</v>
      </c>
      <c r="D941" s="56" t="s">
        <v>2814</v>
      </c>
      <c r="E941" s="56" t="s">
        <v>2815</v>
      </c>
    </row>
    <row r="942" spans="1:5">
      <c r="A942" s="57">
        <v>37883</v>
      </c>
      <c r="B942" s="56">
        <v>0.1011598383876659</v>
      </c>
      <c r="C942" s="56" t="s">
        <v>2816</v>
      </c>
      <c r="D942" s="56" t="s">
        <v>2817</v>
      </c>
      <c r="E942" s="56" t="s">
        <v>2818</v>
      </c>
    </row>
    <row r="943" spans="1:5">
      <c r="A943" s="57">
        <v>37886</v>
      </c>
      <c r="B943" s="56">
        <v>9.4192555350483403E-2</v>
      </c>
      <c r="C943" s="56" t="s">
        <v>2819</v>
      </c>
      <c r="D943" s="56" t="s">
        <v>2820</v>
      </c>
      <c r="E943" s="56" t="s">
        <v>2821</v>
      </c>
    </row>
    <row r="944" spans="1:5">
      <c r="A944" s="57">
        <v>37887</v>
      </c>
      <c r="B944" s="56">
        <v>9.8845596897363816E-2</v>
      </c>
      <c r="C944" s="56" t="s">
        <v>2822</v>
      </c>
      <c r="D944" s="56" t="s">
        <v>2823</v>
      </c>
      <c r="E944" s="56" t="s">
        <v>2824</v>
      </c>
    </row>
    <row r="945" spans="1:5">
      <c r="A945" s="57">
        <v>37888</v>
      </c>
      <c r="B945" s="56">
        <v>8.7801124664217883E-2</v>
      </c>
      <c r="C945" s="56" t="s">
        <v>2825</v>
      </c>
      <c r="D945" s="56" t="s">
        <v>2826</v>
      </c>
      <c r="E945" s="56" t="s">
        <v>2827</v>
      </c>
    </row>
    <row r="946" spans="1:5">
      <c r="A946" s="57">
        <v>37889</v>
      </c>
      <c r="B946" s="56">
        <v>9.0193522875099019E-2</v>
      </c>
      <c r="C946" s="56" t="s">
        <v>2828</v>
      </c>
      <c r="D946" s="56" t="s">
        <v>2829</v>
      </c>
      <c r="E946" s="56" t="s">
        <v>2830</v>
      </c>
    </row>
    <row r="947" spans="1:5">
      <c r="A947" s="57">
        <v>37890</v>
      </c>
      <c r="B947" s="56">
        <v>8.2417641642646214E-2</v>
      </c>
      <c r="C947" s="56" t="s">
        <v>2831</v>
      </c>
      <c r="D947" s="56" t="s">
        <v>2832</v>
      </c>
      <c r="E947" s="56" t="s">
        <v>2833</v>
      </c>
    </row>
    <row r="948" spans="1:5">
      <c r="A948" s="57">
        <v>37893</v>
      </c>
      <c r="B948" s="56">
        <v>9.0492080786159487E-2</v>
      </c>
      <c r="C948" s="56" t="s">
        <v>2834</v>
      </c>
      <c r="D948" s="56" t="s">
        <v>2835</v>
      </c>
      <c r="E948" s="56" t="s">
        <v>2836</v>
      </c>
    </row>
    <row r="949" spans="1:5">
      <c r="A949" s="57">
        <v>37894</v>
      </c>
      <c r="B949" s="56">
        <v>9.4322547576602467E-2</v>
      </c>
      <c r="C949" s="56" t="s">
        <v>2837</v>
      </c>
      <c r="D949" s="56" t="s">
        <v>2838</v>
      </c>
      <c r="E949" s="56" t="s">
        <v>2839</v>
      </c>
    </row>
    <row r="950" spans="1:5">
      <c r="A950" s="57">
        <v>37895</v>
      </c>
      <c r="B950" s="56">
        <v>9.6181234477520292E-2</v>
      </c>
      <c r="C950" s="56" t="s">
        <v>2840</v>
      </c>
      <c r="D950" s="56" t="s">
        <v>2841</v>
      </c>
      <c r="E950" s="56" t="s">
        <v>2842</v>
      </c>
    </row>
    <row r="951" spans="1:5">
      <c r="A951" s="57">
        <v>37896</v>
      </c>
      <c r="B951" s="56">
        <v>9.3286333633142565E-2</v>
      </c>
      <c r="C951" s="56" t="s">
        <v>2843</v>
      </c>
      <c r="D951" s="56" t="s">
        <v>2844</v>
      </c>
      <c r="E951" s="56" t="s">
        <v>2845</v>
      </c>
    </row>
    <row r="952" spans="1:5">
      <c r="A952" s="57">
        <v>37897</v>
      </c>
      <c r="B952" s="56">
        <v>8.9364363503104352E-2</v>
      </c>
      <c r="C952" s="56" t="s">
        <v>2846</v>
      </c>
      <c r="D952" s="56" t="s">
        <v>2847</v>
      </c>
      <c r="E952" s="56" t="s">
        <v>2848</v>
      </c>
    </row>
    <row r="953" spans="1:5">
      <c r="A953" s="57">
        <v>37900</v>
      </c>
      <c r="B953" s="56">
        <v>0.10304452828071078</v>
      </c>
      <c r="C953" s="56" t="s">
        <v>2849</v>
      </c>
      <c r="D953" s="56" t="s">
        <v>2850</v>
      </c>
      <c r="E953" s="56" t="s">
        <v>2851</v>
      </c>
    </row>
    <row r="954" spans="1:5">
      <c r="A954" s="57">
        <v>37901</v>
      </c>
      <c r="B954" s="56">
        <v>0.11101681488211682</v>
      </c>
      <c r="C954" s="56" t="s">
        <v>2852</v>
      </c>
      <c r="D954" s="56" t="s">
        <v>2853</v>
      </c>
      <c r="E954" s="56" t="s">
        <v>2854</v>
      </c>
    </row>
    <row r="955" spans="1:5">
      <c r="A955" s="57">
        <v>37902</v>
      </c>
      <c r="B955" s="56">
        <v>0.1042353101494301</v>
      </c>
      <c r="C955" s="56" t="s">
        <v>2855</v>
      </c>
      <c r="D955" s="56" t="s">
        <v>2856</v>
      </c>
      <c r="E955" s="56" t="s">
        <v>2857</v>
      </c>
    </row>
    <row r="956" spans="1:5">
      <c r="A956" s="57">
        <v>37903</v>
      </c>
      <c r="B956" s="56">
        <v>0.11320653027533925</v>
      </c>
      <c r="C956" s="56" t="s">
        <v>2858</v>
      </c>
      <c r="D956" s="56" t="s">
        <v>2859</v>
      </c>
      <c r="E956" s="56" t="s">
        <v>2860</v>
      </c>
    </row>
    <row r="957" spans="1:5">
      <c r="A957" s="57">
        <v>37904</v>
      </c>
      <c r="B957" s="56">
        <v>0.12634143661103175</v>
      </c>
      <c r="C957" s="56" t="s">
        <v>2861</v>
      </c>
      <c r="D957" s="56" t="s">
        <v>2862</v>
      </c>
      <c r="E957" s="56" t="s">
        <v>2863</v>
      </c>
    </row>
    <row r="958" spans="1:5">
      <c r="A958" s="57">
        <v>37907</v>
      </c>
      <c r="B958" s="56">
        <v>0.14619609927215105</v>
      </c>
      <c r="C958" s="56" t="s">
        <v>2864</v>
      </c>
      <c r="D958" s="56" t="s">
        <v>2865</v>
      </c>
      <c r="E958" s="56" t="s">
        <v>2866</v>
      </c>
    </row>
    <row r="959" spans="1:5">
      <c r="A959" s="57">
        <v>37908</v>
      </c>
      <c r="B959" s="56">
        <v>0.14516754127846188</v>
      </c>
      <c r="C959" s="56" t="s">
        <v>2867</v>
      </c>
      <c r="D959" s="56" t="s">
        <v>2868</v>
      </c>
      <c r="E959" s="56" t="s">
        <v>2869</v>
      </c>
    </row>
    <row r="960" spans="1:5">
      <c r="A960" s="57">
        <v>37909</v>
      </c>
      <c r="B960" s="56">
        <v>0.16066318103666388</v>
      </c>
      <c r="C960" s="56" t="s">
        <v>2870</v>
      </c>
      <c r="D960" s="56" t="s">
        <v>2871</v>
      </c>
      <c r="E960" s="56" t="s">
        <v>2872</v>
      </c>
    </row>
    <row r="961" spans="1:5">
      <c r="A961" s="57">
        <v>37910</v>
      </c>
      <c r="B961" s="56">
        <v>0.18591121551900569</v>
      </c>
      <c r="C961" s="56" t="s">
        <v>2873</v>
      </c>
      <c r="D961" s="56" t="s">
        <v>2874</v>
      </c>
      <c r="E961" s="56" t="s">
        <v>2875</v>
      </c>
    </row>
    <row r="962" spans="1:5">
      <c r="A962" s="57">
        <v>37911</v>
      </c>
      <c r="B962" s="56">
        <v>0.1778132759121886</v>
      </c>
      <c r="C962" s="56" t="s">
        <v>2876</v>
      </c>
      <c r="D962" s="56" t="s">
        <v>2877</v>
      </c>
      <c r="E962" s="56" t="s">
        <v>2878</v>
      </c>
    </row>
    <row r="963" spans="1:5">
      <c r="A963" s="57">
        <v>37914</v>
      </c>
      <c r="B963" s="56">
        <v>0.16745621406636485</v>
      </c>
      <c r="C963" s="56" t="s">
        <v>2879</v>
      </c>
      <c r="D963" s="56" t="s">
        <v>2880</v>
      </c>
      <c r="E963" s="56" t="s">
        <v>2881</v>
      </c>
    </row>
    <row r="964" spans="1:5">
      <c r="A964" s="57">
        <v>37915</v>
      </c>
      <c r="B964" s="56">
        <v>0.1396040709816658</v>
      </c>
      <c r="C964" s="56" t="s">
        <v>2882</v>
      </c>
      <c r="D964" s="56" t="s">
        <v>2883</v>
      </c>
      <c r="E964" s="56" t="s">
        <v>2884</v>
      </c>
    </row>
    <row r="965" spans="1:5">
      <c r="A965" s="57">
        <v>37916</v>
      </c>
      <c r="B965" s="56">
        <v>0.14831990503465922</v>
      </c>
      <c r="C965" s="56" t="s">
        <v>2885</v>
      </c>
      <c r="D965" s="56" t="s">
        <v>2886</v>
      </c>
      <c r="E965" s="56" t="s">
        <v>2887</v>
      </c>
    </row>
    <row r="966" spans="1:5">
      <c r="A966" s="57">
        <v>37917</v>
      </c>
      <c r="B966" s="56">
        <v>0.14007443841361689</v>
      </c>
      <c r="C966" s="56" t="s">
        <v>2888</v>
      </c>
      <c r="D966" s="56" t="s">
        <v>2889</v>
      </c>
      <c r="E966" s="56" t="s">
        <v>2890</v>
      </c>
    </row>
    <row r="967" spans="1:5">
      <c r="A967" s="57">
        <v>37918</v>
      </c>
      <c r="B967" s="56">
        <v>0.12765601187775297</v>
      </c>
      <c r="C967" s="56" t="s">
        <v>2891</v>
      </c>
      <c r="D967" s="56" t="s">
        <v>2892</v>
      </c>
      <c r="E967" s="56" t="s">
        <v>2893</v>
      </c>
    </row>
    <row r="968" spans="1:5">
      <c r="A968" s="57">
        <v>37921</v>
      </c>
      <c r="B968" s="56">
        <v>0.14501680685145732</v>
      </c>
      <c r="C968" s="56" t="s">
        <v>2894</v>
      </c>
      <c r="D968" s="56" t="s">
        <v>2895</v>
      </c>
      <c r="E968" s="56" t="s">
        <v>2896</v>
      </c>
    </row>
    <row r="969" spans="1:5">
      <c r="A969" s="57">
        <v>37922</v>
      </c>
      <c r="B969" s="56">
        <v>0.16226969859522586</v>
      </c>
      <c r="C969" s="56" t="s">
        <v>2897</v>
      </c>
      <c r="D969" s="56" t="s">
        <v>2898</v>
      </c>
      <c r="E969" s="56" t="s">
        <v>2899</v>
      </c>
    </row>
    <row r="970" spans="1:5">
      <c r="A970" s="57">
        <v>37923</v>
      </c>
      <c r="B970" s="56">
        <v>0.16620489281790715</v>
      </c>
      <c r="C970" s="56" t="s">
        <v>2900</v>
      </c>
      <c r="D970" s="56" t="s">
        <v>2901</v>
      </c>
      <c r="E970" s="56" t="s">
        <v>2902</v>
      </c>
    </row>
    <row r="971" spans="1:5">
      <c r="A971" s="57">
        <v>37924</v>
      </c>
      <c r="B971" s="56">
        <v>0.16402749414673543</v>
      </c>
      <c r="C971" s="56" t="s">
        <v>2903</v>
      </c>
      <c r="D971" s="56" t="s">
        <v>2904</v>
      </c>
      <c r="E971" s="56" t="s">
        <v>2905</v>
      </c>
    </row>
    <row r="972" spans="1:5">
      <c r="A972" s="57">
        <v>37925</v>
      </c>
      <c r="B972" s="56">
        <v>0.17117607227276721</v>
      </c>
      <c r="C972" s="56" t="s">
        <v>2906</v>
      </c>
      <c r="D972" s="56" t="s">
        <v>2907</v>
      </c>
      <c r="E972" s="56" t="s">
        <v>2908</v>
      </c>
    </row>
    <row r="973" spans="1:5">
      <c r="A973" s="57">
        <v>37928</v>
      </c>
      <c r="B973" s="56">
        <v>0.15769248160157448</v>
      </c>
      <c r="C973" s="56" t="s">
        <v>2909</v>
      </c>
      <c r="D973" s="56" t="s">
        <v>2910</v>
      </c>
      <c r="E973" s="56" t="s">
        <v>2911</v>
      </c>
    </row>
    <row r="974" spans="1:5">
      <c r="A974" s="57">
        <v>37929</v>
      </c>
      <c r="B974" s="56">
        <v>0.1428717162129719</v>
      </c>
      <c r="C974" s="56" t="s">
        <v>2912</v>
      </c>
      <c r="D974" s="56" t="s">
        <v>2913</v>
      </c>
      <c r="E974" s="56" t="s">
        <v>2914</v>
      </c>
    </row>
    <row r="975" spans="1:5">
      <c r="A975" s="57">
        <v>37930</v>
      </c>
      <c r="B975" s="56">
        <v>0.12690922606081928</v>
      </c>
      <c r="C975" s="56" t="s">
        <v>2915</v>
      </c>
      <c r="D975" s="56" t="s">
        <v>2916</v>
      </c>
      <c r="E975" s="56" t="s">
        <v>2917</v>
      </c>
    </row>
    <row r="976" spans="1:5">
      <c r="A976" s="57">
        <v>37931</v>
      </c>
      <c r="B976" s="56">
        <v>0.12608769854598689</v>
      </c>
      <c r="C976" s="56" t="s">
        <v>2918</v>
      </c>
      <c r="D976" s="56" t="s">
        <v>2919</v>
      </c>
      <c r="E976" s="56" t="s">
        <v>2920</v>
      </c>
    </row>
    <row r="977" spans="1:5">
      <c r="A977" s="57">
        <v>37932</v>
      </c>
      <c r="B977" s="56">
        <v>0.1159798468414793</v>
      </c>
      <c r="C977" s="56" t="s">
        <v>2921</v>
      </c>
      <c r="D977" s="56" t="s">
        <v>2922</v>
      </c>
      <c r="E977" s="56" t="s">
        <v>2923</v>
      </c>
    </row>
    <row r="978" spans="1:5">
      <c r="A978" s="57">
        <v>37935</v>
      </c>
      <c r="B978" s="56">
        <v>9.2256302269197177E-2</v>
      </c>
      <c r="C978" s="56" t="s">
        <v>2924</v>
      </c>
      <c r="D978" s="56" t="s">
        <v>2925</v>
      </c>
      <c r="E978" s="56" t="s">
        <v>2926</v>
      </c>
    </row>
    <row r="979" spans="1:5">
      <c r="A979" s="57">
        <v>37936</v>
      </c>
      <c r="B979" s="56">
        <v>7.5181279458677697E-2</v>
      </c>
      <c r="C979" s="56" t="s">
        <v>2927</v>
      </c>
      <c r="D979" s="56" t="s">
        <v>2928</v>
      </c>
      <c r="E979" s="56" t="s">
        <v>2929</v>
      </c>
    </row>
    <row r="980" spans="1:5">
      <c r="A980" s="57">
        <v>37937</v>
      </c>
      <c r="B980" s="56">
        <v>9.0974254145811895E-2</v>
      </c>
      <c r="C980" s="56" t="s">
        <v>2930</v>
      </c>
      <c r="D980" s="56" t="s">
        <v>2931</v>
      </c>
      <c r="E980" s="56" t="s">
        <v>2932</v>
      </c>
    </row>
    <row r="981" spans="1:5">
      <c r="A981" s="57">
        <v>37938</v>
      </c>
      <c r="B981" s="56">
        <v>8.9590469852792481E-2</v>
      </c>
      <c r="C981" s="56" t="s">
        <v>2933</v>
      </c>
      <c r="D981" s="56" t="s">
        <v>2934</v>
      </c>
      <c r="E981" s="56" t="s">
        <v>2935</v>
      </c>
    </row>
    <row r="982" spans="1:5">
      <c r="A982" s="57">
        <v>37939</v>
      </c>
      <c r="B982" s="56">
        <v>7.9307226897381705E-2</v>
      </c>
      <c r="C982" s="56" t="s">
        <v>2936</v>
      </c>
      <c r="D982" s="56" t="s">
        <v>2937</v>
      </c>
      <c r="E982" s="56" t="s">
        <v>2938</v>
      </c>
    </row>
    <row r="983" spans="1:5">
      <c r="A983" s="57">
        <v>37942</v>
      </c>
      <c r="B983" s="56">
        <v>9.4358340391368395E-2</v>
      </c>
      <c r="C983" s="56" t="s">
        <v>2939</v>
      </c>
      <c r="D983" s="56" t="s">
        <v>2940</v>
      </c>
      <c r="E983" s="56" t="s">
        <v>2941</v>
      </c>
    </row>
    <row r="984" spans="1:5">
      <c r="A984" s="57">
        <v>37943</v>
      </c>
      <c r="B984" s="56">
        <v>0.11253952790867369</v>
      </c>
      <c r="C984" s="56" t="s">
        <v>2942</v>
      </c>
      <c r="D984" s="56" t="s">
        <v>2943</v>
      </c>
      <c r="E984" s="56" t="s">
        <v>2944</v>
      </c>
    </row>
    <row r="985" spans="1:5">
      <c r="A985" s="57">
        <v>37944</v>
      </c>
      <c r="B985" s="56">
        <v>0.11163514136247184</v>
      </c>
      <c r="C985" s="56" t="s">
        <v>2945</v>
      </c>
      <c r="D985" s="56" t="s">
        <v>2946</v>
      </c>
      <c r="E985" s="56" t="s">
        <v>2947</v>
      </c>
    </row>
    <row r="986" spans="1:5">
      <c r="A986" s="57">
        <v>37945</v>
      </c>
      <c r="B986" s="56">
        <v>9.2225802446914279E-2</v>
      </c>
      <c r="C986" s="56" t="s">
        <v>2948</v>
      </c>
      <c r="D986" s="56" t="s">
        <v>2949</v>
      </c>
      <c r="E986" s="56" t="s">
        <v>2950</v>
      </c>
    </row>
    <row r="987" spans="1:5">
      <c r="A987" s="57">
        <v>37946</v>
      </c>
      <c r="B987" s="56">
        <v>9.1203060608033848E-2</v>
      </c>
      <c r="C987" s="56" t="s">
        <v>2951</v>
      </c>
      <c r="D987" s="56" t="s">
        <v>2952</v>
      </c>
      <c r="E987" s="56" t="s">
        <v>2953</v>
      </c>
    </row>
    <row r="988" spans="1:5">
      <c r="A988" s="57">
        <v>37949</v>
      </c>
      <c r="B988" s="56">
        <v>9.4659514112790333E-2</v>
      </c>
      <c r="C988" s="56" t="s">
        <v>2954</v>
      </c>
      <c r="D988" s="56" t="s">
        <v>2955</v>
      </c>
      <c r="E988" s="56" t="s">
        <v>2956</v>
      </c>
    </row>
    <row r="989" spans="1:5">
      <c r="A989" s="57">
        <v>37950</v>
      </c>
      <c r="B989" s="56">
        <v>8.6268902197595698E-2</v>
      </c>
      <c r="C989" s="56" t="s">
        <v>2957</v>
      </c>
      <c r="D989" s="56" t="s">
        <v>2958</v>
      </c>
      <c r="E989" s="56" t="s">
        <v>2959</v>
      </c>
    </row>
    <row r="990" spans="1:5">
      <c r="A990" s="57">
        <v>37951</v>
      </c>
      <c r="B990" s="56">
        <v>7.5414666221607113E-2</v>
      </c>
      <c r="C990" s="56" t="s">
        <v>2960</v>
      </c>
      <c r="D990" s="56" t="s">
        <v>2961</v>
      </c>
      <c r="E990" s="56" t="s">
        <v>2962</v>
      </c>
    </row>
    <row r="991" spans="1:5">
      <c r="A991" s="57">
        <v>37952</v>
      </c>
      <c r="B991" s="56">
        <v>7.6276556145091087E-2</v>
      </c>
      <c r="C991" s="56" t="s">
        <v>2963</v>
      </c>
      <c r="D991" s="56" t="s">
        <v>2964</v>
      </c>
      <c r="E991" s="56" t="s">
        <v>2965</v>
      </c>
    </row>
    <row r="992" spans="1:5">
      <c r="A992" s="57">
        <v>37953</v>
      </c>
      <c r="B992" s="56">
        <v>7.3676498375677385E-2</v>
      </c>
      <c r="C992" s="56" t="s">
        <v>2966</v>
      </c>
      <c r="D992" s="56" t="s">
        <v>2967</v>
      </c>
      <c r="E992" s="56" t="s">
        <v>2968</v>
      </c>
    </row>
    <row r="993" spans="1:5">
      <c r="A993" s="57">
        <v>37956</v>
      </c>
      <c r="B993" s="56">
        <v>7.5394630553812209E-2</v>
      </c>
      <c r="C993" s="56" t="s">
        <v>2969</v>
      </c>
      <c r="D993" s="56" t="s">
        <v>2970</v>
      </c>
      <c r="E993" s="56" t="s">
        <v>2971</v>
      </c>
    </row>
    <row r="994" spans="1:5">
      <c r="A994" s="57">
        <v>37957</v>
      </c>
      <c r="B994" s="56">
        <v>6.6602252639341553E-2</v>
      </c>
      <c r="C994" s="56" t="s">
        <v>2972</v>
      </c>
      <c r="D994" s="56" t="s">
        <v>2973</v>
      </c>
      <c r="E994" s="56" t="s">
        <v>2974</v>
      </c>
    </row>
    <row r="995" spans="1:5">
      <c r="A995" s="57">
        <v>37958</v>
      </c>
      <c r="B995" s="56">
        <v>5.4991561071745756E-2</v>
      </c>
      <c r="C995" s="56" t="s">
        <v>2975</v>
      </c>
      <c r="D995" s="56" t="s">
        <v>2976</v>
      </c>
      <c r="E995" s="56" t="s">
        <v>2977</v>
      </c>
    </row>
    <row r="996" spans="1:5">
      <c r="A996" s="57">
        <v>37959</v>
      </c>
      <c r="B996" s="56">
        <v>5.5610901996149945E-2</v>
      </c>
      <c r="C996" s="56" t="s">
        <v>2978</v>
      </c>
      <c r="D996" s="56" t="s">
        <v>2979</v>
      </c>
      <c r="E996" s="56" t="s">
        <v>2980</v>
      </c>
    </row>
    <row r="997" spans="1:5">
      <c r="A997" s="57">
        <v>37960</v>
      </c>
      <c r="B997" s="56">
        <v>4.264441391354603E-2</v>
      </c>
      <c r="C997" s="56" t="s">
        <v>2981</v>
      </c>
      <c r="D997" s="56" t="s">
        <v>2982</v>
      </c>
      <c r="E997" s="56" t="s">
        <v>2983</v>
      </c>
    </row>
    <row r="998" spans="1:5">
      <c r="A998" s="57">
        <v>37963</v>
      </c>
      <c r="B998" s="56">
        <v>3.9391578767554426E-2</v>
      </c>
      <c r="C998" s="56" t="s">
        <v>2984</v>
      </c>
      <c r="D998" s="56" t="s">
        <v>2985</v>
      </c>
      <c r="E998" s="56" t="s">
        <v>2986</v>
      </c>
    </row>
    <row r="999" spans="1:5">
      <c r="A999" s="57">
        <v>37964</v>
      </c>
      <c r="B999" s="56">
        <v>4.2999690036453028E-2</v>
      </c>
      <c r="C999" s="56" t="s">
        <v>2987</v>
      </c>
      <c r="D999" s="56" t="s">
        <v>2988</v>
      </c>
      <c r="E999" s="56" t="s">
        <v>2989</v>
      </c>
    </row>
    <row r="1000" spans="1:5">
      <c r="A1000" s="57">
        <v>37965</v>
      </c>
      <c r="B1000" s="56">
        <v>4.919184759511426E-2</v>
      </c>
      <c r="C1000" s="56" t="s">
        <v>2990</v>
      </c>
      <c r="D1000" s="56" t="s">
        <v>2991</v>
      </c>
      <c r="E1000" s="56" t="s">
        <v>2992</v>
      </c>
    </row>
    <row r="1001" spans="1:5">
      <c r="A1001" s="57">
        <v>37966</v>
      </c>
      <c r="B1001" s="56">
        <v>5.9545740308131978E-2</v>
      </c>
      <c r="C1001" s="56" t="s">
        <v>2993</v>
      </c>
      <c r="D1001" s="56" t="s">
        <v>2994</v>
      </c>
      <c r="E1001" s="56" t="s">
        <v>2995</v>
      </c>
    </row>
    <row r="1002" spans="1:5">
      <c r="A1002" s="57">
        <v>37967</v>
      </c>
      <c r="B1002" s="56">
        <v>6.1875482888785041E-2</v>
      </c>
      <c r="C1002" s="56" t="s">
        <v>2996</v>
      </c>
      <c r="D1002" s="56" t="s">
        <v>2997</v>
      </c>
      <c r="E1002" s="56" t="s">
        <v>2998</v>
      </c>
    </row>
    <row r="1003" spans="1:5">
      <c r="A1003" s="57">
        <v>37970</v>
      </c>
      <c r="B1003" s="56">
        <v>5.9766379623841959E-2</v>
      </c>
      <c r="C1003" s="56" t="s">
        <v>2999</v>
      </c>
      <c r="D1003" s="56" t="s">
        <v>3000</v>
      </c>
      <c r="E1003" s="56" t="s">
        <v>3001</v>
      </c>
    </row>
    <row r="1004" spans="1:5">
      <c r="A1004" s="57">
        <v>37971</v>
      </c>
      <c r="B1004" s="56">
        <v>5.6253020550269039E-2</v>
      </c>
      <c r="C1004" s="56" t="s">
        <v>3002</v>
      </c>
      <c r="D1004" s="56" t="s">
        <v>3003</v>
      </c>
      <c r="E1004" s="56" t="s">
        <v>3004</v>
      </c>
    </row>
    <row r="1005" spans="1:5">
      <c r="A1005" s="57">
        <v>37972</v>
      </c>
      <c r="B1005" s="56">
        <v>5.2524351140535684E-2</v>
      </c>
      <c r="C1005" s="56" t="s">
        <v>3005</v>
      </c>
      <c r="D1005" s="56" t="s">
        <v>3006</v>
      </c>
      <c r="E1005" s="56" t="s">
        <v>3007</v>
      </c>
    </row>
    <row r="1006" spans="1:5">
      <c r="A1006" s="57">
        <v>37973</v>
      </c>
      <c r="B1006" s="56">
        <v>5.356932777288001E-2</v>
      </c>
      <c r="C1006" s="56" t="s">
        <v>3008</v>
      </c>
      <c r="D1006" s="56" t="s">
        <v>3009</v>
      </c>
      <c r="E1006" s="56" t="s">
        <v>3010</v>
      </c>
    </row>
    <row r="1007" spans="1:5">
      <c r="A1007" s="57">
        <v>37974</v>
      </c>
      <c r="B1007" s="56">
        <v>4.2324247991771757E-2</v>
      </c>
      <c r="C1007" s="56" t="s">
        <v>3011</v>
      </c>
      <c r="D1007" s="56" t="s">
        <v>3012</v>
      </c>
      <c r="E1007" s="56" t="s">
        <v>3013</v>
      </c>
    </row>
    <row r="1008" spans="1:5">
      <c r="A1008" s="57">
        <v>37977</v>
      </c>
      <c r="B1008" s="56">
        <v>4.3187357882260365E-2</v>
      </c>
      <c r="C1008" s="56" t="s">
        <v>3014</v>
      </c>
      <c r="D1008" s="56" t="s">
        <v>3015</v>
      </c>
      <c r="E1008" s="56" t="s">
        <v>3016</v>
      </c>
    </row>
    <row r="1009" spans="1:5">
      <c r="A1009" s="57">
        <v>37978</v>
      </c>
      <c r="B1009" s="56">
        <v>4.6798944593259145E-2</v>
      </c>
      <c r="C1009" s="56" t="s">
        <v>3017</v>
      </c>
      <c r="D1009" s="56" t="s">
        <v>3018</v>
      </c>
      <c r="E1009" s="56" t="s">
        <v>3019</v>
      </c>
    </row>
    <row r="1010" spans="1:5">
      <c r="A1010" s="57">
        <v>37979</v>
      </c>
      <c r="B1010" s="56">
        <v>5.6285810029877092E-2</v>
      </c>
      <c r="C1010" s="56" t="s">
        <v>3020</v>
      </c>
      <c r="D1010" s="56" t="s">
        <v>3021</v>
      </c>
      <c r="E1010" s="56" t="s">
        <v>3022</v>
      </c>
    </row>
    <row r="1011" spans="1:5">
      <c r="A1011" s="57">
        <v>37984</v>
      </c>
      <c r="B1011" s="56">
        <v>6.0472556837807688E-2</v>
      </c>
      <c r="C1011" s="56" t="s">
        <v>3023</v>
      </c>
      <c r="D1011" s="56" t="s">
        <v>3024</v>
      </c>
      <c r="E1011" s="56" t="s">
        <v>3025</v>
      </c>
    </row>
    <row r="1012" spans="1:5">
      <c r="A1012" s="57">
        <v>37985</v>
      </c>
      <c r="B1012" s="56">
        <v>5.6923286901242973E-2</v>
      </c>
      <c r="C1012" s="56" t="s">
        <v>3026</v>
      </c>
      <c r="D1012" s="56" t="s">
        <v>3027</v>
      </c>
      <c r="E1012" s="56" t="s">
        <v>3028</v>
      </c>
    </row>
    <row r="1013" spans="1:5">
      <c r="A1013" s="57">
        <v>37986</v>
      </c>
      <c r="B1013" s="56">
        <v>6.4335081797454147E-2</v>
      </c>
      <c r="C1013" s="56" t="s">
        <v>3029</v>
      </c>
      <c r="D1013" s="56" t="s">
        <v>3030</v>
      </c>
      <c r="E1013" s="56" t="s">
        <v>3031</v>
      </c>
    </row>
    <row r="1014" spans="1:5">
      <c r="A1014" s="57">
        <v>37988</v>
      </c>
      <c r="B1014" s="56">
        <v>5.7884588711496945E-2</v>
      </c>
      <c r="C1014" s="56">
        <v>58.511279202088495</v>
      </c>
      <c r="D1014" s="56">
        <v>94.769771816471746</v>
      </c>
      <c r="E1014" s="56"/>
    </row>
    <row r="1015" spans="1:5">
      <c r="A1015" s="57">
        <v>37991</v>
      </c>
      <c r="B1015" s="56">
        <v>6.0180132732961591E-2</v>
      </c>
      <c r="C1015" s="56">
        <v>59.358056094785461</v>
      </c>
      <c r="D1015" s="56">
        <v>95.24822114991413</v>
      </c>
      <c r="E1015" s="56"/>
    </row>
    <row r="1016" spans="1:5">
      <c r="A1016" s="57">
        <v>37992</v>
      </c>
      <c r="B1016" s="56">
        <v>5.8604030355266387E-2</v>
      </c>
      <c r="C1016" s="56">
        <v>60.626547961710962</v>
      </c>
      <c r="D1016" s="56">
        <v>95.211417355033944</v>
      </c>
      <c r="E1016" s="56"/>
    </row>
    <row r="1017" spans="1:5">
      <c r="A1017" s="57">
        <v>37993</v>
      </c>
      <c r="B1017" s="56">
        <v>6.383064971141636E-2</v>
      </c>
      <c r="C1017" s="56">
        <v>61.975366490394265</v>
      </c>
      <c r="D1017" s="56">
        <v>94.753414574302781</v>
      </c>
      <c r="E1017" s="56"/>
    </row>
    <row r="1018" spans="1:5">
      <c r="A1018" s="57">
        <v>37994</v>
      </c>
      <c r="B1018" s="56">
        <v>6.991434702351132E-2</v>
      </c>
      <c r="C1018" s="56">
        <v>61.854876497757552</v>
      </c>
      <c r="D1018" s="56">
        <v>95.69395599901857</v>
      </c>
      <c r="E1018" s="56"/>
    </row>
    <row r="1019" spans="1:5">
      <c r="A1019" s="57">
        <v>37995</v>
      </c>
      <c r="B1019" s="56">
        <v>6.9069835762455303E-2</v>
      </c>
      <c r="C1019" s="56">
        <v>61.590467902804747</v>
      </c>
      <c r="D1019" s="56">
        <v>95.211417355033944</v>
      </c>
      <c r="E1019" s="56"/>
    </row>
    <row r="1020" spans="1:5">
      <c r="A1020" s="57">
        <v>37998</v>
      </c>
      <c r="B1020" s="56">
        <v>7.9299777370409552E-2</v>
      </c>
      <c r="C1020" s="56">
        <v>61.787937612959375</v>
      </c>
      <c r="D1020" s="56">
        <v>95.101005970393388</v>
      </c>
      <c r="E1020" s="56"/>
    </row>
    <row r="1021" spans="1:5">
      <c r="A1021" s="57">
        <v>37999</v>
      </c>
      <c r="B1021" s="56">
        <v>7.8709906965255705E-2</v>
      </c>
      <c r="C1021" s="56">
        <v>61.978713434634194</v>
      </c>
      <c r="D1021" s="56">
        <v>95.276846323709833</v>
      </c>
      <c r="E1021" s="56"/>
    </row>
    <row r="1022" spans="1:5">
      <c r="A1022" s="57">
        <v>38000</v>
      </c>
      <c r="B1022" s="56">
        <v>6.8098813977977055E-2</v>
      </c>
      <c r="C1022" s="56">
        <v>61.928509271035551</v>
      </c>
      <c r="D1022" s="56">
        <v>96.147869469207492</v>
      </c>
      <c r="E1022" s="56"/>
    </row>
    <row r="1023" spans="1:5">
      <c r="A1023" s="57">
        <v>38001</v>
      </c>
      <c r="B1023" s="56">
        <v>5.6907848003478381E-2</v>
      </c>
      <c r="C1023" s="56">
        <v>62.668183948055436</v>
      </c>
      <c r="D1023" s="56">
        <v>96.192851885172161</v>
      </c>
      <c r="E1023" s="56"/>
    </row>
    <row r="1024" spans="1:5">
      <c r="A1024" s="57">
        <v>38002</v>
      </c>
      <c r="B1024" s="56">
        <v>6.3899855489677887E-2</v>
      </c>
      <c r="C1024" s="56">
        <v>62.956021152687605</v>
      </c>
      <c r="D1024" s="56">
        <v>97.235626073444024</v>
      </c>
      <c r="E1024" s="56"/>
    </row>
    <row r="1025" spans="1:5">
      <c r="A1025" s="57">
        <v>38005</v>
      </c>
      <c r="B1025" s="56">
        <v>6.6188576157136941E-2</v>
      </c>
      <c r="C1025" s="56">
        <v>63.344266684517038</v>
      </c>
      <c r="D1025" s="56">
        <v>97.472806084894088</v>
      </c>
      <c r="E1025" s="56"/>
    </row>
    <row r="1026" spans="1:5">
      <c r="A1026" s="57">
        <v>38006</v>
      </c>
      <c r="B1026" s="56">
        <v>6.4237448034647315E-2</v>
      </c>
      <c r="C1026" s="56">
        <v>63.183613361001413</v>
      </c>
      <c r="D1026" s="56">
        <v>96.977999509282739</v>
      </c>
      <c r="E1026" s="56"/>
    </row>
    <row r="1027" spans="1:5">
      <c r="A1027" s="57">
        <v>38007</v>
      </c>
      <c r="B1027" s="56">
        <v>4.3311147403809105E-2</v>
      </c>
      <c r="C1027" s="56">
        <v>63.421246402034946</v>
      </c>
      <c r="D1027" s="56">
        <v>97.431912979471662</v>
      </c>
      <c r="E1027" s="56"/>
    </row>
    <row r="1028" spans="1:5">
      <c r="A1028" s="57">
        <v>38008</v>
      </c>
      <c r="B1028" s="56">
        <v>5.2105880192163952E-2</v>
      </c>
      <c r="C1028" s="56">
        <v>63.267286966999137</v>
      </c>
      <c r="D1028" s="56">
        <v>97.456448842725123</v>
      </c>
      <c r="E1028" s="56"/>
    </row>
    <row r="1029" spans="1:5">
      <c r="A1029" s="57">
        <v>38009</v>
      </c>
      <c r="B1029" s="56">
        <v>4.9622188377048501E-2</v>
      </c>
      <c r="C1029" s="56">
        <v>63.387776959635858</v>
      </c>
      <c r="D1029" s="56">
        <v>97.280608489408678</v>
      </c>
      <c r="E1029" s="56"/>
    </row>
    <row r="1030" spans="1:5">
      <c r="A1030" s="57">
        <v>38012</v>
      </c>
      <c r="B1030" s="56">
        <v>4.6712479281483629E-2</v>
      </c>
      <c r="C1030" s="56">
        <v>63.297409465158317</v>
      </c>
      <c r="D1030" s="56">
        <v>97.006624683078428</v>
      </c>
      <c r="E1030" s="56"/>
    </row>
    <row r="1031" spans="1:5">
      <c r="A1031" s="57">
        <v>38013</v>
      </c>
      <c r="B1031" s="56">
        <v>3.900236867152726E-2</v>
      </c>
      <c r="C1031" s="56">
        <v>63.598634446750125</v>
      </c>
      <c r="D1031" s="56">
        <v>97.153839862599185</v>
      </c>
      <c r="E1031" s="56"/>
    </row>
    <row r="1032" spans="1:5">
      <c r="A1032" s="57">
        <v>38014</v>
      </c>
      <c r="B1032" s="56">
        <v>4.5024685355171151E-2</v>
      </c>
      <c r="C1032" s="56">
        <v>63.826226655063934</v>
      </c>
      <c r="D1032" s="56">
        <v>97.632289196041555</v>
      </c>
      <c r="E1032" s="56"/>
    </row>
    <row r="1033" spans="1:5">
      <c r="A1033" s="57">
        <v>38015</v>
      </c>
      <c r="B1033" s="56">
        <v>5.8075930215897645E-2</v>
      </c>
      <c r="C1033" s="56">
        <v>64.237900796572731</v>
      </c>
      <c r="D1033" s="56">
        <v>96.896213298437885</v>
      </c>
      <c r="E1033" s="56"/>
    </row>
    <row r="1034" spans="1:5">
      <c r="A1034" s="57">
        <v>38016</v>
      </c>
      <c r="B1034" s="56">
        <v>7.7560860380442492E-2</v>
      </c>
      <c r="C1034" s="56">
        <v>64.144186357855276</v>
      </c>
      <c r="D1034" s="56">
        <v>96.430031896622239</v>
      </c>
      <c r="E1034" s="56"/>
    </row>
    <row r="1035" spans="1:5">
      <c r="A1035" s="57">
        <v>38019</v>
      </c>
      <c r="B1035" s="56">
        <v>4.2171947399120766E-2</v>
      </c>
      <c r="C1035" s="56">
        <v>64.388513287368625</v>
      </c>
      <c r="D1035" s="56">
        <v>96.577247076142953</v>
      </c>
      <c r="E1035" s="56"/>
    </row>
    <row r="1036" spans="1:5">
      <c r="A1036" s="57">
        <v>38020</v>
      </c>
      <c r="B1036" s="56">
        <v>5.8495875873535969E-2</v>
      </c>
      <c r="C1036" s="56">
        <v>64.442064395207183</v>
      </c>
      <c r="D1036" s="56">
        <v>96.34415637523513</v>
      </c>
      <c r="E1036" s="56"/>
    </row>
    <row r="1037" spans="1:5">
      <c r="A1037" s="57">
        <v>38021</v>
      </c>
      <c r="B1037" s="56">
        <v>6.6126623870838425E-2</v>
      </c>
      <c r="C1037" s="56">
        <v>64.334962179530095</v>
      </c>
      <c r="D1037" s="56">
        <v>96.066083258362639</v>
      </c>
      <c r="E1037" s="56"/>
    </row>
    <row r="1038" spans="1:5">
      <c r="A1038" s="57">
        <v>38022</v>
      </c>
      <c r="B1038" s="56">
        <v>5.4266322218508155E-2</v>
      </c>
      <c r="C1038" s="56">
        <v>64.468839949126462</v>
      </c>
      <c r="D1038" s="56">
        <v>95.927046699926393</v>
      </c>
      <c r="E1038" s="56"/>
    </row>
    <row r="1039" spans="1:5">
      <c r="A1039" s="57">
        <v>38023</v>
      </c>
      <c r="B1039" s="56">
        <v>5.5611436840286632E-2</v>
      </c>
      <c r="C1039" s="56">
        <v>64.42198272976772</v>
      </c>
      <c r="D1039" s="56">
        <v>96.45047844933346</v>
      </c>
      <c r="E1039" s="56"/>
    </row>
    <row r="1040" spans="1:5">
      <c r="A1040" s="57">
        <v>38026</v>
      </c>
      <c r="B1040" s="56">
        <v>4.5760035702575114E-2</v>
      </c>
      <c r="C1040" s="56">
        <v>64.572595220563628</v>
      </c>
      <c r="D1040" s="56">
        <v>97.673182301463982</v>
      </c>
      <c r="E1040" s="56"/>
    </row>
    <row r="1041" spans="1:5">
      <c r="A1041" s="57">
        <v>38027</v>
      </c>
      <c r="B1041" s="56">
        <v>4.1673686833335007E-2</v>
      </c>
      <c r="C1041" s="56">
        <v>65.00100408327198</v>
      </c>
      <c r="D1041" s="56">
        <v>97.726343338513118</v>
      </c>
      <c r="E1041" s="56"/>
    </row>
    <row r="1042" spans="1:5">
      <c r="A1042" s="57">
        <v>38028</v>
      </c>
      <c r="B1042" s="56">
        <v>3.9560483970031722E-2</v>
      </c>
      <c r="C1042" s="56">
        <v>65.3457393399826</v>
      </c>
      <c r="D1042" s="56">
        <v>97.938987486709735</v>
      </c>
      <c r="E1042" s="56"/>
    </row>
    <row r="1043" spans="1:5">
      <c r="A1043" s="57">
        <v>38029</v>
      </c>
      <c r="B1043" s="56">
        <v>4.1874379316984969E-2</v>
      </c>
      <c r="C1043" s="56">
        <v>66.149005957560746</v>
      </c>
      <c r="D1043" s="56">
        <v>97.840844033695916</v>
      </c>
      <c r="E1043" s="56"/>
    </row>
    <row r="1044" spans="1:5">
      <c r="A1044" s="57">
        <v>38030</v>
      </c>
      <c r="B1044" s="56">
        <v>3.1415659993765672E-2</v>
      </c>
      <c r="C1044" s="56">
        <v>66.29627150411676</v>
      </c>
      <c r="D1044" s="56">
        <v>97.64864643821052</v>
      </c>
      <c r="E1044" s="56"/>
    </row>
    <row r="1045" spans="1:5">
      <c r="A1045" s="57">
        <v>38034</v>
      </c>
      <c r="B1045" s="56">
        <v>5.3369353028004662E-2</v>
      </c>
      <c r="C1045" s="56">
        <v>66.517169823950738</v>
      </c>
      <c r="D1045" s="56">
        <v>98.81409994274965</v>
      </c>
      <c r="E1045" s="56"/>
    </row>
    <row r="1046" spans="1:5">
      <c r="A1046" s="57">
        <v>38035</v>
      </c>
      <c r="B1046" s="56">
        <v>5.2476813423270277E-2</v>
      </c>
      <c r="C1046" s="56">
        <v>66.537251489390187</v>
      </c>
      <c r="D1046" s="56">
        <v>98.777296147869478</v>
      </c>
      <c r="E1046" s="56"/>
    </row>
    <row r="1047" spans="1:5">
      <c r="A1047" s="57">
        <v>38036</v>
      </c>
      <c r="B1047" s="56">
        <v>6.6489923870754197E-2</v>
      </c>
      <c r="C1047" s="56">
        <v>67.65513086551978</v>
      </c>
      <c r="D1047" s="56">
        <v>100.05725034759141</v>
      </c>
      <c r="E1047" s="56"/>
    </row>
    <row r="1048" spans="1:5">
      <c r="A1048" s="57">
        <v>38037</v>
      </c>
      <c r="B1048" s="56">
        <v>5.1422544008771248E-2</v>
      </c>
      <c r="C1048" s="56">
        <v>68.716112189570936</v>
      </c>
      <c r="D1048" s="56">
        <v>99.464300318966224</v>
      </c>
      <c r="E1048" s="56"/>
    </row>
    <row r="1049" spans="1:5">
      <c r="A1049" s="57">
        <v>38040</v>
      </c>
      <c r="B1049" s="56">
        <v>4.8810647278640096E-2</v>
      </c>
      <c r="C1049" s="56">
        <v>68.839949126447564</v>
      </c>
      <c r="D1049" s="56">
        <v>99.640140672282655</v>
      </c>
      <c r="E1049" s="56"/>
    </row>
    <row r="1050" spans="1:5">
      <c r="A1050" s="57">
        <v>38041</v>
      </c>
      <c r="B1050" s="56">
        <v>5.4977850874692813E-2</v>
      </c>
      <c r="C1050" s="56">
        <v>68.57888747573466</v>
      </c>
      <c r="D1050" s="56">
        <v>98.658706142144439</v>
      </c>
      <c r="E1050" s="56"/>
    </row>
    <row r="1051" spans="1:5">
      <c r="A1051" s="57">
        <v>38042</v>
      </c>
      <c r="B1051" s="56">
        <v>5.3115131673055226E-2</v>
      </c>
      <c r="C1051" s="56">
        <v>68.588928308454385</v>
      </c>
      <c r="D1051" s="56">
        <v>99.145334096671306</v>
      </c>
      <c r="E1051" s="56"/>
    </row>
    <row r="1052" spans="1:5">
      <c r="A1052" s="57">
        <v>38043</v>
      </c>
      <c r="B1052" s="56">
        <v>4.7728201697505218E-2</v>
      </c>
      <c r="C1052" s="56">
        <v>68.478479148537389</v>
      </c>
      <c r="D1052" s="56">
        <v>99.268013412938586</v>
      </c>
      <c r="E1052" s="56"/>
    </row>
    <row r="1053" spans="1:5">
      <c r="A1053" s="57">
        <v>38044</v>
      </c>
      <c r="B1053" s="56">
        <v>3.4834583573204597E-2</v>
      </c>
      <c r="C1053" s="56">
        <v>68.281009438382753</v>
      </c>
      <c r="D1053" s="56">
        <v>99.202584444262698</v>
      </c>
      <c r="E1053" s="56"/>
    </row>
    <row r="1054" spans="1:5">
      <c r="A1054" s="57">
        <v>38047</v>
      </c>
      <c r="B1054" s="56">
        <v>2.5757086411281327E-2</v>
      </c>
      <c r="C1054" s="56">
        <v>68.508601646696576</v>
      </c>
      <c r="D1054" s="56">
        <v>100.24126932199231</v>
      </c>
      <c r="E1054" s="56"/>
    </row>
    <row r="1055" spans="1:5">
      <c r="A1055" s="57">
        <v>38048</v>
      </c>
      <c r="B1055" s="56">
        <v>2.3497398523024567E-2</v>
      </c>
      <c r="C1055" s="56">
        <v>68.572193587254844</v>
      </c>
      <c r="D1055" s="56">
        <v>100.84239797170198</v>
      </c>
      <c r="E1055" s="56"/>
    </row>
    <row r="1056" spans="1:5">
      <c r="A1056" s="57">
        <v>38049</v>
      </c>
      <c r="B1056" s="56">
        <v>1.9950803257857547E-2</v>
      </c>
      <c r="C1056" s="56">
        <v>69.188031327398093</v>
      </c>
      <c r="D1056" s="56">
        <v>100.51934243886483</v>
      </c>
      <c r="E1056" s="56"/>
    </row>
    <row r="1057" spans="1:5">
      <c r="A1057" s="57">
        <v>38050</v>
      </c>
      <c r="B1057" s="56">
        <v>2.0120033303716117E-2</v>
      </c>
      <c r="C1057" s="56">
        <v>69.258317156436178</v>
      </c>
      <c r="D1057" s="56">
        <v>101.03459556718737</v>
      </c>
      <c r="E1057" s="56"/>
    </row>
    <row r="1058" spans="1:5">
      <c r="A1058" s="57">
        <v>38051</v>
      </c>
      <c r="B1058" s="56">
        <v>2.6205463443600328E-2</v>
      </c>
      <c r="C1058" s="56">
        <v>69.53946047258853</v>
      </c>
      <c r="D1058" s="56">
        <v>100.64611106567433</v>
      </c>
      <c r="E1058" s="56"/>
    </row>
    <row r="1059" spans="1:5">
      <c r="A1059" s="57">
        <v>38054</v>
      </c>
      <c r="B1059" s="56">
        <v>1.8048171639547739E-2</v>
      </c>
      <c r="C1059" s="56">
        <v>70.07497155097397</v>
      </c>
      <c r="D1059" s="56">
        <v>101.0264169461029</v>
      </c>
      <c r="E1059" s="56"/>
    </row>
    <row r="1060" spans="1:5">
      <c r="A1060" s="57">
        <v>38055</v>
      </c>
      <c r="B1060" s="56">
        <v>2.4014753014589246E-2</v>
      </c>
      <c r="C1060" s="56">
        <v>70.295869870807962</v>
      </c>
      <c r="D1060" s="56">
        <v>99.979553447288794</v>
      </c>
      <c r="E1060" s="56"/>
    </row>
    <row r="1061" spans="1:5">
      <c r="A1061" s="57">
        <v>38056</v>
      </c>
      <c r="B1061" s="56">
        <v>2.4168531514243564E-2</v>
      </c>
      <c r="C1061" s="56">
        <v>70.443135417363962</v>
      </c>
      <c r="D1061" s="56">
        <v>99.701480330416288</v>
      </c>
      <c r="E1061" s="56"/>
    </row>
    <row r="1062" spans="1:5">
      <c r="A1062" s="57">
        <v>38058</v>
      </c>
      <c r="B1062" s="56">
        <v>3.1080826241444683E-2</v>
      </c>
      <c r="C1062" s="56">
        <v>70.5000334694424</v>
      </c>
      <c r="D1062" s="56">
        <v>97.313322973746637</v>
      </c>
      <c r="E1062" s="56"/>
    </row>
    <row r="1063" spans="1:5">
      <c r="A1063" s="57">
        <v>38061</v>
      </c>
      <c r="B1063" s="56">
        <v>2.5803557367218108E-2</v>
      </c>
      <c r="C1063" s="56">
        <v>70.56027846576076</v>
      </c>
      <c r="D1063" s="56">
        <v>95.477222540279712</v>
      </c>
      <c r="E1063" s="56"/>
    </row>
    <row r="1064" spans="1:5">
      <c r="A1064" s="57">
        <v>38062</v>
      </c>
      <c r="B1064" s="56">
        <v>3.5514084826770632E-2</v>
      </c>
      <c r="C1064" s="56">
        <v>70.831380949193388</v>
      </c>
      <c r="D1064" s="56">
        <v>95.947493252637599</v>
      </c>
      <c r="E1064" s="56"/>
    </row>
    <row r="1065" spans="1:5">
      <c r="A1065" s="57">
        <v>38063</v>
      </c>
      <c r="B1065" s="56">
        <v>3.2992350878003708E-2</v>
      </c>
      <c r="C1065" s="56">
        <v>71.273177588861373</v>
      </c>
      <c r="D1065" s="56">
        <v>97.407377116218214</v>
      </c>
      <c r="E1065" s="56"/>
    </row>
    <row r="1066" spans="1:5">
      <c r="A1066" s="57">
        <v>38064</v>
      </c>
      <c r="B1066" s="56">
        <v>2.915279720571368E-2</v>
      </c>
      <c r="C1066" s="56">
        <v>71.530892295334368</v>
      </c>
      <c r="D1066" s="56">
        <v>95.816635315285851</v>
      </c>
      <c r="E1066" s="56"/>
    </row>
    <row r="1067" spans="1:5">
      <c r="A1067" s="57">
        <v>38065</v>
      </c>
      <c r="B1067" s="56">
        <v>3.4839103392133218E-2</v>
      </c>
      <c r="C1067" s="56">
        <v>72.059709485239992</v>
      </c>
      <c r="D1067" s="56">
        <v>96.319620511981682</v>
      </c>
      <c r="E1067" s="56"/>
    </row>
    <row r="1068" spans="1:5">
      <c r="A1068" s="57">
        <v>38068</v>
      </c>
      <c r="B1068" s="56">
        <v>3.6175231914350174E-2</v>
      </c>
      <c r="C1068" s="56">
        <v>72.474730570988683</v>
      </c>
      <c r="D1068" s="56">
        <v>94.475341457430289</v>
      </c>
      <c r="E1068" s="56"/>
    </row>
    <row r="1069" spans="1:5">
      <c r="A1069" s="57">
        <v>38069</v>
      </c>
      <c r="B1069" s="56">
        <v>3.2121307082308467E-2</v>
      </c>
      <c r="C1069" s="56">
        <v>72.896445545217219</v>
      </c>
      <c r="D1069" s="56">
        <v>94.798396990267435</v>
      </c>
      <c r="E1069" s="56"/>
    </row>
    <row r="1070" spans="1:5">
      <c r="A1070" s="57">
        <v>38070</v>
      </c>
      <c r="B1070" s="56">
        <v>3.6890442633681617E-2</v>
      </c>
      <c r="C1070" s="56">
        <v>73.261262467367288</v>
      </c>
      <c r="D1070" s="56">
        <v>94.581663531528577</v>
      </c>
      <c r="E1070" s="56"/>
    </row>
    <row r="1071" spans="1:5">
      <c r="A1071" s="57">
        <v>38071</v>
      </c>
      <c r="B1071" s="56">
        <v>4.0294312119420868E-2</v>
      </c>
      <c r="C1071" s="56">
        <v>73.56918133743892</v>
      </c>
      <c r="D1071" s="56">
        <v>95.79618876257463</v>
      </c>
      <c r="E1071" s="56"/>
    </row>
    <row r="1072" spans="1:5">
      <c r="A1072" s="57">
        <v>38072</v>
      </c>
      <c r="B1072" s="56">
        <v>3.1930839563123481E-2</v>
      </c>
      <c r="C1072" s="56">
        <v>73.823549099672007</v>
      </c>
      <c r="D1072" s="56">
        <v>95.972029115891061</v>
      </c>
      <c r="E1072" s="56"/>
    </row>
    <row r="1073" spans="1:5">
      <c r="A1073" s="57">
        <v>38075</v>
      </c>
      <c r="B1073" s="56">
        <v>5.0345008123737642E-2</v>
      </c>
      <c r="C1073" s="56">
        <v>73.375058571524193</v>
      </c>
      <c r="D1073" s="56">
        <v>97.035249856874131</v>
      </c>
      <c r="E1073" s="56"/>
    </row>
    <row r="1074" spans="1:5">
      <c r="A1074" s="57">
        <v>38076</v>
      </c>
      <c r="B1074" s="56">
        <v>5.2136370974875786E-2</v>
      </c>
      <c r="C1074" s="56">
        <v>73.060445812972759</v>
      </c>
      <c r="D1074" s="56">
        <v>97.002535372536187</v>
      </c>
      <c r="E1074" s="56"/>
    </row>
    <row r="1075" spans="1:5">
      <c r="A1075" s="57">
        <v>38077</v>
      </c>
      <c r="B1075" s="56">
        <v>4.7668174008153444E-2</v>
      </c>
      <c r="C1075" s="56">
        <v>72.896445545217219</v>
      </c>
      <c r="D1075" s="56">
        <v>96.748998118917157</v>
      </c>
      <c r="E1075" s="56"/>
    </row>
    <row r="1076" spans="1:5">
      <c r="A1076" s="57">
        <v>38078</v>
      </c>
      <c r="B1076" s="56">
        <v>3.7454326993022119E-2</v>
      </c>
      <c r="C1076" s="56">
        <v>74.606734051810704</v>
      </c>
      <c r="D1076" s="56">
        <v>97.869469207491619</v>
      </c>
      <c r="E1076" s="56"/>
    </row>
    <row r="1077" spans="1:5">
      <c r="A1077" s="57">
        <v>38079</v>
      </c>
      <c r="B1077" s="56">
        <v>4.1743953248089001E-2</v>
      </c>
      <c r="C1077" s="56">
        <v>76.219961175446812</v>
      </c>
      <c r="D1077" s="56">
        <v>99.509282734930892</v>
      </c>
      <c r="E1077" s="56"/>
    </row>
    <row r="1078" spans="1:5">
      <c r="A1078" s="57">
        <v>38082</v>
      </c>
      <c r="B1078" s="56">
        <v>5.1547114043852225E-2</v>
      </c>
      <c r="C1078" s="56">
        <v>76.09277729433029</v>
      </c>
      <c r="D1078" s="56">
        <v>100.18810828494316</v>
      </c>
      <c r="E1078" s="56"/>
    </row>
    <row r="1079" spans="1:5">
      <c r="A1079" s="57">
        <v>38083</v>
      </c>
      <c r="B1079" s="56">
        <v>4.4107329904629344E-2</v>
      </c>
      <c r="C1079" s="56">
        <v>76.142981457928911</v>
      </c>
      <c r="D1079" s="56">
        <v>99.697391019874061</v>
      </c>
      <c r="E1079" s="56"/>
    </row>
    <row r="1080" spans="1:5">
      <c r="A1080" s="57">
        <v>38084</v>
      </c>
      <c r="B1080" s="56">
        <v>3.7501442390410644E-2</v>
      </c>
      <c r="C1080" s="56">
        <v>76.089430350090367</v>
      </c>
      <c r="D1080" s="56">
        <v>99.525639977099871</v>
      </c>
      <c r="E1080" s="56"/>
    </row>
    <row r="1081" spans="1:5">
      <c r="A1081" s="57">
        <v>38085</v>
      </c>
      <c r="B1081" s="56">
        <v>3.3207006128001634E-2</v>
      </c>
      <c r="C1081" s="56">
        <v>75.701184818260941</v>
      </c>
      <c r="D1081" s="56">
        <v>99.979553447288794</v>
      </c>
      <c r="E1081" s="56"/>
    </row>
    <row r="1082" spans="1:5">
      <c r="A1082" s="57">
        <v>38086</v>
      </c>
      <c r="B1082" s="56">
        <v>2.781618173023765E-2</v>
      </c>
      <c r="C1082" s="56">
        <v>75.537184550505401</v>
      </c>
      <c r="D1082" s="56">
        <v>99.979553447288794</v>
      </c>
      <c r="E1082" s="56"/>
    </row>
    <row r="1083" spans="1:5">
      <c r="A1083" s="57">
        <v>38090</v>
      </c>
      <c r="B1083" s="56">
        <v>2.795609724558188E-2</v>
      </c>
      <c r="C1083" s="56">
        <v>75.041836802998873</v>
      </c>
      <c r="D1083" s="56">
        <v>100.83013004007523</v>
      </c>
      <c r="E1083" s="56"/>
    </row>
    <row r="1084" spans="1:5">
      <c r="A1084" s="57">
        <v>38091</v>
      </c>
      <c r="B1084" s="56">
        <v>3.0510203651731037E-2</v>
      </c>
      <c r="C1084" s="56">
        <v>75.145592074436053</v>
      </c>
      <c r="D1084" s="56">
        <v>99.284370655107551</v>
      </c>
      <c r="E1084" s="56"/>
    </row>
    <row r="1085" spans="1:5">
      <c r="A1085" s="57">
        <v>38092</v>
      </c>
      <c r="B1085" s="56">
        <v>3.8533434993665357E-2</v>
      </c>
      <c r="C1085" s="56">
        <v>74.502978780373525</v>
      </c>
      <c r="D1085" s="56">
        <v>99.210763065347194</v>
      </c>
      <c r="E1085" s="56"/>
    </row>
    <row r="1086" spans="1:5">
      <c r="A1086" s="57">
        <v>38093</v>
      </c>
      <c r="B1086" s="56">
        <v>5.5320681864700363E-2</v>
      </c>
      <c r="C1086" s="56">
        <v>75.734654260660022</v>
      </c>
      <c r="D1086" s="56">
        <v>99.770998609634404</v>
      </c>
      <c r="E1086" s="56"/>
    </row>
    <row r="1087" spans="1:5">
      <c r="A1087" s="57">
        <v>38096</v>
      </c>
      <c r="B1087" s="56">
        <v>6.0783013525198382E-2</v>
      </c>
      <c r="C1087" s="56">
        <v>76.166410067608282</v>
      </c>
      <c r="D1087" s="56">
        <v>99.979553447288794</v>
      </c>
      <c r="E1087" s="56"/>
    </row>
    <row r="1088" spans="1:5">
      <c r="A1088" s="57">
        <v>38097</v>
      </c>
      <c r="B1088" s="56">
        <v>5.4008040808746424E-2</v>
      </c>
      <c r="C1088" s="56">
        <v>75.758082870339379</v>
      </c>
      <c r="D1088" s="56">
        <v>100.67473623947004</v>
      </c>
      <c r="E1088" s="56"/>
    </row>
    <row r="1089" spans="1:5">
      <c r="A1089" s="57">
        <v>38098</v>
      </c>
      <c r="B1089" s="56">
        <v>6.3622968174064626E-2</v>
      </c>
      <c r="C1089" s="56">
        <v>75.279469844032405</v>
      </c>
      <c r="D1089" s="56">
        <v>99.668765846078358</v>
      </c>
      <c r="E1089" s="56"/>
    </row>
    <row r="1090" spans="1:5">
      <c r="A1090" s="57">
        <v>38099</v>
      </c>
      <c r="B1090" s="56">
        <v>6.3171884526837946E-2</v>
      </c>
      <c r="C1090" s="56">
        <v>75.450164000267762</v>
      </c>
      <c r="D1090" s="56">
        <v>100.24126932199231</v>
      </c>
      <c r="E1090" s="56"/>
    </row>
    <row r="1091" spans="1:5">
      <c r="A1091" s="57">
        <v>38100</v>
      </c>
      <c r="B1091" s="56">
        <v>6.1775936115850832E-2</v>
      </c>
      <c r="C1091" s="56">
        <v>75.322980119151225</v>
      </c>
      <c r="D1091" s="56">
        <v>100.67473623947004</v>
      </c>
      <c r="E1091" s="56"/>
    </row>
    <row r="1092" spans="1:5">
      <c r="A1092" s="57">
        <v>38103</v>
      </c>
      <c r="B1092" s="56">
        <v>4.7377822745660728E-2</v>
      </c>
      <c r="C1092" s="56">
        <v>75.055224579958505</v>
      </c>
      <c r="D1092" s="56">
        <v>101.03459556718737</v>
      </c>
      <c r="E1092" s="56"/>
    </row>
    <row r="1093" spans="1:5">
      <c r="A1093" s="57">
        <v>38104</v>
      </c>
      <c r="B1093" s="56">
        <v>4.9577646922519605E-2</v>
      </c>
      <c r="C1093" s="56">
        <v>74.375794899256988</v>
      </c>
      <c r="D1093" s="56">
        <v>100.97325590905373</v>
      </c>
      <c r="E1093" s="56"/>
    </row>
    <row r="1094" spans="1:5">
      <c r="A1094" s="57">
        <v>38105</v>
      </c>
      <c r="B1094" s="56">
        <v>4.5800262444178674E-2</v>
      </c>
      <c r="C1094" s="56">
        <v>74.988285695160329</v>
      </c>
      <c r="D1094" s="56">
        <v>99.525639977099871</v>
      </c>
      <c r="E1094" s="56"/>
    </row>
    <row r="1095" spans="1:5">
      <c r="A1095" s="57">
        <v>38106</v>
      </c>
      <c r="B1095" s="56">
        <v>3.7744499008820757E-2</v>
      </c>
      <c r="C1095" s="56">
        <v>74.559876832451977</v>
      </c>
      <c r="D1095" s="56">
        <v>98.654616831602198</v>
      </c>
      <c r="E1095" s="56"/>
    </row>
    <row r="1096" spans="1:5">
      <c r="A1096" s="57">
        <v>38107</v>
      </c>
      <c r="B1096" s="56">
        <v>3.9152208104583947E-2</v>
      </c>
      <c r="C1096" s="56">
        <v>74.054488252225724</v>
      </c>
      <c r="D1096" s="56">
        <v>97.754968512308835</v>
      </c>
      <c r="E1096" s="56"/>
    </row>
    <row r="1097" spans="1:5">
      <c r="A1097" s="57">
        <v>38110</v>
      </c>
      <c r="B1097" s="56">
        <v>4.0519679312590727E-2</v>
      </c>
      <c r="C1097" s="56">
        <v>74.318896847178536</v>
      </c>
      <c r="D1097" s="56">
        <v>98.302936124969335</v>
      </c>
      <c r="E1097" s="56"/>
    </row>
    <row r="1098" spans="1:5">
      <c r="A1098" s="57">
        <v>38111</v>
      </c>
      <c r="B1098" s="56">
        <v>4.0090162034241331E-2</v>
      </c>
      <c r="C1098" s="56">
        <v>73.699712162795379</v>
      </c>
      <c r="D1098" s="56">
        <v>98.691420626482383</v>
      </c>
      <c r="E1098" s="56"/>
    </row>
    <row r="1099" spans="1:5">
      <c r="A1099" s="57">
        <v>38112</v>
      </c>
      <c r="B1099" s="56">
        <v>3.8197844424463674E-2</v>
      </c>
      <c r="C1099" s="56">
        <v>73.589263002878383</v>
      </c>
      <c r="D1099" s="56">
        <v>99.120798233417844</v>
      </c>
      <c r="E1099" s="56"/>
    </row>
    <row r="1100" spans="1:5">
      <c r="A1100" s="57">
        <v>38113</v>
      </c>
      <c r="B1100" s="56">
        <v>5.8271029881846917E-2</v>
      </c>
      <c r="C1100" s="56">
        <v>73.478813842961372</v>
      </c>
      <c r="D1100" s="56">
        <v>97.816308170442454</v>
      </c>
      <c r="E1100" s="56"/>
    </row>
    <row r="1101" spans="1:5">
      <c r="A1101" s="57">
        <v>38114</v>
      </c>
      <c r="B1101" s="56">
        <v>8.1212306700072873E-2</v>
      </c>
      <c r="C1101" s="56">
        <v>73.321507463685663</v>
      </c>
      <c r="D1101" s="56">
        <v>97.877647828576102</v>
      </c>
      <c r="E1101" s="56"/>
    </row>
    <row r="1102" spans="1:5">
      <c r="A1102" s="57">
        <v>38117</v>
      </c>
      <c r="B1102" s="56">
        <v>0.11315061624853319</v>
      </c>
      <c r="C1102" s="56">
        <v>72.943302764575947</v>
      </c>
      <c r="D1102" s="56">
        <v>95.276846323709833</v>
      </c>
      <c r="E1102" s="56"/>
    </row>
    <row r="1103" spans="1:5">
      <c r="A1103" s="57">
        <v>38118</v>
      </c>
      <c r="B1103" s="56">
        <v>0.14594967335591769</v>
      </c>
      <c r="C1103" s="56">
        <v>72.280607805073984</v>
      </c>
      <c r="D1103" s="56">
        <v>96.315531201439441</v>
      </c>
      <c r="E1103" s="56"/>
    </row>
    <row r="1104" spans="1:5">
      <c r="A1104" s="57">
        <v>38119</v>
      </c>
      <c r="B1104" s="56">
        <v>0.16925393243664566</v>
      </c>
      <c r="C1104" s="56">
        <v>73.40518106968338</v>
      </c>
      <c r="D1104" s="56">
        <v>95.334096671301211</v>
      </c>
      <c r="E1104" s="56"/>
    </row>
    <row r="1105" spans="1:5">
      <c r="A1105" s="57">
        <v>38120</v>
      </c>
      <c r="B1105" s="56">
        <v>0.17804770352802898</v>
      </c>
      <c r="C1105" s="56">
        <v>73.656201887676559</v>
      </c>
      <c r="D1105" s="56">
        <v>96.315531201439441</v>
      </c>
      <c r="E1105" s="56"/>
    </row>
    <row r="1106" spans="1:5">
      <c r="A1106" s="57">
        <v>38121</v>
      </c>
      <c r="B1106" s="56">
        <v>0.17811267153228025</v>
      </c>
      <c r="C1106" s="56">
        <v>73.676283553116008</v>
      </c>
      <c r="D1106" s="56">
        <v>95.706223930645294</v>
      </c>
      <c r="E1106" s="56"/>
    </row>
    <row r="1107" spans="1:5">
      <c r="A1107" s="57">
        <v>38124</v>
      </c>
      <c r="B1107" s="56">
        <v>0.17299740654813817</v>
      </c>
      <c r="C1107" s="56">
        <v>72.949996653055777</v>
      </c>
      <c r="D1107" s="56">
        <v>94.299501104113844</v>
      </c>
      <c r="E1107" s="56"/>
    </row>
    <row r="1108" spans="1:5">
      <c r="A1108" s="57">
        <v>38125</v>
      </c>
      <c r="B1108" s="56">
        <v>0.16801825803880396</v>
      </c>
      <c r="C1108" s="56">
        <v>72.866323047058046</v>
      </c>
      <c r="D1108" s="56">
        <v>94.990594585752845</v>
      </c>
      <c r="E1108" s="56"/>
    </row>
    <row r="1109" spans="1:5">
      <c r="A1109" s="57">
        <v>38126</v>
      </c>
      <c r="B1109" s="56">
        <v>0.1475937139756282</v>
      </c>
      <c r="C1109" s="56">
        <v>73.160854140170031</v>
      </c>
      <c r="D1109" s="56">
        <v>96.569068455058485</v>
      </c>
      <c r="E1109" s="56"/>
    </row>
    <row r="1110" spans="1:5">
      <c r="A1110" s="57">
        <v>38127</v>
      </c>
      <c r="B1110" s="56">
        <v>0.12197754774452196</v>
      </c>
      <c r="C1110" s="56">
        <v>72.752526942901142</v>
      </c>
      <c r="D1110" s="56">
        <v>95.963850494806564</v>
      </c>
      <c r="E1110" s="56"/>
    </row>
    <row r="1111" spans="1:5">
      <c r="A1111" s="57">
        <v>38128</v>
      </c>
      <c r="B1111" s="56">
        <v>0.10288795209043322</v>
      </c>
      <c r="C1111" s="56">
        <v>72.866323047058046</v>
      </c>
      <c r="D1111" s="56">
        <v>95.890242905046222</v>
      </c>
      <c r="E1111" s="56"/>
    </row>
    <row r="1112" spans="1:5">
      <c r="A1112" s="57">
        <v>38131</v>
      </c>
      <c r="B1112" s="56">
        <v>9.2520872176624025E-2</v>
      </c>
      <c r="C1112" s="56">
        <v>72.638730838744237</v>
      </c>
      <c r="D1112" s="56">
        <v>96.397317412284295</v>
      </c>
      <c r="E1112" s="56"/>
    </row>
    <row r="1113" spans="1:5">
      <c r="A1113" s="57">
        <v>38132</v>
      </c>
      <c r="B1113" s="56">
        <v>7.5439707810068257E-2</v>
      </c>
      <c r="C1113" s="56">
        <v>72.190240310596437</v>
      </c>
      <c r="D1113" s="56">
        <v>95.861617731250519</v>
      </c>
      <c r="E1113" s="56"/>
    </row>
    <row r="1114" spans="1:5">
      <c r="A1114" s="57">
        <v>38133</v>
      </c>
      <c r="B1114" s="56">
        <v>6.7091146865303236E-2</v>
      </c>
      <c r="C1114" s="56">
        <v>71.557667849253633</v>
      </c>
      <c r="D1114" s="56">
        <v>96.716283634579213</v>
      </c>
      <c r="E1114" s="56"/>
    </row>
    <row r="1115" spans="1:5">
      <c r="A1115" s="57">
        <v>38134</v>
      </c>
      <c r="B1115" s="56">
        <v>7.6553115377215042E-2</v>
      </c>
      <c r="C1115" s="56">
        <v>70.60378874087958</v>
      </c>
      <c r="D1115" s="56">
        <v>97.211090210190562</v>
      </c>
      <c r="E1115" s="56"/>
    </row>
    <row r="1116" spans="1:5">
      <c r="A1116" s="57">
        <v>38135</v>
      </c>
      <c r="B1116" s="56">
        <v>7.8848820719817164E-2</v>
      </c>
      <c r="C1116" s="56">
        <v>69.171296606198538</v>
      </c>
      <c r="D1116" s="56">
        <v>96.888034677353403</v>
      </c>
      <c r="E1116" s="56"/>
    </row>
    <row r="1117" spans="1:5">
      <c r="A1117" s="57">
        <v>38138</v>
      </c>
      <c r="B1117" s="56">
        <v>7.3549067672433716E-2</v>
      </c>
      <c r="C1117" s="56">
        <v>69.800522123301434</v>
      </c>
      <c r="D1117" s="56">
        <v>97.059785720127593</v>
      </c>
      <c r="E1117" s="56"/>
    </row>
    <row r="1118" spans="1:5">
      <c r="A1118" s="57">
        <v>38139</v>
      </c>
      <c r="B1118" s="56">
        <v>7.932565132599248E-2</v>
      </c>
      <c r="C1118" s="56">
        <v>69.335296873954093</v>
      </c>
      <c r="D1118" s="56">
        <v>96.405496033368777</v>
      </c>
      <c r="E1118" s="56"/>
    </row>
    <row r="1119" spans="1:5">
      <c r="A1119" s="57">
        <v>38140</v>
      </c>
      <c r="B1119" s="56">
        <v>7.1019643892774792E-2</v>
      </c>
      <c r="C1119" s="56">
        <v>69.378807149072898</v>
      </c>
      <c r="D1119" s="56">
        <v>96.757176740001654</v>
      </c>
      <c r="E1119" s="56"/>
    </row>
    <row r="1120" spans="1:5">
      <c r="A1120" s="57">
        <v>38141</v>
      </c>
      <c r="B1120" s="56">
        <v>7.0784617146957107E-2</v>
      </c>
      <c r="C1120" s="56">
        <v>68.8901532900462</v>
      </c>
      <c r="D1120" s="56">
        <v>97.104768136092261</v>
      </c>
      <c r="E1120" s="56"/>
    </row>
    <row r="1121" spans="1:5">
      <c r="A1121" s="57">
        <v>38142</v>
      </c>
      <c r="B1121" s="56">
        <v>6.4496615327490778E-2</v>
      </c>
      <c r="C1121" s="56">
        <v>68.39815248677958</v>
      </c>
      <c r="D1121" s="56">
        <v>97.80404023881573</v>
      </c>
      <c r="E1121" s="56"/>
    </row>
    <row r="1122" spans="1:5">
      <c r="A1122" s="57">
        <v>38145</v>
      </c>
      <c r="B1122" s="56">
        <v>5.147045698926106E-2</v>
      </c>
      <c r="C1122" s="56">
        <v>68.940357453644836</v>
      </c>
      <c r="D1122" s="56">
        <v>98.470597857201284</v>
      </c>
      <c r="E1122" s="56"/>
    </row>
    <row r="1123" spans="1:5">
      <c r="A1123" s="57">
        <v>38146</v>
      </c>
      <c r="B1123" s="56">
        <v>5.4293876493136078E-2</v>
      </c>
      <c r="C1123" s="56">
        <v>69.683379074904622</v>
      </c>
      <c r="D1123" s="56">
        <v>98.740492352989293</v>
      </c>
      <c r="E1123" s="56"/>
    </row>
    <row r="1124" spans="1:5">
      <c r="A1124" s="57">
        <v>38147</v>
      </c>
      <c r="B1124" s="56">
        <v>6.1712058279713017E-2</v>
      </c>
      <c r="C1124" s="56">
        <v>70.105094049133157</v>
      </c>
      <c r="D1124" s="56">
        <v>98.789564079496202</v>
      </c>
      <c r="E1124" s="56"/>
    </row>
    <row r="1125" spans="1:5">
      <c r="A1125" s="57">
        <v>38148</v>
      </c>
      <c r="B1125" s="56">
        <v>6.7140867238353788E-2</v>
      </c>
      <c r="C1125" s="56">
        <v>69.823950732980805</v>
      </c>
      <c r="D1125" s="56">
        <v>98.93677925901693</v>
      </c>
      <c r="E1125" s="56"/>
    </row>
    <row r="1126" spans="1:5">
      <c r="A1126" s="57">
        <v>38149</v>
      </c>
      <c r="B1126" s="56">
        <v>6.8120398280526087E-2</v>
      </c>
      <c r="C1126" s="56">
        <v>70.024767387375334</v>
      </c>
      <c r="D1126" s="56">
        <v>98.818189253291905</v>
      </c>
      <c r="E1126" s="56"/>
    </row>
    <row r="1127" spans="1:5">
      <c r="A1127" s="57">
        <v>38152</v>
      </c>
      <c r="B1127" s="56">
        <v>6.8351123871533997E-2</v>
      </c>
      <c r="C1127" s="56">
        <v>69.914318227458324</v>
      </c>
      <c r="D1127" s="56">
        <v>97.407377116218214</v>
      </c>
      <c r="E1127" s="56"/>
    </row>
    <row r="1128" spans="1:5">
      <c r="A1128" s="57">
        <v>38153</v>
      </c>
      <c r="B1128" s="56">
        <v>7.0905143924457001E-2</v>
      </c>
      <c r="C1128" s="56">
        <v>69.74697101546289</v>
      </c>
      <c r="D1128" s="56">
        <v>98.127095771652904</v>
      </c>
      <c r="E1128" s="56"/>
    </row>
    <row r="1129" spans="1:5">
      <c r="A1129" s="57">
        <v>38154</v>
      </c>
      <c r="B1129" s="56">
        <v>6.0399490214751266E-2</v>
      </c>
      <c r="C1129" s="56">
        <v>69.994644889216147</v>
      </c>
      <c r="D1129" s="56">
        <v>99.104440991248879</v>
      </c>
      <c r="E1129" s="56"/>
    </row>
    <row r="1130" spans="1:5">
      <c r="A1130" s="57">
        <v>38155</v>
      </c>
      <c r="B1130" s="56">
        <v>5.4899193509545079E-2</v>
      </c>
      <c r="C1130" s="56">
        <v>69.673338242184883</v>
      </c>
      <c r="D1130" s="56">
        <v>99.25983479185409</v>
      </c>
      <c r="E1130" s="56"/>
    </row>
    <row r="1131" spans="1:5">
      <c r="A1131" s="57">
        <v>38156</v>
      </c>
      <c r="B1131" s="56">
        <v>6.5938852022325203E-2</v>
      </c>
      <c r="C1131" s="56">
        <v>70.848115670392943</v>
      </c>
      <c r="D1131" s="56">
        <v>99.370246176494646</v>
      </c>
      <c r="E1131" s="56"/>
    </row>
    <row r="1132" spans="1:5">
      <c r="A1132" s="57">
        <v>38159</v>
      </c>
      <c r="B1132" s="56">
        <v>6.674859992420977E-2</v>
      </c>
      <c r="C1132" s="56">
        <v>70.339380145926782</v>
      </c>
      <c r="D1132" s="56">
        <v>99.251656170769621</v>
      </c>
      <c r="E1132" s="56"/>
    </row>
    <row r="1133" spans="1:5">
      <c r="A1133" s="57">
        <v>38160</v>
      </c>
      <c r="B1133" s="56">
        <v>6.185975772081246E-2</v>
      </c>
      <c r="C1133" s="56">
        <v>70.182073766651058</v>
      </c>
      <c r="D1133" s="56">
        <v>98.221149914124481</v>
      </c>
      <c r="E1133" s="56"/>
    </row>
    <row r="1134" spans="1:5">
      <c r="A1134" s="57">
        <v>38161</v>
      </c>
      <c r="B1134" s="56">
        <v>5.4916435817004332E-2</v>
      </c>
      <c r="C1134" s="56">
        <v>69.951134614097327</v>
      </c>
      <c r="D1134" s="56">
        <v>98.56056268913062</v>
      </c>
      <c r="E1134" s="56"/>
    </row>
    <row r="1135" spans="1:5">
      <c r="A1135" s="57">
        <v>38163</v>
      </c>
      <c r="B1135" s="56">
        <v>5.1022750070521095E-2</v>
      </c>
      <c r="C1135" s="56">
        <v>69.95448155833725</v>
      </c>
      <c r="D1135" s="56">
        <v>98.977672364439357</v>
      </c>
      <c r="E1135" s="56"/>
    </row>
    <row r="1136" spans="1:5">
      <c r="A1136" s="57">
        <v>38166</v>
      </c>
      <c r="B1136" s="56">
        <v>4.9852000256222759E-2</v>
      </c>
      <c r="C1136" s="56">
        <v>69.465827699310552</v>
      </c>
      <c r="D1136" s="56">
        <v>99.615604809029207</v>
      </c>
      <c r="E1136" s="56"/>
    </row>
    <row r="1137" spans="1:5">
      <c r="A1137" s="57">
        <v>38167</v>
      </c>
      <c r="B1137" s="56">
        <v>4.1039557796421391E-2</v>
      </c>
      <c r="C1137" s="56">
        <v>69.459133810830721</v>
      </c>
      <c r="D1137" s="56">
        <v>99.157602028298029</v>
      </c>
      <c r="E1137" s="56"/>
    </row>
    <row r="1138" spans="1:5">
      <c r="A1138" s="57">
        <v>38168</v>
      </c>
      <c r="B1138" s="56">
        <v>3.6067726478174363E-2</v>
      </c>
      <c r="C1138" s="56">
        <v>69.050806613561818</v>
      </c>
      <c r="D1138" s="56">
        <v>98.495133720454746</v>
      </c>
      <c r="E1138" s="56"/>
    </row>
    <row r="1139" spans="1:5">
      <c r="A1139" s="57">
        <v>38169</v>
      </c>
      <c r="B1139" s="56">
        <v>3.6788105211342119E-2</v>
      </c>
      <c r="C1139" s="56">
        <v>69.030724948122369</v>
      </c>
      <c r="D1139" s="56">
        <v>98.176167498159813</v>
      </c>
      <c r="E1139" s="56"/>
    </row>
    <row r="1140" spans="1:5">
      <c r="A1140" s="57">
        <v>38170</v>
      </c>
      <c r="B1140" s="56">
        <v>4.0282969443730041E-2</v>
      </c>
      <c r="C1140" s="56">
        <v>68.347948323180944</v>
      </c>
      <c r="D1140" s="56">
        <v>97.505520569232033</v>
      </c>
      <c r="E1140" s="56"/>
    </row>
    <row r="1141" spans="1:5">
      <c r="A1141" s="57">
        <v>38173</v>
      </c>
      <c r="B1141" s="56">
        <v>3.6864779062704675E-2</v>
      </c>
      <c r="C1141" s="56">
        <v>67.993172233750599</v>
      </c>
      <c r="D1141" s="56">
        <v>97.448270221640641</v>
      </c>
      <c r="E1141" s="56"/>
    </row>
    <row r="1142" spans="1:5">
      <c r="A1142" s="57">
        <v>38175</v>
      </c>
      <c r="B1142" s="56">
        <v>3.7321250123394989E-2</v>
      </c>
      <c r="C1142" s="56">
        <v>68.535377200615841</v>
      </c>
      <c r="D1142" s="56">
        <v>96.81033777705079</v>
      </c>
      <c r="E1142" s="56"/>
    </row>
    <row r="1143" spans="1:5">
      <c r="A1143" s="57">
        <v>38176</v>
      </c>
      <c r="B1143" s="56">
        <v>3.3254431416118238E-2</v>
      </c>
      <c r="C1143" s="56">
        <v>68.749581631970017</v>
      </c>
      <c r="D1143" s="56">
        <v>97.096589515007764</v>
      </c>
      <c r="E1143" s="56"/>
    </row>
    <row r="1144" spans="1:5">
      <c r="A1144" s="57">
        <v>38177</v>
      </c>
      <c r="B1144" s="56">
        <v>3.1492506586761296E-2</v>
      </c>
      <c r="C1144" s="56">
        <v>68.943704397884744</v>
      </c>
      <c r="D1144" s="56">
        <v>97.047517788500855</v>
      </c>
      <c r="E1144" s="56"/>
    </row>
    <row r="1145" spans="1:5">
      <c r="A1145" s="57">
        <v>38180</v>
      </c>
      <c r="B1145" s="56">
        <v>3.3034221120739837E-2</v>
      </c>
      <c r="C1145" s="56">
        <v>68.893500234286108</v>
      </c>
      <c r="D1145" s="56">
        <v>96.642676044818856</v>
      </c>
      <c r="E1145" s="56"/>
    </row>
    <row r="1146" spans="1:5">
      <c r="A1146" s="57">
        <v>38181</v>
      </c>
      <c r="B1146" s="56">
        <v>3.0988974193060362E-2</v>
      </c>
      <c r="C1146" s="56">
        <v>69.194725215877924</v>
      </c>
      <c r="D1146" s="56">
        <v>96.793980534881825</v>
      </c>
      <c r="E1146" s="56"/>
    </row>
    <row r="1147" spans="1:5">
      <c r="A1147" s="57">
        <v>38182</v>
      </c>
      <c r="B1147" s="56">
        <v>3.5167386121853619E-2</v>
      </c>
      <c r="C1147" s="56">
        <v>69.395541870272453</v>
      </c>
      <c r="D1147" s="56">
        <v>96.601782939396415</v>
      </c>
      <c r="E1147" s="56"/>
    </row>
    <row r="1148" spans="1:5">
      <c r="A1148" s="57">
        <v>38183</v>
      </c>
      <c r="B1148" s="56">
        <v>3.3409689725469677E-2</v>
      </c>
      <c r="C1148" s="56">
        <v>69.455786866590813</v>
      </c>
      <c r="D1148" s="56">
        <v>95.608080477631475</v>
      </c>
      <c r="E1148" s="56"/>
    </row>
    <row r="1149" spans="1:5">
      <c r="A1149" s="57">
        <v>38184</v>
      </c>
      <c r="B1149" s="56">
        <v>3.7633946204086832E-2</v>
      </c>
      <c r="C1149" s="56">
        <v>69.000602449963182</v>
      </c>
      <c r="D1149" s="56">
        <v>95.820724625828092</v>
      </c>
      <c r="E1149" s="56"/>
    </row>
    <row r="1150" spans="1:5">
      <c r="A1150" s="57">
        <v>38187</v>
      </c>
      <c r="B1150" s="56">
        <v>3.8474466778367945E-2</v>
      </c>
      <c r="C1150" s="56">
        <v>69.321909096994446</v>
      </c>
      <c r="D1150" s="56">
        <v>95.338185981843466</v>
      </c>
      <c r="E1150" s="56"/>
    </row>
    <row r="1151" spans="1:5">
      <c r="A1151" s="57">
        <v>38188</v>
      </c>
      <c r="B1151" s="56">
        <v>3.7488387215185409E-2</v>
      </c>
      <c r="C1151" s="56">
        <v>68.860030791887013</v>
      </c>
      <c r="D1151" s="56">
        <v>95.497669092990918</v>
      </c>
      <c r="E1151" s="56"/>
    </row>
    <row r="1152" spans="1:5">
      <c r="A1152" s="57">
        <v>38189</v>
      </c>
      <c r="B1152" s="56">
        <v>3.7956367180806166E-2</v>
      </c>
      <c r="C1152" s="56">
        <v>69.231541602516913</v>
      </c>
      <c r="D1152" s="56">
        <v>96.430031896622239</v>
      </c>
      <c r="E1152" s="56"/>
    </row>
    <row r="1153" spans="1:5">
      <c r="A1153" s="57">
        <v>38190</v>
      </c>
      <c r="B1153" s="56">
        <v>3.9244123787166962E-2</v>
      </c>
      <c r="C1153" s="56">
        <v>68.973826896043917</v>
      </c>
      <c r="D1153" s="56">
        <v>94.953790790872659</v>
      </c>
      <c r="E1153" s="56"/>
    </row>
    <row r="1154" spans="1:5">
      <c r="A1154" s="57">
        <v>38191</v>
      </c>
      <c r="B1154" s="56">
        <v>4.5976025140772689E-2</v>
      </c>
      <c r="C1154" s="56">
        <v>68.930316620925097</v>
      </c>
      <c r="D1154" s="56">
        <v>95.199149423407221</v>
      </c>
      <c r="E1154" s="56"/>
    </row>
    <row r="1155" spans="1:5">
      <c r="A1155" s="57">
        <v>38194</v>
      </c>
      <c r="B1155" s="56">
        <v>3.5729265692271785E-2</v>
      </c>
      <c r="C1155" s="56">
        <v>68.973826896043917</v>
      </c>
      <c r="D1155" s="56">
        <v>94.344483520078526</v>
      </c>
      <c r="E1155" s="56"/>
    </row>
    <row r="1156" spans="1:5">
      <c r="A1156" s="57">
        <v>38195</v>
      </c>
      <c r="B1156" s="56">
        <v>3.618520400533784E-2</v>
      </c>
      <c r="C1156" s="56">
        <v>68.609009973893848</v>
      </c>
      <c r="D1156" s="56">
        <v>95.145988386358056</v>
      </c>
      <c r="E1156" s="56"/>
    </row>
    <row r="1157" spans="1:5">
      <c r="A1157" s="57">
        <v>38196</v>
      </c>
      <c r="B1157" s="56">
        <v>2.9044923919505333E-2</v>
      </c>
      <c r="C1157" s="56">
        <v>69.007296338443012</v>
      </c>
      <c r="D1157" s="56">
        <v>95.464954608652974</v>
      </c>
      <c r="E1157" s="56"/>
    </row>
    <row r="1158" spans="1:5">
      <c r="A1158" s="57">
        <v>38197</v>
      </c>
      <c r="B1158" s="56">
        <v>2.1102436982479985E-2</v>
      </c>
      <c r="C1158" s="56">
        <v>69.258317156436178</v>
      </c>
      <c r="D1158" s="56">
        <v>96.544532591805023</v>
      </c>
      <c r="E1158" s="56"/>
    </row>
    <row r="1159" spans="1:5">
      <c r="A1159" s="57">
        <v>38198</v>
      </c>
      <c r="B1159" s="56">
        <v>2.1705363845418602E-2</v>
      </c>
      <c r="C1159" s="56">
        <v>69.214806881317372</v>
      </c>
      <c r="D1159" s="56">
        <v>96.671301218614545</v>
      </c>
      <c r="E1159" s="56"/>
    </row>
    <row r="1160" spans="1:5">
      <c r="A1160" s="57">
        <v>38201</v>
      </c>
      <c r="B1160" s="56">
        <v>1.9802452087272951E-2</v>
      </c>
      <c r="C1160" s="56">
        <v>68.836602182207656</v>
      </c>
      <c r="D1160" s="56">
        <v>96.564979144516229</v>
      </c>
      <c r="E1160" s="56"/>
    </row>
    <row r="1161" spans="1:5">
      <c r="A1161" s="57">
        <v>38202</v>
      </c>
      <c r="B1161" s="56">
        <v>2.570159877472758E-2</v>
      </c>
      <c r="C1161" s="56">
        <v>69.111051609880192</v>
      </c>
      <c r="D1161" s="56">
        <v>96.838962950846494</v>
      </c>
      <c r="E1161" s="56"/>
    </row>
    <row r="1162" spans="1:5">
      <c r="A1162" s="57">
        <v>38203</v>
      </c>
      <c r="B1162" s="56">
        <v>2.7154155947657715E-2</v>
      </c>
      <c r="C1162" s="56">
        <v>69.087623000200821</v>
      </c>
      <c r="D1162" s="56">
        <v>96.057904637278156</v>
      </c>
      <c r="E1162" s="56"/>
    </row>
    <row r="1163" spans="1:5">
      <c r="A1163" s="57">
        <v>38204</v>
      </c>
      <c r="B1163" s="56">
        <v>2.5923672846785241E-2</v>
      </c>
      <c r="C1163" s="56">
        <v>68.947051342124638</v>
      </c>
      <c r="D1163" s="56">
        <v>96.217387748425622</v>
      </c>
      <c r="E1163" s="56"/>
    </row>
    <row r="1164" spans="1:5">
      <c r="A1164" s="57">
        <v>38205</v>
      </c>
      <c r="B1164" s="56">
        <v>4.6643709632749518E-2</v>
      </c>
      <c r="C1164" s="56">
        <v>69.0374188366022</v>
      </c>
      <c r="D1164" s="56">
        <v>94.041874539952559</v>
      </c>
      <c r="E1164" s="56"/>
    </row>
    <row r="1165" spans="1:5">
      <c r="A1165" s="57">
        <v>38208</v>
      </c>
      <c r="B1165" s="56">
        <v>4.279702580615706E-2</v>
      </c>
      <c r="C1165" s="56">
        <v>68.873418568846645</v>
      </c>
      <c r="D1165" s="56">
        <v>93.240369673673015</v>
      </c>
      <c r="E1165" s="56"/>
    </row>
    <row r="1166" spans="1:5">
      <c r="A1166" s="57">
        <v>38209</v>
      </c>
      <c r="B1166" s="56">
        <v>4.5508810254607845E-2</v>
      </c>
      <c r="C1166" s="56">
        <v>69.797175179061526</v>
      </c>
      <c r="D1166" s="56">
        <v>93.808783839044736</v>
      </c>
      <c r="E1166" s="56"/>
    </row>
    <row r="1167" spans="1:5">
      <c r="A1167" s="57">
        <v>38210</v>
      </c>
      <c r="B1167" s="56">
        <v>5.0996635262713669E-2</v>
      </c>
      <c r="C1167" s="56">
        <v>69.68672601914453</v>
      </c>
      <c r="D1167" s="56">
        <v>93.142226220659211</v>
      </c>
      <c r="E1167" s="56"/>
    </row>
    <row r="1168" spans="1:5">
      <c r="A1168" s="57">
        <v>38211</v>
      </c>
      <c r="B1168" s="56">
        <v>5.5107860314617521E-2</v>
      </c>
      <c r="C1168" s="56">
        <v>70.205502376330415</v>
      </c>
      <c r="D1168" s="56">
        <v>92.970475177885021</v>
      </c>
      <c r="E1168" s="56"/>
    </row>
    <row r="1169" spans="1:5">
      <c r="A1169" s="57">
        <v>38212</v>
      </c>
      <c r="B1169" s="56">
        <v>6.339307628463281E-2</v>
      </c>
      <c r="C1169" s="56">
        <v>70.208849320570337</v>
      </c>
      <c r="D1169" s="56">
        <v>92.651508955590089</v>
      </c>
      <c r="E1169" s="56"/>
    </row>
    <row r="1170" spans="1:5">
      <c r="A1170" s="57">
        <v>38215</v>
      </c>
      <c r="B1170" s="56">
        <v>3.9627159498193398E-2</v>
      </c>
      <c r="C1170" s="56">
        <v>71.172769261664101</v>
      </c>
      <c r="D1170" s="56">
        <v>93.538889343256741</v>
      </c>
      <c r="E1170" s="56"/>
    </row>
    <row r="1171" spans="1:5">
      <c r="A1171" s="57">
        <v>38216</v>
      </c>
      <c r="B1171" s="56">
        <v>4.2338859723055629E-2</v>
      </c>
      <c r="C1171" s="56">
        <v>70.637258183278675</v>
      </c>
      <c r="D1171" s="56">
        <v>93.66974728060849</v>
      </c>
      <c r="E1171" s="56"/>
    </row>
    <row r="1172" spans="1:5">
      <c r="A1172" s="57">
        <v>38217</v>
      </c>
      <c r="B1172" s="56">
        <v>3.2903507117905739E-2</v>
      </c>
      <c r="C1172" s="56">
        <v>70.409665974964867</v>
      </c>
      <c r="D1172" s="56">
        <v>93.710640386030917</v>
      </c>
      <c r="E1172" s="56"/>
    </row>
    <row r="1173" spans="1:5">
      <c r="A1173" s="57">
        <v>38218</v>
      </c>
      <c r="B1173" s="56">
        <v>3.0784624925481716E-2</v>
      </c>
      <c r="C1173" s="56">
        <v>70.255706539929051</v>
      </c>
      <c r="D1173" s="56">
        <v>93.915105913143051</v>
      </c>
      <c r="E1173" s="56"/>
    </row>
    <row r="1174" spans="1:5">
      <c r="A1174" s="57">
        <v>38219</v>
      </c>
      <c r="B1174" s="56">
        <v>3.1884114831484636E-2</v>
      </c>
      <c r="C1174" s="56">
        <v>70.319298480487319</v>
      </c>
      <c r="D1174" s="56">
        <v>93.682015212235228</v>
      </c>
      <c r="E1174" s="56"/>
    </row>
    <row r="1175" spans="1:5">
      <c r="A1175" s="57">
        <v>38222</v>
      </c>
      <c r="B1175" s="56">
        <v>3.8214023540763878E-2</v>
      </c>
      <c r="C1175" s="56">
        <v>70.546890688801128</v>
      </c>
      <c r="D1175" s="56">
        <v>94.941522859245936</v>
      </c>
      <c r="E1175" s="56"/>
    </row>
    <row r="1176" spans="1:5">
      <c r="A1176" s="57">
        <v>38223</v>
      </c>
      <c r="B1176" s="56">
        <v>4.8961722728194171E-2</v>
      </c>
      <c r="C1176" s="56">
        <v>70.202155432090507</v>
      </c>
      <c r="D1176" s="56">
        <v>94.822932853520896</v>
      </c>
      <c r="E1176" s="56"/>
    </row>
    <row r="1177" spans="1:5">
      <c r="A1177" s="57">
        <v>38224</v>
      </c>
      <c r="B1177" s="56">
        <v>5.043811008003847E-2</v>
      </c>
      <c r="C1177" s="56">
        <v>70.289175982328132</v>
      </c>
      <c r="D1177" s="56">
        <v>95.101005970393388</v>
      </c>
      <c r="E1177" s="56"/>
    </row>
    <row r="1178" spans="1:5">
      <c r="A1178" s="57">
        <v>38225</v>
      </c>
      <c r="B1178" s="56">
        <v>5.4658333896128515E-2</v>
      </c>
      <c r="C1178" s="56">
        <v>69.760358792422522</v>
      </c>
      <c r="D1178" s="56">
        <v>95.873885662877228</v>
      </c>
      <c r="E1178" s="56"/>
    </row>
    <row r="1179" spans="1:5">
      <c r="A1179" s="57">
        <v>38226</v>
      </c>
      <c r="B1179" s="56">
        <v>6.7559371458791609E-2</v>
      </c>
      <c r="C1179" s="56">
        <v>69.532766584108714</v>
      </c>
      <c r="D1179" s="56">
        <v>96.605872249938656</v>
      </c>
      <c r="E1179" s="56"/>
    </row>
    <row r="1180" spans="1:5">
      <c r="A1180" s="57">
        <v>38229</v>
      </c>
      <c r="B1180" s="56">
        <v>6.5730337171652317E-2</v>
      </c>
      <c r="C1180" s="56">
        <v>69.690072963384438</v>
      </c>
      <c r="D1180" s="56">
        <v>96.462746380960169</v>
      </c>
      <c r="E1180" s="56"/>
    </row>
    <row r="1181" spans="1:5">
      <c r="A1181" s="57">
        <v>38230</v>
      </c>
      <c r="B1181" s="56">
        <v>7.0859179288660312E-2</v>
      </c>
      <c r="C1181" s="56">
        <v>70.720931789276392</v>
      </c>
      <c r="D1181" s="56">
        <v>95.538562198413345</v>
      </c>
      <c r="E1181" s="56"/>
    </row>
    <row r="1182" spans="1:5">
      <c r="A1182" s="57">
        <v>38231</v>
      </c>
      <c r="B1182" s="56">
        <v>5.9505764005926193E-2</v>
      </c>
      <c r="C1182" s="56">
        <v>71.025503715108115</v>
      </c>
      <c r="D1182" s="56">
        <v>96.184673264087678</v>
      </c>
      <c r="E1182" s="56"/>
    </row>
    <row r="1183" spans="1:5">
      <c r="A1183" s="57">
        <v>38232</v>
      </c>
      <c r="B1183" s="56">
        <v>6.2087320221635704E-2</v>
      </c>
      <c r="C1183" s="56">
        <v>71.915790882923901</v>
      </c>
      <c r="D1183" s="56">
        <v>96.55271121288952</v>
      </c>
      <c r="E1183" s="56"/>
    </row>
    <row r="1184" spans="1:5">
      <c r="A1184" s="57">
        <v>38233</v>
      </c>
      <c r="B1184" s="56">
        <v>7.1983442089242594E-2</v>
      </c>
      <c r="C1184" s="56">
        <v>72.096525871878981</v>
      </c>
      <c r="D1184" s="56">
        <v>97.30514435266214</v>
      </c>
      <c r="E1184" s="56"/>
    </row>
    <row r="1185" spans="1:5">
      <c r="A1185" s="57">
        <v>38236</v>
      </c>
      <c r="B1185" s="56">
        <v>5.6730026568040125E-2</v>
      </c>
      <c r="C1185" s="56">
        <v>71.477341187495824</v>
      </c>
      <c r="D1185" s="56">
        <v>97.64864643821052</v>
      </c>
      <c r="E1185" s="56"/>
    </row>
    <row r="1186" spans="1:5">
      <c r="A1186" s="57">
        <v>38237</v>
      </c>
      <c r="B1186" s="56">
        <v>4.9087733853533273E-2</v>
      </c>
      <c r="C1186" s="56">
        <v>70.971952607269571</v>
      </c>
      <c r="D1186" s="56">
        <v>97.59957471170361</v>
      </c>
      <c r="E1186" s="56"/>
    </row>
    <row r="1187" spans="1:5">
      <c r="A1187" s="57">
        <v>38238</v>
      </c>
      <c r="B1187" s="56">
        <v>3.9728057525733398E-2</v>
      </c>
      <c r="C1187" s="56">
        <v>71.400361469977923</v>
      </c>
      <c r="D1187" s="56">
        <v>97.570949537907907</v>
      </c>
      <c r="E1187" s="56"/>
    </row>
    <row r="1188" spans="1:5">
      <c r="A1188" s="57">
        <v>38239</v>
      </c>
      <c r="B1188" s="56">
        <v>3.7867699522813006E-2</v>
      </c>
      <c r="C1188" s="56">
        <v>71.256442867661832</v>
      </c>
      <c r="D1188" s="56">
        <v>96.973910198740484</v>
      </c>
      <c r="E1188" s="56"/>
    </row>
    <row r="1189" spans="1:5">
      <c r="A1189" s="57">
        <v>38240</v>
      </c>
      <c r="B1189" s="56">
        <v>4.4024873566726644E-2</v>
      </c>
      <c r="C1189" s="56">
        <v>71.550973960773817</v>
      </c>
      <c r="D1189" s="56">
        <v>97.30514435266214</v>
      </c>
      <c r="E1189" s="56"/>
    </row>
    <row r="1190" spans="1:5">
      <c r="A1190" s="57">
        <v>38243</v>
      </c>
      <c r="B1190" s="56">
        <v>4.2270529474752731E-2</v>
      </c>
      <c r="C1190" s="56">
        <v>71.51081062989492</v>
      </c>
      <c r="D1190" s="56">
        <v>98.143453013821869</v>
      </c>
      <c r="E1190" s="56"/>
    </row>
    <row r="1191" spans="1:5">
      <c r="A1191" s="57">
        <v>38244</v>
      </c>
      <c r="B1191" s="56">
        <v>4.6945953456095778E-2</v>
      </c>
      <c r="C1191" s="56">
        <v>71.801994778766996</v>
      </c>
      <c r="D1191" s="56">
        <v>97.808129549357986</v>
      </c>
      <c r="E1191" s="56"/>
    </row>
    <row r="1192" spans="1:5">
      <c r="A1192" s="57">
        <v>38245</v>
      </c>
      <c r="B1192" s="56">
        <v>5.7401771030398521E-2</v>
      </c>
      <c r="C1192" s="56">
        <v>72.424526407390061</v>
      </c>
      <c r="D1192" s="56">
        <v>97.611842643330334</v>
      </c>
      <c r="E1192" s="56"/>
    </row>
    <row r="1193" spans="1:5">
      <c r="A1193" s="57">
        <v>38246</v>
      </c>
      <c r="B1193" s="56">
        <v>5.7203273212320258E-2</v>
      </c>
      <c r="C1193" s="56">
        <v>72.283954749313878</v>
      </c>
      <c r="D1193" s="56">
        <v>98.041220250265809</v>
      </c>
      <c r="E1193" s="56"/>
    </row>
    <row r="1194" spans="1:5">
      <c r="A1194" s="57">
        <v>38247</v>
      </c>
      <c r="B1194" s="56">
        <v>5.7177155460109243E-2</v>
      </c>
      <c r="C1194" s="56">
        <v>72.565098065466245</v>
      </c>
      <c r="D1194" s="56">
        <v>98.597366484010806</v>
      </c>
      <c r="E1194" s="56"/>
    </row>
    <row r="1195" spans="1:5">
      <c r="A1195" s="57">
        <v>38250</v>
      </c>
      <c r="B1195" s="56">
        <v>5.0836065977970024E-2</v>
      </c>
      <c r="C1195" s="56">
        <v>72.514893901867609</v>
      </c>
      <c r="D1195" s="56">
        <v>98.24977508792017</v>
      </c>
      <c r="E1195" s="56"/>
    </row>
    <row r="1196" spans="1:5">
      <c r="A1196" s="57">
        <v>38251</v>
      </c>
      <c r="B1196" s="56">
        <v>6.1854553977169213E-2</v>
      </c>
      <c r="C1196" s="56">
        <v>72.434567240109786</v>
      </c>
      <c r="D1196" s="56">
        <v>98.703688558109107</v>
      </c>
      <c r="E1196" s="56"/>
    </row>
    <row r="1197" spans="1:5">
      <c r="A1197" s="57">
        <v>38252</v>
      </c>
      <c r="B1197" s="56">
        <v>6.9194616465151793E-2</v>
      </c>
      <c r="C1197" s="56">
        <v>72.742486110181417</v>
      </c>
      <c r="D1197" s="56">
        <v>98.14754232436411</v>
      </c>
      <c r="E1197" s="56"/>
    </row>
    <row r="1198" spans="1:5">
      <c r="A1198" s="57">
        <v>38253</v>
      </c>
      <c r="B1198" s="56">
        <v>6.636784878963195E-2</v>
      </c>
      <c r="C1198" s="56">
        <v>72.692281946582767</v>
      </c>
      <c r="D1198" s="56">
        <v>97.415555737302697</v>
      </c>
      <c r="E1198" s="56"/>
    </row>
    <row r="1199" spans="1:5">
      <c r="A1199" s="57">
        <v>38254</v>
      </c>
      <c r="B1199" s="56">
        <v>6.9802184938086334E-2</v>
      </c>
      <c r="C1199" s="56">
        <v>72.648771671463962</v>
      </c>
      <c r="D1199" s="56">
        <v>97.709986096344153</v>
      </c>
      <c r="E1199" s="56"/>
    </row>
    <row r="1200" spans="1:5">
      <c r="A1200" s="57">
        <v>38257</v>
      </c>
      <c r="B1200" s="56">
        <v>8.5196142769649541E-2</v>
      </c>
      <c r="C1200" s="56">
        <v>73.080527478412222</v>
      </c>
      <c r="D1200" s="56">
        <v>97.067964341212075</v>
      </c>
      <c r="E1200" s="56"/>
    </row>
    <row r="1201" spans="1:5">
      <c r="A1201" s="57">
        <v>38258</v>
      </c>
      <c r="B1201" s="56">
        <v>8.9570480977161859E-2</v>
      </c>
      <c r="C1201" s="56">
        <v>73.766651047593555</v>
      </c>
      <c r="D1201" s="56">
        <v>97.534145743027722</v>
      </c>
      <c r="E1201" s="56"/>
    </row>
    <row r="1202" spans="1:5">
      <c r="A1202" s="57">
        <v>38259</v>
      </c>
      <c r="B1202" s="56">
        <v>7.9830142358389686E-2</v>
      </c>
      <c r="C1202" s="56">
        <v>74.666979048129065</v>
      </c>
      <c r="D1202" s="56">
        <v>97.87355851803386</v>
      </c>
      <c r="E1202" s="56"/>
    </row>
    <row r="1203" spans="1:5">
      <c r="A1203" s="57">
        <v>38260</v>
      </c>
      <c r="B1203" s="56">
        <v>0.10316129985471904</v>
      </c>
      <c r="C1203" s="56">
        <v>74.874489591003424</v>
      </c>
      <c r="D1203" s="56">
        <v>97.219268831275059</v>
      </c>
      <c r="E1203" s="56"/>
    </row>
    <row r="1204" spans="1:5">
      <c r="A1204" s="57">
        <v>38261</v>
      </c>
      <c r="B1204" s="56">
        <v>0.10438424872734714</v>
      </c>
      <c r="C1204" s="56">
        <v>75.035142914519042</v>
      </c>
      <c r="D1204" s="56">
        <v>98.899975464136745</v>
      </c>
      <c r="E1204" s="56"/>
    </row>
    <row r="1205" spans="1:5">
      <c r="A1205" s="57">
        <v>38264</v>
      </c>
      <c r="B1205" s="56">
        <v>0.10183327710650751</v>
      </c>
      <c r="C1205" s="56">
        <v>75.028449026039226</v>
      </c>
      <c r="D1205" s="56">
        <v>99.852784820479272</v>
      </c>
      <c r="E1205" s="56"/>
    </row>
    <row r="1206" spans="1:5">
      <c r="A1206" s="57">
        <v>38265</v>
      </c>
      <c r="B1206" s="56">
        <v>0.11019966289518207</v>
      </c>
      <c r="C1206" s="56">
        <v>76.062654796171103</v>
      </c>
      <c r="D1206" s="56">
        <v>99.938660341866353</v>
      </c>
      <c r="E1206" s="56"/>
    </row>
    <row r="1207" spans="1:5">
      <c r="A1207" s="57">
        <v>38266</v>
      </c>
      <c r="B1207" s="56">
        <v>0.11589341066644944</v>
      </c>
      <c r="C1207" s="56">
        <v>75.784858424258658</v>
      </c>
      <c r="D1207" s="56">
        <v>99.856874131021513</v>
      </c>
      <c r="E1207" s="56"/>
    </row>
    <row r="1208" spans="1:5">
      <c r="A1208" s="57">
        <v>38267</v>
      </c>
      <c r="B1208" s="56">
        <v>0.10086200775216757</v>
      </c>
      <c r="C1208" s="56">
        <v>76.099471182810106</v>
      </c>
      <c r="D1208" s="56">
        <v>99.840516888852548</v>
      </c>
      <c r="E1208" s="56"/>
    </row>
    <row r="1209" spans="1:5">
      <c r="A1209" s="57">
        <v>38268</v>
      </c>
      <c r="B1209" s="56">
        <v>8.1234311910264867E-2</v>
      </c>
      <c r="C1209" s="56">
        <v>76.303634781444543</v>
      </c>
      <c r="D1209" s="56">
        <v>99.398871350290335</v>
      </c>
      <c r="E1209" s="56"/>
    </row>
    <row r="1210" spans="1:5">
      <c r="A1210" s="57">
        <v>38271</v>
      </c>
      <c r="B1210" s="56">
        <v>9.1447873986461398E-2</v>
      </c>
      <c r="C1210" s="56">
        <v>76.598165874556543</v>
      </c>
      <c r="D1210" s="56">
        <v>99.341621002698957</v>
      </c>
      <c r="E1210" s="56"/>
    </row>
    <row r="1211" spans="1:5">
      <c r="A1211" s="57">
        <v>38272</v>
      </c>
      <c r="B1211" s="56">
        <v>9.5041377976170738E-2</v>
      </c>
      <c r="C1211" s="56">
        <v>76.728696699912987</v>
      </c>
      <c r="D1211" s="56">
        <v>98.572830620757344</v>
      </c>
      <c r="E1211" s="56"/>
    </row>
    <row r="1212" spans="1:5">
      <c r="A1212" s="57">
        <v>38273</v>
      </c>
      <c r="B1212" s="56">
        <v>8.9980751091205693E-2</v>
      </c>
      <c r="C1212" s="56">
        <v>76.701921145993708</v>
      </c>
      <c r="D1212" s="56">
        <v>98.797742700580685</v>
      </c>
      <c r="E1212" s="56"/>
    </row>
    <row r="1213" spans="1:5">
      <c r="A1213" s="57">
        <v>38274</v>
      </c>
      <c r="B1213" s="56">
        <v>8.9131723600239909E-2</v>
      </c>
      <c r="C1213" s="56">
        <v>76.993105294865799</v>
      </c>
      <c r="D1213" s="56">
        <v>98.131185082195145</v>
      </c>
      <c r="E1213" s="56"/>
    </row>
    <row r="1214" spans="1:5">
      <c r="A1214" s="57">
        <v>38275</v>
      </c>
      <c r="B1214" s="56">
        <v>9.7865983626906836E-2</v>
      </c>
      <c r="C1214" s="56">
        <v>77.214003614699777</v>
      </c>
      <c r="D1214" s="56">
        <v>97.934898176167508</v>
      </c>
      <c r="E1214" s="56"/>
    </row>
    <row r="1215" spans="1:5">
      <c r="A1215" s="57">
        <v>38278</v>
      </c>
      <c r="B1215" s="56">
        <v>8.8737593106630347E-2</v>
      </c>
      <c r="C1215" s="56">
        <v>77.511881652051684</v>
      </c>
      <c r="D1215" s="56">
        <v>97.640467817126037</v>
      </c>
      <c r="E1215" s="56"/>
    </row>
    <row r="1216" spans="1:5">
      <c r="A1216" s="57">
        <v>38279</v>
      </c>
      <c r="B1216" s="56">
        <v>7.748351417259404E-2</v>
      </c>
      <c r="C1216" s="56">
        <v>77.756208581565033</v>
      </c>
      <c r="D1216" s="56">
        <v>98.572830620757344</v>
      </c>
      <c r="E1216" s="56"/>
    </row>
    <row r="1217" spans="1:5">
      <c r="A1217" s="57">
        <v>38280</v>
      </c>
      <c r="B1217" s="56">
        <v>8.8701708883429667E-2</v>
      </c>
      <c r="C1217" s="56">
        <v>77.933596626280206</v>
      </c>
      <c r="D1217" s="56">
        <v>97.591396090619128</v>
      </c>
      <c r="E1217" s="56"/>
    </row>
    <row r="1218" spans="1:5">
      <c r="A1218" s="57">
        <v>38281</v>
      </c>
      <c r="B1218" s="56">
        <v>9.47376060246862E-2</v>
      </c>
      <c r="C1218" s="56">
        <v>78.060780507396757</v>
      </c>
      <c r="D1218" s="56">
        <v>98.167988877075331</v>
      </c>
      <c r="E1218" s="56"/>
    </row>
    <row r="1219" spans="1:5">
      <c r="A1219" s="57">
        <v>38282</v>
      </c>
      <c r="B1219" s="56">
        <v>8.0435204727952264E-2</v>
      </c>
      <c r="C1219" s="56">
        <v>78.315148269629844</v>
      </c>
      <c r="D1219" s="56">
        <v>98.090291976772733</v>
      </c>
      <c r="E1219" s="56"/>
    </row>
    <row r="1220" spans="1:5">
      <c r="A1220" s="57">
        <v>38285</v>
      </c>
      <c r="B1220" s="56">
        <v>0.11811672863371081</v>
      </c>
      <c r="C1220" s="56">
        <v>78.104290782515577</v>
      </c>
      <c r="D1220" s="56">
        <v>96.487282244213617</v>
      </c>
      <c r="E1220" s="56"/>
    </row>
    <row r="1221" spans="1:5">
      <c r="A1221" s="57">
        <v>38286</v>
      </c>
      <c r="B1221" s="56">
        <v>8.50013737030412E-2</v>
      </c>
      <c r="C1221" s="56">
        <v>78.40216881986747</v>
      </c>
      <c r="D1221" s="56">
        <v>96.773533982170619</v>
      </c>
      <c r="E1221" s="56"/>
    </row>
    <row r="1222" spans="1:5">
      <c r="A1222" s="57">
        <v>38287</v>
      </c>
      <c r="B1222" s="56">
        <v>8.3300694267272157E-2</v>
      </c>
      <c r="C1222" s="56">
        <v>79.155231273846979</v>
      </c>
      <c r="D1222" s="56">
        <v>97.930808865625252</v>
      </c>
      <c r="E1222" s="56"/>
    </row>
    <row r="1223" spans="1:5">
      <c r="A1223" s="57">
        <v>38288</v>
      </c>
      <c r="B1223" s="56">
        <v>9.844458673511261E-2</v>
      </c>
      <c r="C1223" s="56">
        <v>79.727558738871423</v>
      </c>
      <c r="D1223" s="56">
        <v>98.527848204792676</v>
      </c>
      <c r="E1223" s="56"/>
    </row>
    <row r="1224" spans="1:5">
      <c r="A1224" s="57">
        <v>38289</v>
      </c>
      <c r="B1224" s="56">
        <v>8.0161500927543414E-2</v>
      </c>
      <c r="C1224" s="56">
        <v>79.958497891425139</v>
      </c>
      <c r="D1224" s="56">
        <v>98.26613233008915</v>
      </c>
      <c r="E1224" s="56"/>
    </row>
    <row r="1225" spans="1:5">
      <c r="A1225" s="57">
        <v>38293</v>
      </c>
      <c r="B1225" s="56">
        <v>0.11090951991938422</v>
      </c>
      <c r="C1225" s="56">
        <v>79.8714773411875</v>
      </c>
      <c r="D1225" s="56">
        <v>99.983642757831035</v>
      </c>
      <c r="E1225" s="56"/>
    </row>
    <row r="1226" spans="1:5">
      <c r="A1226" s="57">
        <v>38294</v>
      </c>
      <c r="B1226" s="56">
        <v>0.10108946628483188</v>
      </c>
      <c r="C1226" s="56">
        <v>79.299149876163071</v>
      </c>
      <c r="D1226" s="56">
        <v>100.30669829066818</v>
      </c>
      <c r="E1226" s="56"/>
    </row>
    <row r="1227" spans="1:5">
      <c r="A1227" s="57">
        <v>38295</v>
      </c>
      <c r="B1227" s="56">
        <v>9.8570240489571137E-2</v>
      </c>
      <c r="C1227" s="56">
        <v>79.339313207041982</v>
      </c>
      <c r="D1227" s="56">
        <v>100.00817862108448</v>
      </c>
      <c r="E1227" s="56"/>
    </row>
    <row r="1228" spans="1:5">
      <c r="A1228" s="57">
        <v>38296</v>
      </c>
      <c r="B1228" s="56">
        <v>9.6273298320891321E-2</v>
      </c>
      <c r="C1228" s="56">
        <v>79.6472320771136</v>
      </c>
      <c r="D1228" s="56">
        <v>100.556146233745</v>
      </c>
      <c r="E1228" s="56"/>
    </row>
    <row r="1229" spans="1:5">
      <c r="A1229" s="57">
        <v>38299</v>
      </c>
      <c r="B1229" s="56">
        <v>8.8519845638634215E-2</v>
      </c>
      <c r="C1229" s="56">
        <v>79.342660151281891</v>
      </c>
      <c r="D1229" s="56">
        <v>100.43346691747772</v>
      </c>
      <c r="E1229" s="56"/>
    </row>
    <row r="1230" spans="1:5">
      <c r="A1230" s="57">
        <v>38300</v>
      </c>
      <c r="B1230" s="56">
        <v>8.2210964071773113E-2</v>
      </c>
      <c r="C1230" s="56">
        <v>79.640538188633784</v>
      </c>
      <c r="D1230" s="56">
        <v>100.40075243313977</v>
      </c>
      <c r="E1230" s="56"/>
    </row>
    <row r="1231" spans="1:5">
      <c r="A1231" s="57">
        <v>38301</v>
      </c>
      <c r="B1231" s="56">
        <v>6.9389034285199713E-2</v>
      </c>
      <c r="C1231" s="56">
        <v>80.055559274382489</v>
      </c>
      <c r="D1231" s="56">
        <v>100.61748589187864</v>
      </c>
      <c r="E1231" s="56"/>
    </row>
    <row r="1232" spans="1:5">
      <c r="A1232" s="57">
        <v>38302</v>
      </c>
      <c r="B1232" s="56">
        <v>5.3655763187946931E-2</v>
      </c>
      <c r="C1232" s="56">
        <v>80.480621192850933</v>
      </c>
      <c r="D1232" s="56">
        <v>101.54575938496771</v>
      </c>
      <c r="E1232" s="56"/>
    </row>
    <row r="1233" spans="1:5">
      <c r="A1233" s="57">
        <v>38303</v>
      </c>
      <c r="B1233" s="56">
        <v>5.5852182587283861E-2</v>
      </c>
      <c r="C1233" s="56">
        <v>80.621192850927116</v>
      </c>
      <c r="D1233" s="56">
        <v>101.90561871268504</v>
      </c>
      <c r="E1233" s="56"/>
    </row>
    <row r="1234" spans="1:5">
      <c r="A1234" s="57">
        <v>38306</v>
      </c>
      <c r="B1234" s="56">
        <v>5.684170157823816E-2</v>
      </c>
      <c r="C1234" s="56">
        <v>80.761764509003285</v>
      </c>
      <c r="D1234" s="56">
        <v>101.77885008587553</v>
      </c>
      <c r="E1234" s="56"/>
    </row>
    <row r="1235" spans="1:5">
      <c r="A1235" s="57">
        <v>38307</v>
      </c>
      <c r="B1235" s="56">
        <v>4.5789951705575295E-2</v>
      </c>
      <c r="C1235" s="56">
        <v>80.982662828837277</v>
      </c>
      <c r="D1235" s="56">
        <v>101.1041138464055</v>
      </c>
      <c r="E1235" s="56"/>
    </row>
    <row r="1236" spans="1:5">
      <c r="A1236" s="57">
        <v>38308</v>
      </c>
      <c r="B1236" s="56">
        <v>7.1715567107495506E-2</v>
      </c>
      <c r="C1236" s="56">
        <v>82.217685253363697</v>
      </c>
      <c r="D1236" s="56">
        <v>102.0078514762411</v>
      </c>
      <c r="E1236" s="56"/>
    </row>
    <row r="1237" spans="1:5">
      <c r="A1237" s="57">
        <v>38309</v>
      </c>
      <c r="B1237" s="56">
        <v>7.5225785222043567E-2</v>
      </c>
      <c r="C1237" s="56">
        <v>82.816788272307392</v>
      </c>
      <c r="D1237" s="56">
        <v>102.02829802895232</v>
      </c>
      <c r="E1237" s="56"/>
    </row>
    <row r="1238" spans="1:5">
      <c r="A1238" s="57">
        <v>38310</v>
      </c>
      <c r="B1238" s="56">
        <v>6.9987761996478659E-2</v>
      </c>
      <c r="C1238" s="56">
        <v>82.994176317022564</v>
      </c>
      <c r="D1238" s="56">
        <v>101.25541833646847</v>
      </c>
      <c r="E1238" s="56"/>
    </row>
    <row r="1239" spans="1:5">
      <c r="A1239" s="57">
        <v>38313</v>
      </c>
      <c r="B1239" s="56">
        <v>6.5231042440043532E-2</v>
      </c>
      <c r="C1239" s="56">
        <v>83.024298815181751</v>
      </c>
      <c r="D1239" s="56">
        <v>100.72789727651919</v>
      </c>
      <c r="E1239" s="56"/>
    </row>
    <row r="1240" spans="1:5">
      <c r="A1240" s="57">
        <v>38314</v>
      </c>
      <c r="B1240" s="56">
        <v>6.9044237859798963E-2</v>
      </c>
      <c r="C1240" s="56">
        <v>83.840953209719544</v>
      </c>
      <c r="D1240" s="56">
        <v>100.88738038766665</v>
      </c>
      <c r="E1240" s="56"/>
    </row>
    <row r="1241" spans="1:5">
      <c r="A1241" s="57">
        <v>38315</v>
      </c>
      <c r="B1241" s="56">
        <v>6.2720145763645291E-2</v>
      </c>
      <c r="C1241" s="56">
        <v>84.657607604257322</v>
      </c>
      <c r="D1241" s="56">
        <v>100.76061176085713</v>
      </c>
      <c r="E1241" s="56"/>
    </row>
    <row r="1242" spans="1:5">
      <c r="A1242" s="57">
        <v>38316</v>
      </c>
      <c r="B1242" s="56">
        <v>7.1553178835319337E-2</v>
      </c>
      <c r="C1242" s="56">
        <v>85.243322846241384</v>
      </c>
      <c r="D1242" s="56">
        <v>101.48441972683406</v>
      </c>
      <c r="E1242" s="56"/>
    </row>
    <row r="1243" spans="1:5">
      <c r="A1243" s="57">
        <v>38317</v>
      </c>
      <c r="B1243" s="56">
        <v>5.6567325223962628E-2</v>
      </c>
      <c r="C1243" s="56">
        <v>85.758752259187375</v>
      </c>
      <c r="D1243" s="56">
        <v>101.3249366156866</v>
      </c>
      <c r="E1243" s="56"/>
    </row>
    <row r="1244" spans="1:5">
      <c r="A1244" s="57">
        <v>38320</v>
      </c>
      <c r="B1244" s="56">
        <v>6.0681257595343194E-2</v>
      </c>
      <c r="C1244" s="56">
        <v>87.649775754735941</v>
      </c>
      <c r="D1244" s="56">
        <v>101.22270385213052</v>
      </c>
      <c r="E1244" s="56"/>
    </row>
    <row r="1245" spans="1:5">
      <c r="A1245" s="57">
        <v>38321</v>
      </c>
      <c r="B1245" s="56">
        <v>6.9510667426659983E-2</v>
      </c>
      <c r="C1245" s="56">
        <v>87.930919070888294</v>
      </c>
      <c r="D1245" s="56">
        <v>100.80559417682178</v>
      </c>
      <c r="E1245" s="56"/>
    </row>
    <row r="1246" spans="1:5">
      <c r="A1246" s="57">
        <v>38322</v>
      </c>
      <c r="B1246" s="56">
        <v>0.101195283779014</v>
      </c>
      <c r="C1246" s="56">
        <v>87.492469375460217</v>
      </c>
      <c r="D1246" s="56">
        <v>101.94242250756523</v>
      </c>
      <c r="E1246" s="56"/>
    </row>
    <row r="1247" spans="1:5">
      <c r="A1247" s="57">
        <v>38323</v>
      </c>
      <c r="B1247" s="56">
        <v>0.12348099413966157</v>
      </c>
      <c r="C1247" s="56">
        <v>85.996385300220908</v>
      </c>
      <c r="D1247" s="56">
        <v>102.3636214934162</v>
      </c>
      <c r="E1247" s="56"/>
    </row>
    <row r="1248" spans="1:5">
      <c r="A1248" s="57">
        <v>38324</v>
      </c>
      <c r="B1248" s="56">
        <v>0.13613718194234617</v>
      </c>
      <c r="C1248" s="56">
        <v>85.919405582702993</v>
      </c>
      <c r="D1248" s="56">
        <v>102.12644148196614</v>
      </c>
      <c r="E1248" s="56"/>
    </row>
    <row r="1249" spans="1:5">
      <c r="A1249" s="57">
        <v>38327</v>
      </c>
      <c r="B1249" s="56">
        <v>0.13137767324230742</v>
      </c>
      <c r="C1249" s="56">
        <v>85.839078920945184</v>
      </c>
      <c r="D1249" s="56">
        <v>101.63572421689705</v>
      </c>
      <c r="E1249" s="56"/>
    </row>
    <row r="1250" spans="1:5">
      <c r="A1250" s="57">
        <v>38328</v>
      </c>
      <c r="B1250" s="56">
        <v>0.12245443770779463</v>
      </c>
      <c r="C1250" s="56">
        <v>85.19646562688267</v>
      </c>
      <c r="D1250" s="56">
        <v>102.00376216569886</v>
      </c>
      <c r="E1250" s="56"/>
    </row>
    <row r="1251" spans="1:5">
      <c r="A1251" s="57">
        <v>38329</v>
      </c>
      <c r="B1251" s="56">
        <v>0.13404851060401857</v>
      </c>
      <c r="C1251" s="56">
        <v>86.525202490126517</v>
      </c>
      <c r="D1251" s="56">
        <v>101.81156457021348</v>
      </c>
      <c r="E1251" s="56"/>
    </row>
    <row r="1252" spans="1:5">
      <c r="A1252" s="57">
        <v>38330</v>
      </c>
      <c r="B1252" s="56">
        <v>0.12845159899397263</v>
      </c>
      <c r="C1252" s="56">
        <v>87.713367695294195</v>
      </c>
      <c r="D1252" s="56">
        <v>101.08366729369429</v>
      </c>
      <c r="E1252" s="56"/>
    </row>
    <row r="1253" spans="1:5">
      <c r="A1253" s="57">
        <v>38331</v>
      </c>
      <c r="B1253" s="56">
        <v>0.10308921995137788</v>
      </c>
      <c r="C1253" s="56">
        <v>89.001941227659159</v>
      </c>
      <c r="D1253" s="56">
        <v>101.48850903737629</v>
      </c>
      <c r="E1253" s="56"/>
    </row>
    <row r="1254" spans="1:5">
      <c r="A1254" s="57">
        <v>38334</v>
      </c>
      <c r="B1254" s="56">
        <v>9.0230429849361221E-2</v>
      </c>
      <c r="C1254" s="56">
        <v>90.236963652185565</v>
      </c>
      <c r="D1254" s="56">
        <v>102.24912079823343</v>
      </c>
      <c r="E1254" s="56"/>
    </row>
    <row r="1255" spans="1:5">
      <c r="A1255" s="57">
        <v>38335</v>
      </c>
      <c r="B1255" s="56">
        <v>9.4129502012413158E-2</v>
      </c>
      <c r="C1255" s="56">
        <v>91.190842760559605</v>
      </c>
      <c r="D1255" s="56">
        <v>102.35953218287396</v>
      </c>
      <c r="E1255" s="56"/>
    </row>
    <row r="1256" spans="1:5">
      <c r="A1256" s="57">
        <v>38336</v>
      </c>
      <c r="B1256" s="56">
        <v>0.10755356034269004</v>
      </c>
      <c r="C1256" s="56">
        <v>91.559006626949596</v>
      </c>
      <c r="D1256" s="56">
        <v>102.30637114582481</v>
      </c>
      <c r="E1256" s="56"/>
    </row>
    <row r="1257" spans="1:5">
      <c r="A1257" s="57">
        <v>38337</v>
      </c>
      <c r="B1257" s="56">
        <v>0.1233623636229296</v>
      </c>
      <c r="C1257" s="56">
        <v>91.237699979918347</v>
      </c>
      <c r="D1257" s="56">
        <v>102.6784984051689</v>
      </c>
      <c r="E1257" s="56"/>
    </row>
    <row r="1258" spans="1:5">
      <c r="A1258" s="57">
        <v>38338</v>
      </c>
      <c r="B1258" s="56">
        <v>0.1019043588901801</v>
      </c>
      <c r="C1258" s="56">
        <v>91.532231073030331</v>
      </c>
      <c r="D1258" s="56">
        <v>101.87699353888935</v>
      </c>
      <c r="E1258" s="56"/>
    </row>
    <row r="1259" spans="1:5">
      <c r="A1259" s="57">
        <v>38341</v>
      </c>
      <c r="B1259" s="56">
        <v>9.3655050348167485E-2</v>
      </c>
      <c r="C1259" s="56">
        <v>91.512149407590883</v>
      </c>
      <c r="D1259" s="56">
        <v>102.35135356178948</v>
      </c>
      <c r="E1259" s="56"/>
    </row>
    <row r="1260" spans="1:5">
      <c r="A1260" s="57">
        <v>38342</v>
      </c>
      <c r="B1260" s="56">
        <v>9.0921850814336333E-2</v>
      </c>
      <c r="C1260" s="56">
        <v>90.909699444407266</v>
      </c>
      <c r="D1260" s="56">
        <v>102.13870941359286</v>
      </c>
      <c r="E1260" s="56"/>
    </row>
    <row r="1261" spans="1:5">
      <c r="A1261" s="57">
        <v>38343</v>
      </c>
      <c r="B1261" s="56">
        <v>7.6541022499739444E-2</v>
      </c>
      <c r="C1261" s="56">
        <v>91.080393600642623</v>
      </c>
      <c r="D1261" s="56">
        <v>102.60489081540854</v>
      </c>
      <c r="E1261" s="56"/>
    </row>
    <row r="1262" spans="1:5">
      <c r="A1262" s="57">
        <v>38344</v>
      </c>
      <c r="B1262" s="56">
        <v>7.5576373106321371E-2</v>
      </c>
      <c r="C1262" s="56">
        <v>92.368967133007573</v>
      </c>
      <c r="D1262" s="56">
        <v>102.63351598920423</v>
      </c>
      <c r="E1262" s="56"/>
    </row>
    <row r="1263" spans="1:5">
      <c r="A1263" s="57">
        <v>38345</v>
      </c>
      <c r="B1263" s="56">
        <v>6.5732155271603254E-2</v>
      </c>
      <c r="C1263" s="56">
        <v>93.165539862105902</v>
      </c>
      <c r="D1263" s="56">
        <v>102.74801668438703</v>
      </c>
      <c r="E1263" s="56"/>
    </row>
    <row r="1264" spans="1:5">
      <c r="A1264" s="57">
        <v>38348</v>
      </c>
      <c r="B1264" s="56">
        <v>7.0328640037034776E-2</v>
      </c>
      <c r="C1264" s="56">
        <v>94.82897114934066</v>
      </c>
      <c r="D1264" s="56">
        <v>102.57626564161282</v>
      </c>
      <c r="E1264" s="56"/>
    </row>
    <row r="1265" spans="1:5">
      <c r="A1265" s="57">
        <v>38349</v>
      </c>
      <c r="B1265" s="56">
        <v>6.0033483551066802E-2</v>
      </c>
      <c r="C1265" s="56">
        <v>95.2172166811701</v>
      </c>
      <c r="D1265" s="56">
        <v>102.6784984051689</v>
      </c>
      <c r="E1265" s="56"/>
    </row>
    <row r="1266" spans="1:5">
      <c r="A1266" s="57">
        <v>38350</v>
      </c>
      <c r="B1266" s="56">
        <v>6.4574542118911477E-2</v>
      </c>
      <c r="C1266" s="56">
        <v>96.288238837940966</v>
      </c>
      <c r="D1266" s="56">
        <v>102.65396254191543</v>
      </c>
      <c r="E1266" s="56"/>
    </row>
    <row r="1267" spans="1:5">
      <c r="A1267" s="57">
        <v>38351</v>
      </c>
      <c r="B1267" s="56">
        <v>5.9427021654482555E-2</v>
      </c>
      <c r="C1267" s="56">
        <v>96.860566302965395</v>
      </c>
      <c r="D1267" s="56">
        <v>102.64987323137321</v>
      </c>
      <c r="E1267" s="56"/>
    </row>
    <row r="1268" spans="1:5">
      <c r="A1268" s="57">
        <v>38352</v>
      </c>
      <c r="B1268" s="56">
        <v>4.6395345499963575E-2</v>
      </c>
      <c r="C1268" s="56">
        <v>98.212731775888614</v>
      </c>
      <c r="D1268" s="56">
        <v>102.68667702625338</v>
      </c>
      <c r="E1268" s="56"/>
    </row>
    <row r="1269" spans="1:5">
      <c r="A1269" s="57">
        <v>38355</v>
      </c>
      <c r="B1269" s="56">
        <v>4.0831772851610729E-2</v>
      </c>
      <c r="C1269" s="56">
        <v>98.3901198206038</v>
      </c>
      <c r="D1269" s="56">
        <v>103.2755377443363</v>
      </c>
      <c r="E1269" s="56"/>
    </row>
    <row r="1270" spans="1:5">
      <c r="A1270" s="57">
        <v>38356</v>
      </c>
      <c r="B1270" s="56">
        <v>4.2925200956910492E-2</v>
      </c>
      <c r="C1270" s="56">
        <v>102.14204431354175</v>
      </c>
      <c r="D1270" s="56">
        <v>103.68446879856057</v>
      </c>
      <c r="E1270" s="56"/>
    </row>
    <row r="1271" spans="1:5">
      <c r="A1271" s="57">
        <v>38357</v>
      </c>
      <c r="B1271" s="56">
        <v>4.2503405954170473E-2</v>
      </c>
      <c r="C1271" s="56">
        <v>105.32833522993508</v>
      </c>
      <c r="D1271" s="56">
        <v>102.98928600637933</v>
      </c>
      <c r="E1271" s="56"/>
    </row>
    <row r="1272" spans="1:5">
      <c r="A1272" s="57">
        <v>38358</v>
      </c>
      <c r="B1272" s="56">
        <v>5.108181265735269E-2</v>
      </c>
      <c r="C1272" s="56">
        <v>103.38710757078786</v>
      </c>
      <c r="D1272" s="56">
        <v>103.49636051361742</v>
      </c>
      <c r="E1272" s="56"/>
    </row>
    <row r="1273" spans="1:5">
      <c r="A1273" s="57">
        <v>38359</v>
      </c>
      <c r="B1273" s="56">
        <v>5.6168233509072588E-2</v>
      </c>
      <c r="C1273" s="56">
        <v>103.51763839614433</v>
      </c>
      <c r="D1273" s="56">
        <v>104.16291813200296</v>
      </c>
      <c r="E1273" s="56"/>
    </row>
    <row r="1274" spans="1:5">
      <c r="A1274" s="57">
        <v>38362</v>
      </c>
      <c r="B1274" s="56">
        <v>5.2987291849704618E-2</v>
      </c>
      <c r="C1274" s="56">
        <v>104.51168083539729</v>
      </c>
      <c r="D1274" s="56">
        <v>104.12202502658052</v>
      </c>
      <c r="E1274" s="56"/>
    </row>
    <row r="1275" spans="1:5">
      <c r="A1275" s="57">
        <v>38363</v>
      </c>
      <c r="B1275" s="56">
        <v>5.2357532396591758E-2</v>
      </c>
      <c r="C1275" s="56">
        <v>103.97282281277194</v>
      </c>
      <c r="D1275" s="56">
        <v>103.34914533409668</v>
      </c>
      <c r="E1275" s="56"/>
    </row>
    <row r="1276" spans="1:5">
      <c r="A1276" s="57">
        <v>38364</v>
      </c>
      <c r="B1276" s="56">
        <v>4.7314864721082921E-2</v>
      </c>
      <c r="C1276" s="56">
        <v>103.95943503581231</v>
      </c>
      <c r="D1276" s="56">
        <v>102.55581908890161</v>
      </c>
      <c r="E1276" s="56"/>
    </row>
    <row r="1277" spans="1:5">
      <c r="A1277" s="57">
        <v>38365</v>
      </c>
      <c r="B1277" s="56">
        <v>4.2180733978689128E-2</v>
      </c>
      <c r="C1277" s="56">
        <v>102.84155565968271</v>
      </c>
      <c r="D1277" s="56">
        <v>102.94021427987241</v>
      </c>
      <c r="E1277" s="56"/>
    </row>
    <row r="1278" spans="1:5">
      <c r="A1278" s="57">
        <v>38366</v>
      </c>
      <c r="B1278" s="56">
        <v>3.6418161710944807E-2</v>
      </c>
      <c r="C1278" s="56">
        <v>102.11861570386237</v>
      </c>
      <c r="D1278" s="56">
        <v>103.45546740819498</v>
      </c>
      <c r="E1278" s="56"/>
    </row>
    <row r="1279" spans="1:5">
      <c r="A1279" s="57">
        <v>38369</v>
      </c>
      <c r="B1279" s="56">
        <v>2.9555527047915111E-2</v>
      </c>
      <c r="C1279" s="56">
        <v>101.91445210522794</v>
      </c>
      <c r="D1279" s="56">
        <v>103.88075570458821</v>
      </c>
      <c r="E1279" s="56"/>
    </row>
    <row r="1280" spans="1:5">
      <c r="A1280" s="57">
        <v>38370</v>
      </c>
      <c r="B1280" s="56">
        <v>2.9213095106268783E-2</v>
      </c>
      <c r="C1280" s="56">
        <v>102.03828904210457</v>
      </c>
      <c r="D1280" s="56">
        <v>103.98298846814427</v>
      </c>
      <c r="E1280" s="56"/>
    </row>
    <row r="1281" spans="1:5">
      <c r="A1281" s="57">
        <v>38371</v>
      </c>
      <c r="B1281" s="56">
        <v>2.8101392059109168E-2</v>
      </c>
      <c r="C1281" s="56">
        <v>103.14947452975434</v>
      </c>
      <c r="D1281" s="56">
        <v>104.16700744254518</v>
      </c>
      <c r="E1281" s="56"/>
    </row>
    <row r="1282" spans="1:5">
      <c r="A1282" s="57">
        <v>38372</v>
      </c>
      <c r="B1282" s="56">
        <v>3.0971722640187611E-2</v>
      </c>
      <c r="C1282" s="56">
        <v>103.53102617310397</v>
      </c>
      <c r="D1282" s="56">
        <v>103.74171914615195</v>
      </c>
      <c r="E1282" s="56"/>
    </row>
    <row r="1283" spans="1:5">
      <c r="A1283" s="57">
        <v>38373</v>
      </c>
      <c r="B1283" s="56">
        <v>3.6267862498153072E-2</v>
      </c>
      <c r="C1283" s="56">
        <v>103.57453644822276</v>
      </c>
      <c r="D1283" s="56">
        <v>103.63130776151141</v>
      </c>
      <c r="E1283" s="56"/>
    </row>
    <row r="1284" spans="1:5">
      <c r="A1284" s="57">
        <v>38376</v>
      </c>
      <c r="B1284" s="56">
        <v>3.4561944040811768E-2</v>
      </c>
      <c r="C1284" s="56">
        <v>104.12678224780775</v>
      </c>
      <c r="D1284" s="56">
        <v>103.57405741392</v>
      </c>
      <c r="E1284" s="56"/>
    </row>
    <row r="1285" spans="1:5">
      <c r="A1285" s="57">
        <v>38377</v>
      </c>
      <c r="B1285" s="56">
        <v>3.884542997370552E-2</v>
      </c>
      <c r="C1285" s="56">
        <v>104.80621192850927</v>
      </c>
      <c r="D1285" s="56">
        <v>104.25288296393229</v>
      </c>
      <c r="E1285" s="56"/>
    </row>
    <row r="1286" spans="1:5">
      <c r="A1286" s="57">
        <v>38378</v>
      </c>
      <c r="B1286" s="56">
        <v>4.505890470093879E-2</v>
      </c>
      <c r="C1286" s="56">
        <v>105.60947854608744</v>
      </c>
      <c r="D1286" s="56">
        <v>104.28968675881248</v>
      </c>
      <c r="E1286" s="56"/>
    </row>
    <row r="1287" spans="1:5">
      <c r="A1287" s="57">
        <v>38379</v>
      </c>
      <c r="B1287" s="56">
        <v>4.2453576443726479E-2</v>
      </c>
      <c r="C1287" s="56">
        <v>105.70988687328469</v>
      </c>
      <c r="D1287" s="56">
        <v>104.73542160791692</v>
      </c>
      <c r="E1287" s="56"/>
    </row>
    <row r="1288" spans="1:5">
      <c r="A1288" s="57">
        <v>38380</v>
      </c>
      <c r="B1288" s="56">
        <v>5.0828742783227535E-2</v>
      </c>
      <c r="C1288" s="56">
        <v>107.6511145324319</v>
      </c>
      <c r="D1288" s="56">
        <v>104.33466917477713</v>
      </c>
      <c r="E1288" s="56"/>
    </row>
    <row r="1289" spans="1:5">
      <c r="A1289" s="57">
        <v>38383</v>
      </c>
      <c r="B1289" s="56">
        <v>5.2758251190379565E-2</v>
      </c>
      <c r="C1289" s="56">
        <v>107.89209451770535</v>
      </c>
      <c r="D1289" s="56">
        <v>105.03394127750063</v>
      </c>
      <c r="E1289" s="56"/>
    </row>
    <row r="1290" spans="1:5">
      <c r="A1290" s="57">
        <v>38384</v>
      </c>
      <c r="B1290" s="56">
        <v>5.7164877347963279E-2</v>
      </c>
      <c r="C1290" s="56">
        <v>106.6403373719794</v>
      </c>
      <c r="D1290" s="56">
        <v>105.85589269649138</v>
      </c>
      <c r="E1290" s="56"/>
    </row>
    <row r="1291" spans="1:5">
      <c r="A1291" s="57">
        <v>38385</v>
      </c>
      <c r="B1291" s="56">
        <v>4.9670128514121725E-2</v>
      </c>
      <c r="C1291" s="56">
        <v>106.3123368364683</v>
      </c>
      <c r="D1291" s="56">
        <v>106.18712685041302</v>
      </c>
      <c r="E1291" s="56"/>
    </row>
    <row r="1292" spans="1:5">
      <c r="A1292" s="57">
        <v>38386</v>
      </c>
      <c r="B1292" s="56">
        <v>5.8499812292696789E-2</v>
      </c>
      <c r="C1292" s="56">
        <v>106.16507128991231</v>
      </c>
      <c r="D1292" s="56">
        <v>106.13396581336387</v>
      </c>
      <c r="E1292" s="56"/>
    </row>
    <row r="1293" spans="1:5">
      <c r="A1293" s="57">
        <v>38387</v>
      </c>
      <c r="B1293" s="56">
        <v>6.1208014214597629E-2</v>
      </c>
      <c r="C1293" s="56">
        <v>106.71397014525739</v>
      </c>
      <c r="D1293" s="56">
        <v>107.10722172241761</v>
      </c>
      <c r="E1293" s="56"/>
    </row>
    <row r="1294" spans="1:5">
      <c r="A1294" s="57">
        <v>38390</v>
      </c>
      <c r="B1294" s="56">
        <v>5.9010615257715088E-2</v>
      </c>
      <c r="C1294" s="56">
        <v>106.89135818997258</v>
      </c>
      <c r="D1294" s="56">
        <v>107.67972519833155</v>
      </c>
      <c r="E1294" s="56"/>
    </row>
    <row r="1295" spans="1:5">
      <c r="A1295" s="57">
        <v>38391</v>
      </c>
      <c r="B1295" s="56">
        <v>6.2037616799110448E-2</v>
      </c>
      <c r="C1295" s="56">
        <v>107.02858290380884</v>
      </c>
      <c r="D1295" s="56">
        <v>107.88010141490145</v>
      </c>
      <c r="E1295" s="56"/>
    </row>
    <row r="1296" spans="1:5">
      <c r="A1296" s="57">
        <v>38392</v>
      </c>
      <c r="B1296" s="56">
        <v>5.4863762764873994E-2</v>
      </c>
      <c r="C1296" s="56">
        <v>108.43095254033071</v>
      </c>
      <c r="D1296" s="56">
        <v>107.70835037212724</v>
      </c>
      <c r="E1296" s="56"/>
    </row>
    <row r="1297" spans="1:5">
      <c r="A1297" s="57">
        <v>38393</v>
      </c>
      <c r="B1297" s="56">
        <v>7.8212815734003599E-2</v>
      </c>
      <c r="C1297" s="56">
        <v>109.19740277126984</v>
      </c>
      <c r="D1297" s="56">
        <v>107.60202829802896</v>
      </c>
      <c r="E1297" s="56"/>
    </row>
    <row r="1298" spans="1:5">
      <c r="A1298" s="57">
        <v>38394</v>
      </c>
      <c r="B1298" s="56">
        <v>7.7476093402686644E-2</v>
      </c>
      <c r="C1298" s="56">
        <v>109.45511747774282</v>
      </c>
      <c r="D1298" s="56">
        <v>108.57937351762492</v>
      </c>
      <c r="E1298" s="56"/>
    </row>
    <row r="1299" spans="1:5">
      <c r="A1299" s="57">
        <v>38397</v>
      </c>
      <c r="B1299" s="56">
        <v>9.4879793501900317E-2</v>
      </c>
      <c r="C1299" s="56">
        <v>109.04009639199413</v>
      </c>
      <c r="D1299" s="56">
        <v>108.73885662877241</v>
      </c>
      <c r="E1299" s="56"/>
    </row>
    <row r="1300" spans="1:5">
      <c r="A1300" s="57">
        <v>38398</v>
      </c>
      <c r="B1300" s="56">
        <v>8.3264802764800569E-2</v>
      </c>
      <c r="C1300" s="56">
        <v>109.60907691277863</v>
      </c>
      <c r="D1300" s="56">
        <v>109.17232354625013</v>
      </c>
      <c r="E1300" s="56"/>
    </row>
    <row r="1301" spans="1:5">
      <c r="A1301" s="57">
        <v>38400</v>
      </c>
      <c r="B1301" s="56">
        <v>0.10566920531909137</v>
      </c>
      <c r="C1301" s="56">
        <v>109.65593413213736</v>
      </c>
      <c r="D1301" s="56">
        <v>108.62844524413184</v>
      </c>
      <c r="E1301" s="56"/>
    </row>
    <row r="1302" spans="1:5">
      <c r="A1302" s="57">
        <v>38401</v>
      </c>
      <c r="B1302" s="56">
        <v>0.10850129995770021</v>
      </c>
      <c r="C1302" s="56">
        <v>110.75373184282751</v>
      </c>
      <c r="D1302" s="56">
        <v>108.77974973419482</v>
      </c>
      <c r="E1302" s="56"/>
    </row>
    <row r="1303" spans="1:5">
      <c r="A1303" s="57">
        <v>38404</v>
      </c>
      <c r="B1303" s="56">
        <v>7.6982102686286205E-2</v>
      </c>
      <c r="C1303" s="56">
        <v>110.92777294330278</v>
      </c>
      <c r="D1303" s="56">
        <v>108.63662386521634</v>
      </c>
      <c r="E1303" s="56"/>
    </row>
    <row r="1304" spans="1:5">
      <c r="A1304" s="57">
        <v>38405</v>
      </c>
      <c r="B1304" s="56">
        <v>9.6640949093987252E-2</v>
      </c>
      <c r="C1304" s="56">
        <v>110.77046656402705</v>
      </c>
      <c r="D1304" s="56">
        <v>107.855565551648</v>
      </c>
      <c r="E1304" s="56"/>
    </row>
    <row r="1305" spans="1:5">
      <c r="A1305" s="57">
        <v>38406</v>
      </c>
      <c r="B1305" s="56">
        <v>7.3914959219950921E-2</v>
      </c>
      <c r="C1305" s="56">
        <v>109.90695495013054</v>
      </c>
      <c r="D1305" s="56">
        <v>107.26261552302283</v>
      </c>
      <c r="E1305" s="56"/>
    </row>
    <row r="1306" spans="1:5">
      <c r="A1306" s="57">
        <v>38407</v>
      </c>
      <c r="B1306" s="56">
        <v>6.5804275827868075E-2</v>
      </c>
      <c r="C1306" s="56">
        <v>110.78385434098669</v>
      </c>
      <c r="D1306" s="56">
        <v>107.19718655434693</v>
      </c>
      <c r="E1306" s="56"/>
    </row>
    <row r="1307" spans="1:5">
      <c r="A1307" s="57">
        <v>38408</v>
      </c>
      <c r="B1307" s="56">
        <v>5.626372036006861E-2</v>
      </c>
      <c r="C1307" s="56">
        <v>111.42646763504922</v>
      </c>
      <c r="D1307" s="56">
        <v>108.42397971701972</v>
      </c>
      <c r="E1307" s="56"/>
    </row>
    <row r="1308" spans="1:5">
      <c r="A1308" s="57">
        <v>38411</v>
      </c>
      <c r="B1308" s="56">
        <v>4.8554695794725669E-2</v>
      </c>
      <c r="C1308" s="56">
        <v>112.60124506325727</v>
      </c>
      <c r="D1308" s="56">
        <v>108.0763883209291</v>
      </c>
      <c r="E1308" s="56"/>
    </row>
    <row r="1309" spans="1:5">
      <c r="A1309" s="57">
        <v>38412</v>
      </c>
      <c r="B1309" s="56">
        <v>5.1277624842408512E-2</v>
      </c>
      <c r="C1309" s="56">
        <v>112.5778164535779</v>
      </c>
      <c r="D1309" s="56">
        <v>108.87789318720864</v>
      </c>
      <c r="E1309" s="56"/>
    </row>
    <row r="1310" spans="1:5">
      <c r="A1310" s="57">
        <v>38413</v>
      </c>
      <c r="B1310" s="56">
        <v>4.1783208415115923E-2</v>
      </c>
      <c r="C1310" s="56">
        <v>112.98949059508669</v>
      </c>
      <c r="D1310" s="56">
        <v>108.84108939232846</v>
      </c>
      <c r="E1310" s="56"/>
    </row>
    <row r="1311" spans="1:5">
      <c r="A1311" s="57">
        <v>38414</v>
      </c>
      <c r="B1311" s="56">
        <v>4.4701629565982968E-2</v>
      </c>
      <c r="C1311" s="56">
        <v>112.32344869134482</v>
      </c>
      <c r="D1311" s="56">
        <v>108.8370000817862</v>
      </c>
      <c r="E1311" s="56"/>
    </row>
    <row r="1312" spans="1:5">
      <c r="A1312" s="57">
        <v>38415</v>
      </c>
      <c r="B1312" s="56">
        <v>4.1277332202393796E-2</v>
      </c>
      <c r="C1312" s="56">
        <v>112.64810228261597</v>
      </c>
      <c r="D1312" s="56">
        <v>109.55671873722093</v>
      </c>
      <c r="E1312" s="56"/>
    </row>
    <row r="1313" spans="1:5">
      <c r="A1313" s="57">
        <v>38418</v>
      </c>
      <c r="B1313" s="56">
        <v>3.6174185796424167E-2</v>
      </c>
      <c r="C1313" s="56">
        <v>112.62132672869672</v>
      </c>
      <c r="D1313" s="56">
        <v>109.46266459474934</v>
      </c>
      <c r="E1313" s="56"/>
    </row>
    <row r="1314" spans="1:5">
      <c r="A1314" s="57">
        <v>38419</v>
      </c>
      <c r="B1314" s="56">
        <v>4.2087366106120558E-2</v>
      </c>
      <c r="C1314" s="56">
        <v>113.38777695963584</v>
      </c>
      <c r="D1314" s="56">
        <v>108.86153594503966</v>
      </c>
      <c r="E1314" s="56"/>
    </row>
    <row r="1315" spans="1:5">
      <c r="A1315" s="57">
        <v>38420</v>
      </c>
      <c r="B1315" s="56">
        <v>5.1281264887441905E-2</v>
      </c>
      <c r="C1315" s="56">
        <v>113.55512417163129</v>
      </c>
      <c r="D1315" s="56">
        <v>108.19906763719635</v>
      </c>
      <c r="E1315" s="56"/>
    </row>
    <row r="1316" spans="1:5">
      <c r="A1316" s="57">
        <v>38421</v>
      </c>
      <c r="B1316" s="56">
        <v>5.5806040531196109E-2</v>
      </c>
      <c r="C1316" s="56">
        <v>114.6395341053618</v>
      </c>
      <c r="D1316" s="56">
        <v>107.32395518115645</v>
      </c>
      <c r="E1316" s="56"/>
    </row>
    <row r="1317" spans="1:5">
      <c r="A1317" s="57">
        <v>38425</v>
      </c>
      <c r="B1317" s="56">
        <v>6.0902676867662223E-2</v>
      </c>
      <c r="C1317" s="56">
        <v>115.42271905750053</v>
      </c>
      <c r="D1317" s="56">
        <v>107.40983070254357</v>
      </c>
      <c r="E1317" s="56"/>
    </row>
    <row r="1318" spans="1:5">
      <c r="A1318" s="57">
        <v>38426</v>
      </c>
      <c r="B1318" s="56">
        <v>5.5930397246379639E-2</v>
      </c>
      <c r="C1318" s="56">
        <v>114.54247272240445</v>
      </c>
      <c r="D1318" s="56">
        <v>108.28085384804123</v>
      </c>
      <c r="E1318" s="56"/>
    </row>
    <row r="1319" spans="1:5">
      <c r="A1319" s="57">
        <v>38427</v>
      </c>
      <c r="B1319" s="56">
        <v>6.5924353169321603E-2</v>
      </c>
      <c r="C1319" s="56">
        <v>114.52908494544482</v>
      </c>
      <c r="D1319" s="56">
        <v>106.78007687903821</v>
      </c>
      <c r="E1319" s="56"/>
    </row>
    <row r="1320" spans="1:5">
      <c r="A1320" s="57">
        <v>38428</v>
      </c>
      <c r="B1320" s="56">
        <v>6.0017816512661429E-2</v>
      </c>
      <c r="C1320" s="56">
        <v>114.10067608273648</v>
      </c>
      <c r="D1320" s="56">
        <v>106.78007687903821</v>
      </c>
      <c r="E1320" s="56"/>
    </row>
    <row r="1321" spans="1:5">
      <c r="A1321" s="57">
        <v>38429</v>
      </c>
      <c r="B1321" s="56">
        <v>5.6499235418127548E-2</v>
      </c>
      <c r="C1321" s="56">
        <v>113.57855278131068</v>
      </c>
      <c r="D1321" s="56">
        <v>107.01316757994603</v>
      </c>
      <c r="E1321" s="56"/>
    </row>
    <row r="1322" spans="1:5">
      <c r="A1322" s="57">
        <v>38432</v>
      </c>
      <c r="B1322" s="56">
        <v>6.0067668873474617E-2</v>
      </c>
      <c r="C1322" s="56">
        <v>113.66222638730841</v>
      </c>
      <c r="D1322" s="56">
        <v>106.75554101578474</v>
      </c>
      <c r="E1322" s="56"/>
    </row>
    <row r="1323" spans="1:5">
      <c r="A1323" s="57">
        <v>38433</v>
      </c>
      <c r="B1323" s="56">
        <v>4.9525272374197106E-2</v>
      </c>
      <c r="C1323" s="56">
        <v>113.10328669924361</v>
      </c>
      <c r="D1323" s="56">
        <v>106.95591723235462</v>
      </c>
      <c r="E1323" s="56"/>
    </row>
    <row r="1324" spans="1:5">
      <c r="A1324" s="57">
        <v>38434</v>
      </c>
      <c r="B1324" s="56">
        <v>5.5005180917905738E-2</v>
      </c>
      <c r="C1324" s="56">
        <v>113.29740946515831</v>
      </c>
      <c r="D1324" s="56">
        <v>106.59196859409505</v>
      </c>
      <c r="E1324" s="56"/>
    </row>
    <row r="1325" spans="1:5">
      <c r="A1325" s="57">
        <v>38435</v>
      </c>
      <c r="B1325" s="56">
        <v>5.1262037092551227E-2</v>
      </c>
      <c r="C1325" s="56">
        <v>114.46214606064665</v>
      </c>
      <c r="D1325" s="56">
        <v>107.20945448597368</v>
      </c>
      <c r="E1325" s="56"/>
    </row>
    <row r="1326" spans="1:5">
      <c r="A1326" s="57">
        <v>38436</v>
      </c>
      <c r="B1326" s="56">
        <v>3.9136539317509836E-2</v>
      </c>
      <c r="C1326" s="56">
        <v>115.1516165740679</v>
      </c>
      <c r="D1326" s="56">
        <v>107.20945448597368</v>
      </c>
      <c r="E1326" s="56"/>
    </row>
    <row r="1327" spans="1:5">
      <c r="A1327" s="57">
        <v>38440</v>
      </c>
      <c r="B1327" s="56">
        <v>3.8806550206493221E-2</v>
      </c>
      <c r="C1327" s="56">
        <v>115.0813307450298</v>
      </c>
      <c r="D1327" s="56">
        <v>107.50388484501512</v>
      </c>
      <c r="E1327" s="56"/>
    </row>
    <row r="1328" spans="1:5">
      <c r="A1328" s="57">
        <v>38441</v>
      </c>
      <c r="B1328" s="56">
        <v>3.572718636998895E-2</v>
      </c>
      <c r="C1328" s="56">
        <v>115.09137157774954</v>
      </c>
      <c r="D1328" s="56">
        <v>107.17674000163572</v>
      </c>
      <c r="E1328" s="56"/>
    </row>
    <row r="1329" spans="1:5">
      <c r="A1329" s="57">
        <v>38442</v>
      </c>
      <c r="B1329" s="56">
        <v>3.3113081937619575E-2</v>
      </c>
      <c r="C1329" s="56">
        <v>115.93480152620658</v>
      </c>
      <c r="D1329" s="56">
        <v>107.21763310705816</v>
      </c>
      <c r="E1329" s="56"/>
    </row>
    <row r="1330" spans="1:5">
      <c r="A1330" s="57">
        <v>38443</v>
      </c>
      <c r="B1330" s="56">
        <v>3.8537299052821203E-2</v>
      </c>
      <c r="C1330" s="56">
        <v>114.59267688600309</v>
      </c>
      <c r="D1330" s="56">
        <v>107.72470761429625</v>
      </c>
      <c r="E1330" s="56"/>
    </row>
    <row r="1331" spans="1:5">
      <c r="A1331" s="57">
        <v>38446</v>
      </c>
      <c r="B1331" s="56">
        <v>3.595117518008209E-2</v>
      </c>
      <c r="C1331" s="56">
        <v>114.0772474730571</v>
      </c>
      <c r="D1331" s="56">
        <v>107.24625828085385</v>
      </c>
      <c r="E1331" s="56"/>
    </row>
    <row r="1332" spans="1:5">
      <c r="A1332" s="57">
        <v>38447</v>
      </c>
      <c r="B1332" s="56">
        <v>4.1078608763528729E-2</v>
      </c>
      <c r="C1332" s="56">
        <v>115.55994377133678</v>
      </c>
      <c r="D1332" s="56">
        <v>108.14999591068948</v>
      </c>
      <c r="E1332" s="56"/>
    </row>
    <row r="1333" spans="1:5">
      <c r="A1333" s="57">
        <v>38448</v>
      </c>
      <c r="B1333" s="56">
        <v>3.9831280826338508E-2</v>
      </c>
      <c r="C1333" s="56">
        <v>116.75145592074436</v>
      </c>
      <c r="D1333" s="56">
        <v>108.57937351762492</v>
      </c>
      <c r="E1333" s="56"/>
    </row>
    <row r="1334" spans="1:5">
      <c r="A1334" s="57">
        <v>38449</v>
      </c>
      <c r="B1334" s="56">
        <v>4.0390397554913582E-2</v>
      </c>
      <c r="C1334" s="56">
        <v>120.90166677823149</v>
      </c>
      <c r="D1334" s="56">
        <v>108.9024290504621</v>
      </c>
      <c r="E1334" s="56"/>
    </row>
    <row r="1335" spans="1:5">
      <c r="A1335" s="57">
        <v>38450</v>
      </c>
      <c r="B1335" s="56">
        <v>3.890439482270399E-2</v>
      </c>
      <c r="C1335" s="56">
        <v>122.19693419907627</v>
      </c>
      <c r="D1335" s="56">
        <v>109.13960906191215</v>
      </c>
      <c r="E1335" s="56"/>
    </row>
    <row r="1336" spans="1:5">
      <c r="A1336" s="57">
        <v>38453</v>
      </c>
      <c r="B1336" s="56">
        <v>4.0370173911562467E-2</v>
      </c>
      <c r="C1336" s="56">
        <v>122.77930249682041</v>
      </c>
      <c r="D1336" s="56">
        <v>108.90651836100433</v>
      </c>
      <c r="E1336" s="56"/>
    </row>
    <row r="1337" spans="1:5">
      <c r="A1337" s="57">
        <v>38454</v>
      </c>
      <c r="B1337" s="56">
        <v>4.2693384885743813E-2</v>
      </c>
      <c r="C1337" s="56">
        <v>123.06379275721267</v>
      </c>
      <c r="D1337" s="56">
        <v>108.5384804122025</v>
      </c>
      <c r="E1337" s="56"/>
    </row>
    <row r="1338" spans="1:5">
      <c r="A1338" s="57">
        <v>38455</v>
      </c>
      <c r="B1338" s="56">
        <v>4.3895358604623715E-2</v>
      </c>
      <c r="C1338" s="56">
        <v>123.18093580560949</v>
      </c>
      <c r="D1338" s="56">
        <v>109.04146560889833</v>
      </c>
      <c r="E1338" s="56"/>
    </row>
    <row r="1339" spans="1:5">
      <c r="A1339" s="57">
        <v>38456</v>
      </c>
      <c r="B1339" s="56">
        <v>5.6977974795237044E-2</v>
      </c>
      <c r="C1339" s="56">
        <v>123.52232411808019</v>
      </c>
      <c r="D1339" s="56">
        <v>108.77974973419482</v>
      </c>
      <c r="E1339" s="56"/>
    </row>
    <row r="1340" spans="1:5">
      <c r="A1340" s="57">
        <v>38457</v>
      </c>
      <c r="B1340" s="56">
        <v>5.6165713003459863E-2</v>
      </c>
      <c r="C1340" s="56">
        <v>127.24077916861907</v>
      </c>
      <c r="D1340" s="56">
        <v>107.0785965486219</v>
      </c>
      <c r="E1340" s="56"/>
    </row>
    <row r="1341" spans="1:5">
      <c r="A1341" s="57">
        <v>38460</v>
      </c>
      <c r="B1341" s="56">
        <v>6.854580376979437E-2</v>
      </c>
      <c r="C1341" s="56">
        <v>126.30028783720464</v>
      </c>
      <c r="D1341" s="56">
        <v>105.20978163081705</v>
      </c>
      <c r="E1341" s="56"/>
    </row>
    <row r="1342" spans="1:5">
      <c r="A1342" s="57">
        <v>38461</v>
      </c>
      <c r="B1342" s="56">
        <v>7.3013360000623154E-2</v>
      </c>
      <c r="C1342" s="56">
        <v>124.76069348684651</v>
      </c>
      <c r="D1342" s="56">
        <v>105.93358959679399</v>
      </c>
      <c r="E1342" s="56"/>
    </row>
    <row r="1343" spans="1:5">
      <c r="A1343" s="57">
        <v>38462</v>
      </c>
      <c r="B1343" s="56">
        <v>6.0923259485054726E-2</v>
      </c>
      <c r="C1343" s="56">
        <v>125.7246134279403</v>
      </c>
      <c r="D1343" s="56">
        <v>105.36517543142227</v>
      </c>
      <c r="E1343" s="56"/>
    </row>
    <row r="1344" spans="1:5">
      <c r="A1344" s="57">
        <v>38463</v>
      </c>
      <c r="B1344" s="56">
        <v>5.8135904557154811E-2</v>
      </c>
      <c r="C1344" s="56">
        <v>126.27685922752529</v>
      </c>
      <c r="D1344" s="56">
        <v>105.20978163081705</v>
      </c>
      <c r="E1344" s="56"/>
    </row>
    <row r="1345" spans="1:5">
      <c r="A1345" s="57">
        <v>38464</v>
      </c>
      <c r="B1345" s="56">
        <v>4.6968166804299161E-2</v>
      </c>
      <c r="C1345" s="56">
        <v>125.9488586920142</v>
      </c>
      <c r="D1345" s="56">
        <v>106.02355442872332</v>
      </c>
      <c r="E1345" s="56"/>
    </row>
    <row r="1346" spans="1:5">
      <c r="A1346" s="57">
        <v>38467</v>
      </c>
      <c r="B1346" s="56">
        <v>3.7283084561556504E-2</v>
      </c>
      <c r="C1346" s="56">
        <v>125.68110315282148</v>
      </c>
      <c r="D1346" s="56">
        <v>106.50609307270793</v>
      </c>
      <c r="E1346" s="56"/>
    </row>
    <row r="1347" spans="1:5">
      <c r="A1347" s="57">
        <v>38468</v>
      </c>
      <c r="B1347" s="56">
        <v>3.0635376683390829E-2</v>
      </c>
      <c r="C1347" s="56">
        <v>130.28315148269633</v>
      </c>
      <c r="D1347" s="56">
        <v>106.12578719227939</v>
      </c>
      <c r="E1347" s="56"/>
    </row>
    <row r="1348" spans="1:5">
      <c r="A1348" s="57">
        <v>38469</v>
      </c>
      <c r="B1348" s="56">
        <v>2.9817112545798462E-2</v>
      </c>
      <c r="C1348" s="56">
        <v>129.70078318495214</v>
      </c>
      <c r="D1348" s="56">
        <v>104.68226057086775</v>
      </c>
      <c r="E1348" s="56"/>
    </row>
    <row r="1349" spans="1:5">
      <c r="A1349" s="57">
        <v>38470</v>
      </c>
      <c r="B1349" s="56">
        <v>2.6968624386066946E-2</v>
      </c>
      <c r="C1349" s="56">
        <v>129.52004819599708</v>
      </c>
      <c r="D1349" s="56">
        <v>104.53504539134701</v>
      </c>
      <c r="E1349" s="56"/>
    </row>
    <row r="1350" spans="1:5">
      <c r="A1350" s="57">
        <v>38471</v>
      </c>
      <c r="B1350" s="56">
        <v>2.2495268890319997E-2</v>
      </c>
      <c r="C1350" s="56">
        <v>133.45940156636991</v>
      </c>
      <c r="D1350" s="56">
        <v>104.71088574466346</v>
      </c>
      <c r="E1350" s="56"/>
    </row>
    <row r="1351" spans="1:5">
      <c r="A1351" s="57">
        <v>38474</v>
      </c>
      <c r="B1351" s="56">
        <v>2.7282166515923748E-2</v>
      </c>
      <c r="C1351" s="56">
        <v>133.23515630229602</v>
      </c>
      <c r="D1351" s="56">
        <v>105.02576265641612</v>
      </c>
      <c r="E1351" s="56"/>
    </row>
    <row r="1352" spans="1:5">
      <c r="A1352" s="57">
        <v>38475</v>
      </c>
      <c r="B1352" s="56">
        <v>2.470835283651128E-2</v>
      </c>
      <c r="C1352" s="56">
        <v>132.40176718655869</v>
      </c>
      <c r="D1352" s="56">
        <v>105.48785474768954</v>
      </c>
      <c r="E1352" s="56"/>
    </row>
    <row r="1353" spans="1:5">
      <c r="A1353" s="57">
        <v>38476</v>
      </c>
      <c r="B1353" s="56">
        <v>1.968831526138725E-2</v>
      </c>
      <c r="C1353" s="56">
        <v>132.98078854006292</v>
      </c>
      <c r="D1353" s="56">
        <v>106.03173304980783</v>
      </c>
      <c r="E1353" s="56"/>
    </row>
    <row r="1354" spans="1:5">
      <c r="A1354" s="57">
        <v>38477</v>
      </c>
      <c r="B1354" s="56">
        <v>1.8471251768044254E-2</v>
      </c>
      <c r="C1354" s="56">
        <v>132.75654327598903</v>
      </c>
      <c r="D1354" s="56">
        <v>106.6369510100597</v>
      </c>
      <c r="E1354" s="56"/>
    </row>
    <row r="1355" spans="1:5">
      <c r="A1355" s="57">
        <v>38478</v>
      </c>
      <c r="B1355" s="56">
        <v>1.9636262282140129E-2</v>
      </c>
      <c r="C1355" s="56">
        <v>132.34821607872013</v>
      </c>
      <c r="D1355" s="56">
        <v>107.09904310133311</v>
      </c>
      <c r="E1355" s="56"/>
    </row>
    <row r="1356" spans="1:5">
      <c r="A1356" s="57">
        <v>38481</v>
      </c>
      <c r="B1356" s="56">
        <v>2.3318419004009074E-2</v>
      </c>
      <c r="C1356" s="56">
        <v>131.78927639065535</v>
      </c>
      <c r="D1356" s="56">
        <v>106.73509446307352</v>
      </c>
      <c r="E1356" s="56"/>
    </row>
    <row r="1357" spans="1:5">
      <c r="A1357" s="57">
        <v>38482</v>
      </c>
      <c r="B1357" s="56">
        <v>2.6367193890717525E-2</v>
      </c>
      <c r="C1357" s="56">
        <v>130.93915255371849</v>
      </c>
      <c r="D1357" s="56">
        <v>105.95812546004744</v>
      </c>
      <c r="E1357" s="56"/>
    </row>
    <row r="1358" spans="1:5">
      <c r="A1358" s="57">
        <v>38483</v>
      </c>
      <c r="B1358" s="56">
        <v>3.2081550040884033E-2</v>
      </c>
      <c r="C1358" s="56">
        <v>129.11172099872817</v>
      </c>
      <c r="D1358" s="56">
        <v>105.72912406968187</v>
      </c>
      <c r="E1358" s="56"/>
    </row>
    <row r="1359" spans="1:5">
      <c r="A1359" s="57">
        <v>38484</v>
      </c>
      <c r="B1359" s="56">
        <v>3.9909552115386424E-2</v>
      </c>
      <c r="C1359" s="56">
        <v>130.21286565365821</v>
      </c>
      <c r="D1359" s="56">
        <v>106.37523513535618</v>
      </c>
      <c r="E1359" s="56"/>
    </row>
    <row r="1360" spans="1:5">
      <c r="A1360" s="57">
        <v>38485</v>
      </c>
      <c r="B1360" s="56">
        <v>4.7835124536844111E-2</v>
      </c>
      <c r="C1360" s="56">
        <v>129.83466095454853</v>
      </c>
      <c r="D1360" s="56">
        <v>106.38341375644065</v>
      </c>
      <c r="E1360" s="56"/>
    </row>
    <row r="1361" spans="1:5">
      <c r="A1361" s="57">
        <v>38488</v>
      </c>
      <c r="B1361" s="56">
        <v>4.3776755718345453E-2</v>
      </c>
      <c r="C1361" s="56">
        <v>128.971149340652</v>
      </c>
      <c r="D1361" s="56">
        <v>105.93767890733623</v>
      </c>
      <c r="E1361" s="56"/>
    </row>
    <row r="1362" spans="1:5">
      <c r="A1362" s="57">
        <v>38489</v>
      </c>
      <c r="B1362" s="56">
        <v>4.1726110704191063E-2</v>
      </c>
      <c r="C1362" s="56">
        <v>128.45237298346612</v>
      </c>
      <c r="D1362" s="56">
        <v>106.04400098143454</v>
      </c>
      <c r="E1362" s="56"/>
    </row>
    <row r="1363" spans="1:5">
      <c r="A1363" s="57">
        <v>38490</v>
      </c>
      <c r="B1363" s="56">
        <v>4.029042128852852E-2</v>
      </c>
      <c r="C1363" s="56">
        <v>129.12845571992773</v>
      </c>
      <c r="D1363" s="56">
        <v>107.2585262124806</v>
      </c>
      <c r="E1363" s="56"/>
    </row>
    <row r="1364" spans="1:5">
      <c r="A1364" s="57">
        <v>38491</v>
      </c>
      <c r="B1364" s="56">
        <v>4.3130138680727917E-2</v>
      </c>
      <c r="C1364" s="56">
        <v>130.18274315549903</v>
      </c>
      <c r="D1364" s="56">
        <v>107.76151140917641</v>
      </c>
      <c r="E1364" s="56"/>
    </row>
    <row r="1365" spans="1:5">
      <c r="A1365" s="57">
        <v>38492</v>
      </c>
      <c r="B1365" s="56">
        <v>3.8934965059710135E-2</v>
      </c>
      <c r="C1365" s="56">
        <v>130.85213200348082</v>
      </c>
      <c r="D1365" s="56">
        <v>107.855565551648</v>
      </c>
      <c r="E1365" s="56"/>
    </row>
    <row r="1366" spans="1:5">
      <c r="A1366" s="57">
        <v>38495</v>
      </c>
      <c r="B1366" s="56">
        <v>3.7390712401015394E-2</v>
      </c>
      <c r="C1366" s="56">
        <v>131.23033670259053</v>
      </c>
      <c r="D1366" s="56">
        <v>108.30130040075244</v>
      </c>
      <c r="E1366" s="56"/>
    </row>
    <row r="1367" spans="1:5">
      <c r="A1367" s="57">
        <v>38496</v>
      </c>
      <c r="B1367" s="56">
        <v>3.6936094360360057E-2</v>
      </c>
      <c r="C1367" s="56">
        <v>131.25711225650983</v>
      </c>
      <c r="D1367" s="56">
        <v>108.21542487936536</v>
      </c>
      <c r="E1367" s="56"/>
    </row>
    <row r="1368" spans="1:5">
      <c r="A1368" s="57">
        <v>38497</v>
      </c>
      <c r="B1368" s="56">
        <v>3.5834937021143265E-2</v>
      </c>
      <c r="C1368" s="56">
        <v>130.85882589196066</v>
      </c>
      <c r="D1368" s="56">
        <v>108.15408522123171</v>
      </c>
      <c r="E1368" s="56"/>
    </row>
    <row r="1369" spans="1:5">
      <c r="A1369" s="57">
        <v>38498</v>
      </c>
      <c r="B1369" s="56">
        <v>3.8917693956671738E-2</v>
      </c>
      <c r="C1369" s="56">
        <v>131.19017337171164</v>
      </c>
      <c r="D1369" s="56">
        <v>108.91060767154657</v>
      </c>
      <c r="E1369" s="56"/>
    </row>
    <row r="1370" spans="1:5">
      <c r="A1370" s="57">
        <v>38499</v>
      </c>
      <c r="B1370" s="56">
        <v>4.0208654672859404E-2</v>
      </c>
      <c r="C1370" s="56">
        <v>131.39099002610618</v>
      </c>
      <c r="D1370" s="56">
        <v>108.81655352907502</v>
      </c>
      <c r="E1370" s="56"/>
    </row>
    <row r="1371" spans="1:5">
      <c r="A1371" s="57">
        <v>38502</v>
      </c>
      <c r="B1371" s="56">
        <v>4.8898736120869243E-2</v>
      </c>
      <c r="C1371" s="56">
        <v>131.29058169890891</v>
      </c>
      <c r="D1371" s="56">
        <v>109.33589596793981</v>
      </c>
      <c r="E1371" s="56"/>
    </row>
    <row r="1372" spans="1:5">
      <c r="A1372" s="57">
        <v>38503</v>
      </c>
      <c r="B1372" s="56">
        <v>7.1399565848831059E-2</v>
      </c>
      <c r="C1372" s="56">
        <v>131.33409197402773</v>
      </c>
      <c r="D1372" s="56">
        <v>109.30318148360188</v>
      </c>
      <c r="E1372" s="56"/>
    </row>
    <row r="1373" spans="1:5">
      <c r="A1373" s="57">
        <v>38504</v>
      </c>
      <c r="B1373" s="56">
        <v>7.5171945669653142E-2</v>
      </c>
      <c r="C1373" s="56">
        <v>131.42780641274518</v>
      </c>
      <c r="D1373" s="56">
        <v>110.7671546577247</v>
      </c>
      <c r="E1373" s="56"/>
    </row>
    <row r="1374" spans="1:5">
      <c r="A1374" s="57">
        <v>38505</v>
      </c>
      <c r="B1374" s="56">
        <v>7.4711379026309976E-2</v>
      </c>
      <c r="C1374" s="56">
        <v>132.26454247272241</v>
      </c>
      <c r="D1374" s="56">
        <v>110.75079741555574</v>
      </c>
      <c r="E1374" s="56"/>
    </row>
    <row r="1375" spans="1:5">
      <c r="A1375" s="57">
        <v>38506</v>
      </c>
      <c r="B1375" s="56">
        <v>8.0453018698817921E-2</v>
      </c>
      <c r="C1375" s="56">
        <v>137.02724412611289</v>
      </c>
      <c r="D1375" s="56">
        <v>110.51361740410567</v>
      </c>
      <c r="E1375" s="56"/>
    </row>
    <row r="1376" spans="1:5">
      <c r="A1376" s="57">
        <v>38509</v>
      </c>
      <c r="B1376" s="56">
        <v>7.557188920982541E-2</v>
      </c>
      <c r="C1376" s="56">
        <v>138.5634915322311</v>
      </c>
      <c r="D1376" s="56">
        <v>110.16602600801504</v>
      </c>
      <c r="E1376" s="56"/>
    </row>
    <row r="1377" spans="1:5">
      <c r="A1377" s="57">
        <v>38510</v>
      </c>
      <c r="B1377" s="56">
        <v>6.492208616277631E-2</v>
      </c>
      <c r="C1377" s="56">
        <v>140.73900528817191</v>
      </c>
      <c r="D1377" s="56">
        <v>111.46233744990595</v>
      </c>
      <c r="E1377" s="56"/>
    </row>
    <row r="1378" spans="1:5">
      <c r="A1378" s="57">
        <v>38511</v>
      </c>
      <c r="B1378" s="56">
        <v>7.7041039896893079E-2</v>
      </c>
      <c r="C1378" s="56">
        <v>139.96920811299285</v>
      </c>
      <c r="D1378" s="56">
        <v>111.19653226466019</v>
      </c>
      <c r="E1378" s="56"/>
    </row>
    <row r="1379" spans="1:5">
      <c r="A1379" s="57">
        <v>38512</v>
      </c>
      <c r="B1379" s="56">
        <v>6.7639327781066849E-2</v>
      </c>
      <c r="C1379" s="56">
        <v>140.97329138496553</v>
      </c>
      <c r="D1379" s="56">
        <v>111.22106812791364</v>
      </c>
      <c r="E1379" s="56"/>
    </row>
    <row r="1380" spans="1:5">
      <c r="A1380" s="57">
        <v>38513</v>
      </c>
      <c r="B1380" s="56">
        <v>7.50641048833674E-2</v>
      </c>
      <c r="C1380" s="56">
        <v>140.30390253698374</v>
      </c>
      <c r="D1380" s="56">
        <v>111.89580436738366</v>
      </c>
      <c r="E1380" s="56"/>
    </row>
    <row r="1381" spans="1:5">
      <c r="A1381" s="57">
        <v>38516</v>
      </c>
      <c r="B1381" s="56">
        <v>8.189737593884476E-2</v>
      </c>
      <c r="C1381" s="56">
        <v>139.2830845438115</v>
      </c>
      <c r="D1381" s="56">
        <v>112.3415392164881</v>
      </c>
      <c r="E1381" s="56"/>
    </row>
    <row r="1382" spans="1:5">
      <c r="A1382" s="57">
        <v>38517</v>
      </c>
      <c r="B1382" s="56">
        <v>8.1741724555510098E-2</v>
      </c>
      <c r="C1382" s="56">
        <v>139.40357453644822</v>
      </c>
      <c r="D1382" s="56">
        <v>112.49693301709334</v>
      </c>
      <c r="E1382" s="56"/>
    </row>
    <row r="1383" spans="1:5">
      <c r="A1383" s="57">
        <v>38518</v>
      </c>
      <c r="B1383" s="56">
        <v>8.0200560076366334E-2</v>
      </c>
      <c r="C1383" s="56">
        <v>139.6545953544414</v>
      </c>
      <c r="D1383" s="56">
        <v>112.0430195469044</v>
      </c>
      <c r="E1383" s="56"/>
    </row>
    <row r="1384" spans="1:5">
      <c r="A1384" s="57">
        <v>38519</v>
      </c>
      <c r="B1384" s="56">
        <v>7.8508170175816502E-2</v>
      </c>
      <c r="C1384" s="56">
        <v>139.07557400093714</v>
      </c>
      <c r="D1384" s="56">
        <v>112.66459474932526</v>
      </c>
      <c r="E1384" s="56"/>
    </row>
    <row r="1385" spans="1:5">
      <c r="A1385" s="57">
        <v>38520</v>
      </c>
      <c r="B1385" s="56">
        <v>8.8625035008946154E-2</v>
      </c>
      <c r="C1385" s="56">
        <v>138.8312470714238</v>
      </c>
      <c r="D1385" s="56">
        <v>112.811809928846</v>
      </c>
      <c r="E1385" s="56"/>
    </row>
    <row r="1386" spans="1:5">
      <c r="A1386" s="57">
        <v>38523</v>
      </c>
      <c r="B1386" s="56">
        <v>8.6105234893671292E-2</v>
      </c>
      <c r="C1386" s="56">
        <v>138.67059374790819</v>
      </c>
      <c r="D1386" s="56">
        <v>112.7750061339658</v>
      </c>
      <c r="E1386" s="56"/>
    </row>
    <row r="1387" spans="1:5">
      <c r="A1387" s="57">
        <v>38524</v>
      </c>
      <c r="B1387" s="56">
        <v>6.8335365682105728E-2</v>
      </c>
      <c r="C1387" s="56">
        <v>139.07222705669724</v>
      </c>
      <c r="D1387" s="56">
        <v>113.31479512554185</v>
      </c>
      <c r="E1387" s="56"/>
    </row>
    <row r="1388" spans="1:5">
      <c r="A1388" s="57">
        <v>38525</v>
      </c>
      <c r="B1388" s="56">
        <v>7.4958426348678067E-2</v>
      </c>
      <c r="C1388" s="56">
        <v>139.05549233549772</v>
      </c>
      <c r="D1388" s="56">
        <v>113.4456530628936</v>
      </c>
      <c r="E1388" s="56"/>
    </row>
    <row r="1389" spans="1:5">
      <c r="A1389" s="57">
        <v>38526</v>
      </c>
      <c r="B1389" s="56">
        <v>7.1787611711052385E-2</v>
      </c>
      <c r="C1389" s="56">
        <v>138.80112457326462</v>
      </c>
      <c r="D1389" s="56">
        <v>113.92410239633597</v>
      </c>
      <c r="E1389" s="56"/>
    </row>
    <row r="1390" spans="1:5">
      <c r="A1390" s="57">
        <v>38530</v>
      </c>
      <c r="B1390" s="56">
        <v>7.9527365037953823E-2</v>
      </c>
      <c r="C1390" s="56">
        <v>139.05883927973761</v>
      </c>
      <c r="D1390" s="56">
        <v>111.8998936779259</v>
      </c>
      <c r="E1390" s="56"/>
    </row>
    <row r="1391" spans="1:5">
      <c r="A1391" s="57">
        <v>38531</v>
      </c>
      <c r="B1391" s="56">
        <v>8.0660776494044378E-2</v>
      </c>
      <c r="C1391" s="56">
        <v>139.74830979315885</v>
      </c>
      <c r="D1391" s="56">
        <v>112.85270303426844</v>
      </c>
      <c r="E1391" s="56"/>
    </row>
    <row r="1392" spans="1:5">
      <c r="A1392" s="57">
        <v>38532</v>
      </c>
      <c r="B1392" s="56">
        <v>7.8180542585399956E-2</v>
      </c>
      <c r="C1392" s="56">
        <v>140.83271972688937</v>
      </c>
      <c r="D1392" s="56">
        <v>113.18802649873231</v>
      </c>
      <c r="E1392" s="56"/>
    </row>
    <row r="1393" spans="1:5">
      <c r="A1393" s="57">
        <v>38533</v>
      </c>
      <c r="B1393" s="56">
        <v>9.9734697755976945E-2</v>
      </c>
      <c r="C1393" s="56">
        <v>138.35263404511682</v>
      </c>
      <c r="D1393" s="56">
        <v>112.83225648155721</v>
      </c>
      <c r="E1393" s="56"/>
    </row>
    <row r="1394" spans="1:5">
      <c r="A1394" s="57">
        <v>38534</v>
      </c>
      <c r="B1394" s="56">
        <v>9.8661415395718363E-2</v>
      </c>
      <c r="C1394" s="56">
        <v>137.82046991097127</v>
      </c>
      <c r="D1394" s="56">
        <v>113.71145824813938</v>
      </c>
      <c r="E1394" s="56"/>
    </row>
    <row r="1395" spans="1:5">
      <c r="A1395" s="57">
        <v>38537</v>
      </c>
      <c r="B1395" s="56">
        <v>9.5362976760522716E-2</v>
      </c>
      <c r="C1395" s="56">
        <v>137.24814244594685</v>
      </c>
      <c r="D1395" s="56">
        <v>113.9936206755541</v>
      </c>
      <c r="E1395" s="56"/>
    </row>
    <row r="1396" spans="1:5">
      <c r="A1396" s="57">
        <v>38538</v>
      </c>
      <c r="B1396" s="56">
        <v>8.3941829172982013E-2</v>
      </c>
      <c r="C1396" s="56">
        <v>137.67320436441531</v>
      </c>
      <c r="D1396" s="56">
        <v>113.74008342193507</v>
      </c>
      <c r="E1396" s="56"/>
    </row>
    <row r="1397" spans="1:5">
      <c r="A1397" s="57">
        <v>38540</v>
      </c>
      <c r="B1397" s="56">
        <v>7.3666289203890165E-2</v>
      </c>
      <c r="C1397" s="56">
        <v>137.77695963585248</v>
      </c>
      <c r="D1397" s="56">
        <v>112.32927128486136</v>
      </c>
      <c r="E1397" s="56"/>
    </row>
    <row r="1398" spans="1:5">
      <c r="A1398" s="57">
        <v>38541</v>
      </c>
      <c r="B1398" s="56">
        <v>6.8077053939001944E-2</v>
      </c>
      <c r="C1398" s="56">
        <v>137.18120356114869</v>
      </c>
      <c r="D1398" s="56">
        <v>113.87503066982909</v>
      </c>
      <c r="E1398" s="56"/>
    </row>
    <row r="1399" spans="1:5">
      <c r="A1399" s="57">
        <v>38544</v>
      </c>
      <c r="B1399" s="56">
        <v>6.1102063753296021E-2</v>
      </c>
      <c r="C1399" s="56">
        <v>137.12765245331013</v>
      </c>
      <c r="D1399" s="56">
        <v>114.47207000899648</v>
      </c>
      <c r="E1399" s="56"/>
    </row>
    <row r="1400" spans="1:5">
      <c r="A1400" s="57">
        <v>38545</v>
      </c>
      <c r="B1400" s="56">
        <v>5.7504935517343141E-2</v>
      </c>
      <c r="C1400" s="56">
        <v>137.63973492201623</v>
      </c>
      <c r="D1400" s="56">
        <v>114.03451378097654</v>
      </c>
      <c r="E1400" s="56"/>
    </row>
    <row r="1401" spans="1:5">
      <c r="A1401" s="57">
        <v>38546</v>
      </c>
      <c r="B1401" s="56">
        <v>5.7560983733511734E-2</v>
      </c>
      <c r="C1401" s="56">
        <v>137.45899993306111</v>
      </c>
      <c r="D1401" s="56">
        <v>114.68880346773534</v>
      </c>
      <c r="E1401" s="56"/>
    </row>
    <row r="1402" spans="1:5">
      <c r="A1402" s="57">
        <v>38547</v>
      </c>
      <c r="B1402" s="56">
        <v>5.4368359473950259E-2</v>
      </c>
      <c r="C1402" s="56">
        <v>136.23401834125445</v>
      </c>
      <c r="D1402" s="56">
        <v>115.21223521714239</v>
      </c>
      <c r="E1402" s="56"/>
    </row>
    <row r="1403" spans="1:5">
      <c r="A1403" s="57">
        <v>38548</v>
      </c>
      <c r="B1403" s="56">
        <v>4.9919081009457397E-2</v>
      </c>
      <c r="C1403" s="56">
        <v>136.2172836200549</v>
      </c>
      <c r="D1403" s="56">
        <v>115.00368037948803</v>
      </c>
      <c r="E1403" s="56"/>
    </row>
    <row r="1404" spans="1:5">
      <c r="A1404" s="57">
        <v>38551</v>
      </c>
      <c r="B1404" s="56">
        <v>4.1072653869490813E-2</v>
      </c>
      <c r="C1404" s="56">
        <v>136.51516165740679</v>
      </c>
      <c r="D1404" s="56">
        <v>114.73378588369999</v>
      </c>
      <c r="E1404" s="56"/>
    </row>
    <row r="1405" spans="1:5">
      <c r="A1405" s="57">
        <v>38552</v>
      </c>
      <c r="B1405" s="56">
        <v>4.2228152238604329E-2</v>
      </c>
      <c r="C1405" s="56">
        <v>136.95026440859496</v>
      </c>
      <c r="D1405" s="56">
        <v>115.18361004334669</v>
      </c>
      <c r="E1405" s="56"/>
    </row>
    <row r="1406" spans="1:5">
      <c r="A1406" s="57">
        <v>38553</v>
      </c>
      <c r="B1406" s="56">
        <v>4.3198135961889567E-2</v>
      </c>
      <c r="C1406" s="56">
        <v>137.53597965057904</v>
      </c>
      <c r="D1406" s="56">
        <v>114.9341621002699</v>
      </c>
      <c r="E1406" s="56"/>
    </row>
    <row r="1407" spans="1:5">
      <c r="A1407" s="57">
        <v>38554</v>
      </c>
      <c r="B1407" s="56">
        <v>4.409762476771089E-2</v>
      </c>
      <c r="C1407" s="56">
        <v>138.11834794832322</v>
      </c>
      <c r="D1407" s="56">
        <v>115.09773452195959</v>
      </c>
      <c r="E1407" s="56"/>
    </row>
    <row r="1408" spans="1:5">
      <c r="A1408" s="57">
        <v>38555</v>
      </c>
      <c r="B1408" s="56">
        <v>4.7908735888001208E-2</v>
      </c>
      <c r="C1408" s="56">
        <v>138.52332820135217</v>
      </c>
      <c r="D1408" s="56">
        <v>115.17952073280446</v>
      </c>
      <c r="E1408" s="56"/>
    </row>
    <row r="1409" spans="1:5">
      <c r="A1409" s="57">
        <v>38558</v>
      </c>
      <c r="B1409" s="56">
        <v>5.556926391665501E-2</v>
      </c>
      <c r="C1409" s="56">
        <v>139.13247205301559</v>
      </c>
      <c r="D1409" s="56">
        <v>115.65797006624683</v>
      </c>
      <c r="E1409" s="56"/>
    </row>
    <row r="1410" spans="1:5">
      <c r="A1410" s="57">
        <v>38559</v>
      </c>
      <c r="B1410" s="56">
        <v>5.1191224770675336E-2</v>
      </c>
      <c r="C1410" s="56">
        <v>138.9082267889417</v>
      </c>
      <c r="D1410" s="56">
        <v>115.72748834546496</v>
      </c>
      <c r="E1410" s="56"/>
    </row>
    <row r="1411" spans="1:5">
      <c r="A1411" s="57">
        <v>38560</v>
      </c>
      <c r="B1411" s="56">
        <v>5.0484408321274127E-2</v>
      </c>
      <c r="C1411" s="56">
        <v>139.07892094517706</v>
      </c>
      <c r="D1411" s="56">
        <v>116.05054387830214</v>
      </c>
      <c r="E1411" s="56"/>
    </row>
    <row r="1412" spans="1:5">
      <c r="A1412" s="57">
        <v>38561</v>
      </c>
      <c r="B1412" s="56">
        <v>5.3926949627051995E-2</v>
      </c>
      <c r="C1412" s="56">
        <v>140.01941227659148</v>
      </c>
      <c r="D1412" s="56">
        <v>116.62713666475832</v>
      </c>
      <c r="E1412" s="56"/>
    </row>
    <row r="1413" spans="1:5">
      <c r="A1413" s="57">
        <v>38562</v>
      </c>
      <c r="B1413" s="56">
        <v>3.9419783005561607E-2</v>
      </c>
      <c r="C1413" s="56">
        <v>141.36823080527478</v>
      </c>
      <c r="D1413" s="56">
        <v>116.5576183855402</v>
      </c>
      <c r="E1413" s="56"/>
    </row>
    <row r="1414" spans="1:5">
      <c r="A1414" s="57">
        <v>38565</v>
      </c>
      <c r="B1414" s="56">
        <v>6.8004196927325344E-2</v>
      </c>
      <c r="C1414" s="56">
        <v>140.00602449963185</v>
      </c>
      <c r="D1414" s="56">
        <v>116.66802977018077</v>
      </c>
      <c r="E1414" s="56"/>
    </row>
    <row r="1415" spans="1:5">
      <c r="A1415" s="57">
        <v>38566</v>
      </c>
      <c r="B1415" s="56">
        <v>7.1086894266454898E-2</v>
      </c>
      <c r="C1415" s="56">
        <v>139.65794229868132</v>
      </c>
      <c r="D1415" s="56">
        <v>117.54314222622067</v>
      </c>
      <c r="E1415" s="56"/>
    </row>
    <row r="1416" spans="1:5">
      <c r="A1416" s="57">
        <v>38567</v>
      </c>
      <c r="B1416" s="56">
        <v>8.0488947147256434E-2</v>
      </c>
      <c r="C1416" s="56">
        <v>139.34667648436977</v>
      </c>
      <c r="D1416" s="56">
        <v>117.40001635724215</v>
      </c>
      <c r="E1416" s="56"/>
    </row>
    <row r="1417" spans="1:5">
      <c r="A1417" s="57">
        <v>38568</v>
      </c>
      <c r="B1417" s="56">
        <v>8.0577325617211176E-2</v>
      </c>
      <c r="C1417" s="56">
        <v>139.73492201619922</v>
      </c>
      <c r="D1417" s="56">
        <v>116.51672528011778</v>
      </c>
      <c r="E1417" s="56"/>
    </row>
    <row r="1418" spans="1:5">
      <c r="A1418" s="57">
        <v>38569</v>
      </c>
      <c r="B1418" s="56">
        <v>7.7178824155719514E-2</v>
      </c>
      <c r="C1418" s="56">
        <v>139.83533034339649</v>
      </c>
      <c r="D1418" s="56">
        <v>116.07507974155557</v>
      </c>
      <c r="E1418" s="56"/>
    </row>
    <row r="1419" spans="1:5">
      <c r="A1419" s="57">
        <v>38572</v>
      </c>
      <c r="B1419" s="56">
        <v>6.6700569237796603E-2</v>
      </c>
      <c r="C1419" s="56">
        <v>141.2176183144789</v>
      </c>
      <c r="D1419" s="56">
        <v>116.7988877075325</v>
      </c>
      <c r="E1419" s="56"/>
    </row>
    <row r="1420" spans="1:5">
      <c r="A1420" s="57">
        <v>38573</v>
      </c>
      <c r="B1420" s="56">
        <v>5.1210510564339312E-2</v>
      </c>
      <c r="C1420" s="56">
        <v>141.18080192783989</v>
      </c>
      <c r="D1420" s="56">
        <v>117.51042774188272</v>
      </c>
      <c r="E1420" s="56"/>
    </row>
    <row r="1421" spans="1:5">
      <c r="A1421" s="57">
        <v>38574</v>
      </c>
      <c r="B1421" s="56">
        <v>5.2668647642219749E-2</v>
      </c>
      <c r="C1421" s="56">
        <v>140.55827029921682</v>
      </c>
      <c r="D1421" s="56">
        <v>118.49186227202094</v>
      </c>
      <c r="E1421" s="56"/>
    </row>
    <row r="1422" spans="1:5">
      <c r="A1422" s="57">
        <v>38575</v>
      </c>
      <c r="B1422" s="56">
        <v>4.2868121593693839E-2</v>
      </c>
      <c r="C1422" s="56">
        <v>141.4853738536716</v>
      </c>
      <c r="D1422" s="56">
        <v>118.11973501267687</v>
      </c>
      <c r="E1422" s="56"/>
    </row>
    <row r="1423" spans="1:5">
      <c r="A1423" s="57">
        <v>38576</v>
      </c>
      <c r="B1423" s="56">
        <v>4.2632312929732408E-2</v>
      </c>
      <c r="C1423" s="56">
        <v>143.63076511145326</v>
      </c>
      <c r="D1423" s="56">
        <v>117.8539298274311</v>
      </c>
      <c r="E1423" s="56"/>
    </row>
    <row r="1424" spans="1:5">
      <c r="A1424" s="57">
        <v>38580</v>
      </c>
      <c r="B1424" s="56">
        <v>5.1170893222901553E-2</v>
      </c>
      <c r="C1424" s="56">
        <v>144.38048062119287</v>
      </c>
      <c r="D1424" s="56">
        <v>117.52678498405169</v>
      </c>
      <c r="E1424" s="56"/>
    </row>
    <row r="1425" spans="1:5">
      <c r="A1425" s="57">
        <v>38581</v>
      </c>
      <c r="B1425" s="56">
        <v>4.1400735341683509E-2</v>
      </c>
      <c r="C1425" s="56">
        <v>144.44407256175114</v>
      </c>
      <c r="D1425" s="56">
        <v>117.22417600392576</v>
      </c>
      <c r="E1425" s="56"/>
    </row>
    <row r="1426" spans="1:5">
      <c r="A1426" s="57">
        <v>38582</v>
      </c>
      <c r="B1426" s="56">
        <v>4.4808499068821506E-2</v>
      </c>
      <c r="C1426" s="56">
        <v>145.14693085213202</v>
      </c>
      <c r="D1426" s="56">
        <v>116.85204874458167</v>
      </c>
      <c r="E1426" s="56"/>
    </row>
    <row r="1427" spans="1:5">
      <c r="A1427" s="57">
        <v>38583</v>
      </c>
      <c r="B1427" s="56">
        <v>4.3142961393661874E-2</v>
      </c>
      <c r="C1427" s="56">
        <v>145.85982997523263</v>
      </c>
      <c r="D1427" s="56">
        <v>117.9684305226139</v>
      </c>
      <c r="E1427" s="56"/>
    </row>
    <row r="1428" spans="1:5">
      <c r="A1428" s="57">
        <v>38586</v>
      </c>
      <c r="B1428" s="56">
        <v>3.7094155631270165E-2</v>
      </c>
      <c r="C1428" s="56">
        <v>146.10080996050607</v>
      </c>
      <c r="D1428" s="56">
        <v>118.05021673345874</v>
      </c>
      <c r="E1428" s="56"/>
    </row>
    <row r="1429" spans="1:5">
      <c r="A1429" s="57">
        <v>38587</v>
      </c>
      <c r="B1429" s="56">
        <v>3.2232903210544103E-2</v>
      </c>
      <c r="C1429" s="56">
        <v>146.7434232545686</v>
      </c>
      <c r="D1429" s="56">
        <v>117.37548049398872</v>
      </c>
      <c r="E1429" s="56"/>
    </row>
    <row r="1430" spans="1:5">
      <c r="A1430" s="57">
        <v>38588</v>
      </c>
      <c r="B1430" s="56">
        <v>2.877687029130464E-2</v>
      </c>
      <c r="C1430" s="56">
        <v>145.9234219157909</v>
      </c>
      <c r="D1430" s="56">
        <v>116.80297701807476</v>
      </c>
      <c r="E1430" s="56"/>
    </row>
    <row r="1431" spans="1:5">
      <c r="A1431" s="57">
        <v>38589</v>
      </c>
      <c r="B1431" s="56">
        <v>2.7350612012985168E-2</v>
      </c>
      <c r="C1431" s="56">
        <v>145.67240109779775</v>
      </c>
      <c r="D1431" s="56">
        <v>116.00556146233745</v>
      </c>
      <c r="E1431" s="56"/>
    </row>
    <row r="1432" spans="1:5">
      <c r="A1432" s="57">
        <v>38590</v>
      </c>
      <c r="B1432" s="56">
        <v>2.2834527134081947E-2</v>
      </c>
      <c r="C1432" s="56">
        <v>145.90668719459134</v>
      </c>
      <c r="D1432" s="56">
        <v>115.24494970148034</v>
      </c>
      <c r="E1432" s="56"/>
    </row>
    <row r="1433" spans="1:5">
      <c r="A1433" s="57">
        <v>38593</v>
      </c>
      <c r="B1433" s="56">
        <v>2.1762143713305093E-2</v>
      </c>
      <c r="C1433" s="56">
        <v>145.82970747707344</v>
      </c>
      <c r="D1433" s="56">
        <v>115.5680052343175</v>
      </c>
      <c r="E1433" s="56"/>
    </row>
    <row r="1434" spans="1:5">
      <c r="A1434" s="57">
        <v>38594</v>
      </c>
      <c r="B1434" s="56">
        <v>2.0350284634525467E-2</v>
      </c>
      <c r="C1434" s="56">
        <v>146.55934132137361</v>
      </c>
      <c r="D1434" s="56">
        <v>115.53938006052181</v>
      </c>
      <c r="E1434" s="56"/>
    </row>
    <row r="1435" spans="1:5">
      <c r="A1435" s="57">
        <v>38595</v>
      </c>
      <c r="B1435" s="56">
        <v>2.0448915607675918E-2</v>
      </c>
      <c r="C1435" s="56">
        <v>146.82709686056631</v>
      </c>
      <c r="D1435" s="56">
        <v>116.4717428641531</v>
      </c>
      <c r="E1435" s="56"/>
    </row>
    <row r="1436" spans="1:5">
      <c r="A1436" s="57">
        <v>38596</v>
      </c>
      <c r="B1436" s="56">
        <v>3.4709919348501109E-2</v>
      </c>
      <c r="C1436" s="56">
        <v>148.40350759756342</v>
      </c>
      <c r="D1436" s="56">
        <v>117.29778359368611</v>
      </c>
      <c r="E1436" s="56"/>
    </row>
    <row r="1437" spans="1:5">
      <c r="A1437" s="57">
        <v>38597</v>
      </c>
      <c r="B1437" s="56">
        <v>3.951834520941705E-2</v>
      </c>
      <c r="C1437" s="56">
        <v>151.04759354709151</v>
      </c>
      <c r="D1437" s="56">
        <v>117.24462255663694</v>
      </c>
      <c r="E1437" s="56"/>
    </row>
    <row r="1438" spans="1:5">
      <c r="A1438" s="57">
        <v>38600</v>
      </c>
      <c r="B1438" s="56">
        <v>4.3843044487489408E-2</v>
      </c>
      <c r="C1438" s="56">
        <v>152.31943235825693</v>
      </c>
      <c r="D1438" s="56">
        <v>117.90709086448024</v>
      </c>
      <c r="E1438" s="56"/>
    </row>
    <row r="1439" spans="1:5">
      <c r="A1439" s="57">
        <v>38601</v>
      </c>
      <c r="B1439" s="56">
        <v>3.9310224064120339E-2</v>
      </c>
      <c r="C1439" s="56">
        <v>152.4600040163331</v>
      </c>
      <c r="D1439" s="56">
        <v>118.88852539461847</v>
      </c>
      <c r="E1439" s="56"/>
    </row>
    <row r="1440" spans="1:5">
      <c r="A1440" s="57">
        <v>38602</v>
      </c>
      <c r="B1440" s="56">
        <v>3.1993585987130646E-2</v>
      </c>
      <c r="C1440" s="56">
        <v>154.0631903072495</v>
      </c>
      <c r="D1440" s="56">
        <v>119.33834955426515</v>
      </c>
      <c r="E1440" s="56"/>
    </row>
    <row r="1441" spans="1:5">
      <c r="A1441" s="57">
        <v>38603</v>
      </c>
      <c r="B1441" s="56">
        <v>2.7726796764236426E-2</v>
      </c>
      <c r="C1441" s="56">
        <v>154.37445612156102</v>
      </c>
      <c r="D1441" s="56">
        <v>119.22384885908237</v>
      </c>
      <c r="E1441" s="56"/>
    </row>
    <row r="1442" spans="1:5">
      <c r="A1442" s="57">
        <v>38604</v>
      </c>
      <c r="B1442" s="56">
        <v>1.9985088558055163E-2</v>
      </c>
      <c r="C1442" s="56">
        <v>155.000334694424</v>
      </c>
      <c r="D1442" s="56">
        <v>119.59188680788419</v>
      </c>
      <c r="E1442" s="56"/>
    </row>
    <row r="1443" spans="1:5">
      <c r="A1443" s="57">
        <v>38607</v>
      </c>
      <c r="B1443" s="56">
        <v>2.144514316891092E-2</v>
      </c>
      <c r="C1443" s="56">
        <v>156.10147934935407</v>
      </c>
      <c r="D1443" s="56">
        <v>119.86587061421446</v>
      </c>
      <c r="E1443" s="56"/>
    </row>
    <row r="1444" spans="1:5">
      <c r="A1444" s="57">
        <v>38608</v>
      </c>
      <c r="B1444" s="56">
        <v>2.156241288117431E-2</v>
      </c>
      <c r="C1444" s="56">
        <v>157.00850123836938</v>
      </c>
      <c r="D1444" s="56">
        <v>119.0357405741392</v>
      </c>
      <c r="E1444" s="56"/>
    </row>
    <row r="1445" spans="1:5">
      <c r="A1445" s="57">
        <v>38609</v>
      </c>
      <c r="B1445" s="56">
        <v>2.0914291951585985E-2</v>
      </c>
      <c r="C1445" s="56">
        <v>161.26246736729368</v>
      </c>
      <c r="D1445" s="56">
        <v>119.4283143861945</v>
      </c>
      <c r="E1445" s="56"/>
    </row>
    <row r="1446" spans="1:5">
      <c r="A1446" s="57">
        <v>38610</v>
      </c>
      <c r="B1446" s="56">
        <v>2.1878678810995249E-2</v>
      </c>
      <c r="C1446" s="56">
        <v>166.29292455987687</v>
      </c>
      <c r="D1446" s="56">
        <v>119.46102887053243</v>
      </c>
      <c r="E1446" s="56"/>
    </row>
    <row r="1447" spans="1:5">
      <c r="A1447" s="57">
        <v>38611</v>
      </c>
      <c r="B1447" s="56">
        <v>2.1016916444860183E-2</v>
      </c>
      <c r="C1447" s="56">
        <v>165.95153624740612</v>
      </c>
      <c r="D1447" s="56">
        <v>120.17665821542489</v>
      </c>
      <c r="E1447" s="56"/>
    </row>
    <row r="1448" spans="1:5">
      <c r="A1448" s="57">
        <v>38614</v>
      </c>
      <c r="B1448" s="56">
        <v>2.1605335909684859E-2</v>
      </c>
      <c r="C1448" s="56">
        <v>166.54729232210994</v>
      </c>
      <c r="D1448" s="56">
        <v>120.47108857446635</v>
      </c>
      <c r="E1448" s="56"/>
    </row>
    <row r="1449" spans="1:5">
      <c r="A1449" s="57">
        <v>38615</v>
      </c>
      <c r="B1449" s="56">
        <v>1.9388369474566115E-2</v>
      </c>
      <c r="C1449" s="56">
        <v>166.54394537787002</v>
      </c>
      <c r="D1449" s="56">
        <v>120.60603582236035</v>
      </c>
      <c r="E1449" s="56"/>
    </row>
    <row r="1450" spans="1:5">
      <c r="A1450" s="57">
        <v>38616</v>
      </c>
      <c r="B1450" s="56">
        <v>2.0104566415434434E-2</v>
      </c>
      <c r="C1450" s="56">
        <v>166.75145592074438</v>
      </c>
      <c r="D1450" s="56">
        <v>119.36288541751861</v>
      </c>
      <c r="E1450" s="56"/>
    </row>
    <row r="1451" spans="1:5">
      <c r="A1451" s="57">
        <v>38617</v>
      </c>
      <c r="B1451" s="56">
        <v>2.4575601286866016E-2</v>
      </c>
      <c r="C1451" s="56">
        <v>168.25758082870342</v>
      </c>
      <c r="D1451" s="56">
        <v>118.93350781058314</v>
      </c>
      <c r="E1451" s="56"/>
    </row>
    <row r="1452" spans="1:5">
      <c r="A1452" s="57">
        <v>38618</v>
      </c>
      <c r="B1452" s="56">
        <v>2.6357215708229968E-2</v>
      </c>
      <c r="C1452" s="56">
        <v>171.77521922484772</v>
      </c>
      <c r="D1452" s="56">
        <v>119.49374335487038</v>
      </c>
      <c r="E1452" s="56"/>
    </row>
    <row r="1453" spans="1:5">
      <c r="A1453" s="57">
        <v>38621</v>
      </c>
      <c r="B1453" s="56">
        <v>3.6891916599879206E-2</v>
      </c>
      <c r="C1453" s="56">
        <v>171.95595421380281</v>
      </c>
      <c r="D1453" s="56">
        <v>120.94135928682424</v>
      </c>
      <c r="E1453" s="56"/>
    </row>
    <row r="1454" spans="1:5">
      <c r="A1454" s="57">
        <v>38622</v>
      </c>
      <c r="B1454" s="56">
        <v>3.7132292993091634E-2</v>
      </c>
      <c r="C1454" s="56">
        <v>172.90313943369705</v>
      </c>
      <c r="D1454" s="56">
        <v>120.55696409585343</v>
      </c>
      <c r="E1454" s="56"/>
    </row>
    <row r="1455" spans="1:5">
      <c r="A1455" s="57">
        <v>38623</v>
      </c>
      <c r="B1455" s="56">
        <v>4.5941228946515186E-2</v>
      </c>
      <c r="C1455" s="56">
        <v>173.62273244527748</v>
      </c>
      <c r="D1455" s="56">
        <v>121.58747035249857</v>
      </c>
      <c r="E1455" s="56"/>
    </row>
    <row r="1456" spans="1:5">
      <c r="A1456" s="57">
        <v>38624</v>
      </c>
      <c r="B1456" s="56">
        <v>5.2734092619500857E-2</v>
      </c>
      <c r="C1456" s="56">
        <v>175.31293928643149</v>
      </c>
      <c r="D1456" s="56">
        <v>121.17444998773207</v>
      </c>
      <c r="E1456" s="56"/>
    </row>
    <row r="1457" spans="1:5">
      <c r="A1457" s="57">
        <v>38625</v>
      </c>
      <c r="B1457" s="56">
        <v>6.3815589146198601E-2</v>
      </c>
      <c r="C1457" s="56">
        <v>175.05857152419841</v>
      </c>
      <c r="D1457" s="56">
        <v>121.61609552629426</v>
      </c>
      <c r="E1457" s="56"/>
    </row>
    <row r="1458" spans="1:5">
      <c r="A1458" s="57">
        <v>38628</v>
      </c>
      <c r="B1458" s="56">
        <v>5.2153298687779646E-2</v>
      </c>
      <c r="C1458" s="56">
        <v>176.40069616440189</v>
      </c>
      <c r="D1458" s="56">
        <v>122.57708350372127</v>
      </c>
      <c r="E1458" s="56"/>
    </row>
    <row r="1459" spans="1:5">
      <c r="A1459" s="57">
        <v>38629</v>
      </c>
      <c r="B1459" s="56">
        <v>6.0108995195677389E-2</v>
      </c>
      <c r="C1459" s="56">
        <v>177.75955552580496</v>
      </c>
      <c r="D1459" s="56">
        <v>122.92876421035415</v>
      </c>
      <c r="E1459" s="56"/>
    </row>
    <row r="1460" spans="1:5">
      <c r="A1460" s="57">
        <v>38630</v>
      </c>
      <c r="B1460" s="56">
        <v>6.3713423271523295E-2</v>
      </c>
      <c r="C1460" s="56">
        <v>176.93286029854744</v>
      </c>
      <c r="D1460" s="56">
        <v>121.66516725280117</v>
      </c>
      <c r="E1460" s="56"/>
    </row>
    <row r="1461" spans="1:5">
      <c r="A1461" s="57">
        <v>38631</v>
      </c>
      <c r="B1461" s="56">
        <v>8.7679393370208095E-2</v>
      </c>
      <c r="C1461" s="56">
        <v>174.31220295869872</v>
      </c>
      <c r="D1461" s="56">
        <v>119.98854993048174</v>
      </c>
      <c r="E1461" s="56"/>
    </row>
    <row r="1462" spans="1:5">
      <c r="A1462" s="57">
        <v>38632</v>
      </c>
      <c r="B1462" s="56">
        <v>8.8428647304657326E-2</v>
      </c>
      <c r="C1462" s="56">
        <v>172.82950666041904</v>
      </c>
      <c r="D1462" s="56">
        <v>119.43649300727897</v>
      </c>
      <c r="E1462" s="56"/>
    </row>
    <row r="1463" spans="1:5">
      <c r="A1463" s="57">
        <v>38635</v>
      </c>
      <c r="B1463" s="56">
        <v>9.3700017818820466E-2</v>
      </c>
      <c r="C1463" s="56">
        <v>174.56991766517174</v>
      </c>
      <c r="D1463" s="56">
        <v>119.76363785065838</v>
      </c>
      <c r="E1463" s="56"/>
    </row>
    <row r="1464" spans="1:5">
      <c r="A1464" s="57">
        <v>38636</v>
      </c>
      <c r="B1464" s="56">
        <v>7.8361585447826149E-2</v>
      </c>
      <c r="C1464" s="56">
        <v>174.28208046053953</v>
      </c>
      <c r="D1464" s="56">
        <v>120.03762165698863</v>
      </c>
      <c r="E1464" s="56"/>
    </row>
    <row r="1465" spans="1:5">
      <c r="A1465" s="57">
        <v>38637</v>
      </c>
      <c r="B1465" s="56">
        <v>8.4805544137584524E-2</v>
      </c>
      <c r="C1465" s="56">
        <v>171.38027980453845</v>
      </c>
      <c r="D1465" s="56">
        <v>119.1788664431177</v>
      </c>
      <c r="E1465" s="56"/>
    </row>
    <row r="1466" spans="1:5">
      <c r="A1466" s="57">
        <v>38638</v>
      </c>
      <c r="B1466" s="56">
        <v>9.8047938077891E-2</v>
      </c>
      <c r="C1466" s="56">
        <v>166.37325122163463</v>
      </c>
      <c r="D1466" s="56">
        <v>117.95207328044492</v>
      </c>
      <c r="E1466" s="56"/>
    </row>
    <row r="1467" spans="1:5">
      <c r="A1467" s="57">
        <v>38639</v>
      </c>
      <c r="B1467" s="56">
        <v>7.0243045020554937E-2</v>
      </c>
      <c r="C1467" s="56">
        <v>167.57480420376197</v>
      </c>
      <c r="D1467" s="56">
        <v>118.14427087593033</v>
      </c>
      <c r="E1467" s="56"/>
    </row>
    <row r="1468" spans="1:5">
      <c r="A1468" s="57">
        <v>38642</v>
      </c>
      <c r="B1468" s="56">
        <v>6.4549349106770113E-2</v>
      </c>
      <c r="C1468" s="56">
        <v>167.85929446415423</v>
      </c>
      <c r="D1468" s="56">
        <v>118.11155639159236</v>
      </c>
      <c r="E1468" s="56"/>
    </row>
    <row r="1469" spans="1:5">
      <c r="A1469" s="57">
        <v>38643</v>
      </c>
      <c r="B1469" s="56">
        <v>6.2736138332969871E-2</v>
      </c>
      <c r="C1469" s="56">
        <v>166.28623067139702</v>
      </c>
      <c r="D1469" s="56">
        <v>117.87846569068454</v>
      </c>
      <c r="E1469" s="56"/>
    </row>
    <row r="1470" spans="1:5">
      <c r="A1470" s="57">
        <v>38644</v>
      </c>
      <c r="B1470" s="56">
        <v>5.9699866509697219E-2</v>
      </c>
      <c r="C1470" s="56">
        <v>167.20998728161189</v>
      </c>
      <c r="D1470" s="56">
        <v>115.83381041956326</v>
      </c>
      <c r="E1470" s="56"/>
    </row>
    <row r="1471" spans="1:5">
      <c r="A1471" s="57">
        <v>38645</v>
      </c>
      <c r="B1471" s="56">
        <v>5.6521785998319772E-2</v>
      </c>
      <c r="C1471" s="56">
        <v>167.27692616641011</v>
      </c>
      <c r="D1471" s="56">
        <v>116.36542079005481</v>
      </c>
      <c r="E1471" s="56"/>
    </row>
    <row r="1472" spans="1:5">
      <c r="A1472" s="57">
        <v>38646</v>
      </c>
      <c r="B1472" s="56">
        <v>4.5663875787982255E-2</v>
      </c>
      <c r="C1472" s="56">
        <v>165.06124907959034</v>
      </c>
      <c r="D1472" s="56">
        <v>115.84198904064773</v>
      </c>
      <c r="E1472" s="56"/>
    </row>
    <row r="1473" spans="1:5">
      <c r="A1473" s="57">
        <v>38649</v>
      </c>
      <c r="B1473" s="56">
        <v>3.5992420880461701E-2</v>
      </c>
      <c r="C1473" s="56">
        <v>165.19512684918672</v>
      </c>
      <c r="D1473" s="56">
        <v>117.20372945121453</v>
      </c>
      <c r="E1473" s="56"/>
    </row>
    <row r="1474" spans="1:5">
      <c r="A1474" s="57">
        <v>38650</v>
      </c>
      <c r="B1474" s="56">
        <v>4.0278368109485443E-2</v>
      </c>
      <c r="C1474" s="56">
        <v>166.72133342258519</v>
      </c>
      <c r="D1474" s="56">
        <v>116.86022736566615</v>
      </c>
      <c r="E1474" s="56"/>
    </row>
    <row r="1475" spans="1:5">
      <c r="A1475" s="57">
        <v>38651</v>
      </c>
      <c r="B1475" s="56">
        <v>3.7073314236900586E-2</v>
      </c>
      <c r="C1475" s="56">
        <v>165.72729098333224</v>
      </c>
      <c r="D1475" s="56">
        <v>117.32640876748181</v>
      </c>
      <c r="E1475" s="56"/>
    </row>
    <row r="1476" spans="1:5">
      <c r="A1476" s="57">
        <v>38652</v>
      </c>
      <c r="B1476" s="56">
        <v>3.6526899194999338E-2</v>
      </c>
      <c r="C1476" s="56">
        <v>163.07985808956425</v>
      </c>
      <c r="D1476" s="56">
        <v>115.77247076142963</v>
      </c>
      <c r="E1476" s="56"/>
    </row>
    <row r="1477" spans="1:5">
      <c r="A1477" s="57">
        <v>38653</v>
      </c>
      <c r="B1477" s="56">
        <v>3.751434325550379E-2</v>
      </c>
      <c r="C1477" s="56">
        <v>162.37365285494346</v>
      </c>
      <c r="D1477" s="56">
        <v>115.94013249366158</v>
      </c>
      <c r="E1477" s="56"/>
    </row>
    <row r="1478" spans="1:5">
      <c r="A1478" s="57">
        <v>38658</v>
      </c>
      <c r="B1478" s="56">
        <v>4.6516947325374702E-2</v>
      </c>
      <c r="C1478" s="56">
        <v>160.56630296539259</v>
      </c>
      <c r="D1478" s="56">
        <v>119.22384885908237</v>
      </c>
      <c r="E1478" s="56"/>
    </row>
    <row r="1479" spans="1:5">
      <c r="A1479" s="57">
        <v>38659</v>
      </c>
      <c r="B1479" s="56">
        <v>5.411817933941232E-2</v>
      </c>
      <c r="C1479" s="56">
        <v>162.41381618582236</v>
      </c>
      <c r="D1479" s="56">
        <v>120.99452032387339</v>
      </c>
      <c r="E1479" s="56"/>
    </row>
    <row r="1480" spans="1:5">
      <c r="A1480" s="57">
        <v>38660</v>
      </c>
      <c r="B1480" s="56">
        <v>5.9890680339282729E-2</v>
      </c>
      <c r="C1480" s="56">
        <v>161.93855010375529</v>
      </c>
      <c r="D1480" s="56">
        <v>120.84321583381042</v>
      </c>
      <c r="E1480" s="56"/>
    </row>
    <row r="1481" spans="1:5">
      <c r="A1481" s="57">
        <v>38663</v>
      </c>
      <c r="B1481" s="56">
        <v>5.6316417340828893E-2</v>
      </c>
      <c r="C1481" s="56">
        <v>163.09324586652389</v>
      </c>
      <c r="D1481" s="56">
        <v>121.31757585671056</v>
      </c>
      <c r="E1481" s="56"/>
    </row>
    <row r="1482" spans="1:5">
      <c r="A1482" s="57">
        <v>38664</v>
      </c>
      <c r="B1482" s="56">
        <v>4.8721528553099414E-2</v>
      </c>
      <c r="C1482" s="56">
        <v>163.97014525738004</v>
      </c>
      <c r="D1482" s="56">
        <v>121.37482620430195</v>
      </c>
      <c r="E1482" s="56"/>
    </row>
    <row r="1483" spans="1:5">
      <c r="A1483" s="57">
        <v>38665</v>
      </c>
      <c r="B1483" s="56">
        <v>4.7115943664128482E-2</v>
      </c>
      <c r="C1483" s="56">
        <v>164.39520717584847</v>
      </c>
      <c r="D1483" s="56">
        <v>121.2562361985769</v>
      </c>
      <c r="E1483" s="56"/>
    </row>
    <row r="1484" spans="1:5">
      <c r="A1484" s="57">
        <v>38666</v>
      </c>
      <c r="B1484" s="56">
        <v>4.5300364632483728E-2</v>
      </c>
      <c r="C1484" s="56">
        <v>164.61275855144254</v>
      </c>
      <c r="D1484" s="56">
        <v>121.3380224094218</v>
      </c>
      <c r="E1484" s="56"/>
    </row>
    <row r="1485" spans="1:5">
      <c r="A1485" s="57">
        <v>38667</v>
      </c>
      <c r="B1485" s="56">
        <v>3.2733618804299543E-2</v>
      </c>
      <c r="C1485" s="56">
        <v>165.15831046254769</v>
      </c>
      <c r="D1485" s="56">
        <v>122.61797660914371</v>
      </c>
      <c r="E1485" s="56"/>
    </row>
    <row r="1486" spans="1:5">
      <c r="A1486" s="57">
        <v>38670</v>
      </c>
      <c r="B1486" s="56">
        <v>2.6566157973769815E-2</v>
      </c>
      <c r="C1486" s="56">
        <v>164.31153356985075</v>
      </c>
      <c r="D1486" s="56">
        <v>122.64251247239717</v>
      </c>
      <c r="E1486" s="56"/>
    </row>
    <row r="1487" spans="1:5">
      <c r="A1487" s="57">
        <v>38671</v>
      </c>
      <c r="B1487" s="56">
        <v>2.3559569091027865E-2</v>
      </c>
      <c r="C1487" s="56">
        <v>164.68639132472055</v>
      </c>
      <c r="D1487" s="56">
        <v>122.27856383413756</v>
      </c>
      <c r="E1487" s="56"/>
    </row>
    <row r="1488" spans="1:5">
      <c r="A1488" s="57">
        <v>38672</v>
      </c>
      <c r="B1488" s="56">
        <v>2.875646854123471E-2</v>
      </c>
      <c r="C1488" s="56">
        <v>164.32826829105031</v>
      </c>
      <c r="D1488" s="56">
        <v>121.34620103050626</v>
      </c>
      <c r="E1488" s="56"/>
    </row>
    <row r="1489" spans="1:5">
      <c r="A1489" s="57">
        <v>38673</v>
      </c>
      <c r="B1489" s="56">
        <v>2.7793242826674894E-2</v>
      </c>
      <c r="C1489" s="56">
        <v>164.08394136153692</v>
      </c>
      <c r="D1489" s="56">
        <v>121.87372209045554</v>
      </c>
      <c r="E1489" s="56"/>
    </row>
    <row r="1490" spans="1:5">
      <c r="A1490" s="57">
        <v>38674</v>
      </c>
      <c r="B1490" s="56">
        <v>3.0567280582171612E-2</v>
      </c>
      <c r="C1490" s="56">
        <v>163.57520583707077</v>
      </c>
      <c r="D1490" s="56">
        <v>122.62615523022819</v>
      </c>
      <c r="E1490" s="56"/>
    </row>
    <row r="1491" spans="1:5">
      <c r="A1491" s="57">
        <v>38677</v>
      </c>
      <c r="B1491" s="56">
        <v>2.9530175746640189E-2</v>
      </c>
      <c r="C1491" s="56">
        <v>162.53430617845908</v>
      </c>
      <c r="D1491" s="56">
        <v>122.97374662631881</v>
      </c>
      <c r="E1491" s="56"/>
    </row>
    <row r="1492" spans="1:5">
      <c r="A1492" s="57">
        <v>38678</v>
      </c>
      <c r="B1492" s="56">
        <v>2.8950055212403722E-2</v>
      </c>
      <c r="C1492" s="56">
        <v>161.49675346408731</v>
      </c>
      <c r="D1492" s="56">
        <v>123.07189007933262</v>
      </c>
      <c r="E1492" s="56"/>
    </row>
    <row r="1493" spans="1:5">
      <c r="A1493" s="57">
        <v>38679</v>
      </c>
      <c r="B1493" s="56">
        <v>2.8083610414261245E-2</v>
      </c>
      <c r="C1493" s="56">
        <v>160.92442599906286</v>
      </c>
      <c r="D1493" s="56">
        <v>123.57487527602846</v>
      </c>
      <c r="E1493" s="56"/>
    </row>
    <row r="1494" spans="1:5">
      <c r="A1494" s="57">
        <v>38680</v>
      </c>
      <c r="B1494" s="56">
        <v>2.7303823965940943E-2</v>
      </c>
      <c r="C1494" s="56">
        <v>159.68270968605665</v>
      </c>
      <c r="D1494" s="56">
        <v>123.26408767481803</v>
      </c>
      <c r="E1494" s="56"/>
    </row>
    <row r="1495" spans="1:5">
      <c r="A1495" s="57">
        <v>38681</v>
      </c>
      <c r="B1495" s="56">
        <v>2.7584201753584857E-2</v>
      </c>
      <c r="C1495" s="56">
        <v>159.23087221366893</v>
      </c>
      <c r="D1495" s="56">
        <v>123.62394700253539</v>
      </c>
      <c r="E1495" s="56"/>
    </row>
    <row r="1496" spans="1:5">
      <c r="A1496" s="57">
        <v>38684</v>
      </c>
      <c r="B1496" s="56">
        <v>3.6005780324510711E-2</v>
      </c>
      <c r="C1496" s="56">
        <v>153.55445478278332</v>
      </c>
      <c r="D1496" s="56">
        <v>122.79381696246013</v>
      </c>
      <c r="E1496" s="56"/>
    </row>
    <row r="1497" spans="1:5">
      <c r="A1497" s="57">
        <v>38685</v>
      </c>
      <c r="B1497" s="56">
        <v>3.7127924442602586E-2</v>
      </c>
      <c r="C1497" s="56">
        <v>151.14800187428881</v>
      </c>
      <c r="D1497" s="56">
        <v>123.06780076879038</v>
      </c>
      <c r="E1497" s="56"/>
    </row>
    <row r="1498" spans="1:5">
      <c r="A1498" s="57">
        <v>38686</v>
      </c>
      <c r="B1498" s="56">
        <v>3.6511641791571695E-2</v>
      </c>
      <c r="C1498" s="56">
        <v>149.71216279536785</v>
      </c>
      <c r="D1498" s="56">
        <v>122.4625828085385</v>
      </c>
      <c r="E1498" s="56"/>
    </row>
    <row r="1499" spans="1:5">
      <c r="A1499" s="57">
        <v>38687</v>
      </c>
      <c r="B1499" s="56">
        <v>3.5079633844515831E-2</v>
      </c>
      <c r="C1499" s="56">
        <v>151.63330878907558</v>
      </c>
      <c r="D1499" s="56">
        <v>124.4418091109839</v>
      </c>
      <c r="E1499" s="56"/>
    </row>
    <row r="1500" spans="1:5">
      <c r="A1500" s="57">
        <v>38688</v>
      </c>
      <c r="B1500" s="56">
        <v>3.2603429291757233E-2</v>
      </c>
      <c r="C1500" s="56">
        <v>152.33282013521656</v>
      </c>
      <c r="D1500" s="56">
        <v>125.41097570949537</v>
      </c>
      <c r="E1500" s="56"/>
    </row>
    <row r="1501" spans="1:5">
      <c r="A1501" s="57">
        <v>38691</v>
      </c>
      <c r="B1501" s="56">
        <v>2.8926016178360089E-2</v>
      </c>
      <c r="C1501" s="56">
        <v>151.47265546555994</v>
      </c>
      <c r="D1501" s="56">
        <v>124.92434775496852</v>
      </c>
      <c r="E1501" s="56"/>
    </row>
    <row r="1502" spans="1:5">
      <c r="A1502" s="57">
        <v>38692</v>
      </c>
      <c r="B1502" s="56">
        <v>2.2807675183702504E-2</v>
      </c>
      <c r="C1502" s="56">
        <v>149.9230202824821</v>
      </c>
      <c r="D1502" s="56">
        <v>125.58272675226958</v>
      </c>
      <c r="E1502" s="56"/>
    </row>
    <row r="1503" spans="1:5">
      <c r="A1503" s="57">
        <v>38693</v>
      </c>
      <c r="B1503" s="56">
        <v>2.2653431675055132E-2</v>
      </c>
      <c r="C1503" s="56">
        <v>149.10636588794432</v>
      </c>
      <c r="D1503" s="56">
        <v>125.45186881491779</v>
      </c>
      <c r="E1503" s="56"/>
    </row>
    <row r="1504" spans="1:5">
      <c r="A1504" s="57">
        <v>38694</v>
      </c>
      <c r="B1504" s="56">
        <v>2.2164561774486311E-2</v>
      </c>
      <c r="C1504" s="56">
        <v>148.47379342660153</v>
      </c>
      <c r="D1504" s="56">
        <v>125.50911916250922</v>
      </c>
      <c r="E1504" s="56"/>
    </row>
    <row r="1505" spans="1:5">
      <c r="A1505" s="57">
        <v>38695</v>
      </c>
      <c r="B1505" s="56">
        <v>1.8388631655300157E-2</v>
      </c>
      <c r="C1505" s="56">
        <v>149.75232612624677</v>
      </c>
      <c r="D1505" s="56">
        <v>125.48458329925576</v>
      </c>
      <c r="E1505" s="56"/>
    </row>
    <row r="1506" spans="1:5">
      <c r="A1506" s="57">
        <v>38698</v>
      </c>
      <c r="B1506" s="56">
        <v>2.0001034589668922E-2</v>
      </c>
      <c r="C1506" s="56">
        <v>150.01338777695966</v>
      </c>
      <c r="D1506" s="56">
        <v>125.4600474360023</v>
      </c>
      <c r="E1506" s="56"/>
    </row>
    <row r="1507" spans="1:5">
      <c r="A1507" s="57">
        <v>38699</v>
      </c>
      <c r="B1507" s="56">
        <v>1.8491004457108322E-2</v>
      </c>
      <c r="C1507" s="56">
        <v>148.87877367963051</v>
      </c>
      <c r="D1507" s="56">
        <v>125.6317984787765</v>
      </c>
      <c r="E1507" s="56"/>
    </row>
    <row r="1508" spans="1:5">
      <c r="A1508" s="57">
        <v>38700</v>
      </c>
      <c r="B1508" s="56">
        <v>1.857564987373227E-2</v>
      </c>
      <c r="C1508" s="56">
        <v>147.9717517906152</v>
      </c>
      <c r="D1508" s="56">
        <v>125.25967121943241</v>
      </c>
      <c r="E1508" s="56"/>
    </row>
    <row r="1509" spans="1:5">
      <c r="A1509" s="57">
        <v>38701</v>
      </c>
      <c r="B1509" s="56">
        <v>1.591224732480535E-2</v>
      </c>
      <c r="C1509" s="56">
        <v>147.99518040029454</v>
      </c>
      <c r="D1509" s="56">
        <v>124.99795534472888</v>
      </c>
      <c r="E1509" s="56"/>
    </row>
    <row r="1510" spans="1:5">
      <c r="A1510" s="57">
        <v>38702</v>
      </c>
      <c r="B1510" s="56">
        <v>1.4938973034014418E-2</v>
      </c>
      <c r="C1510" s="56">
        <v>145.65901332083808</v>
      </c>
      <c r="D1510" s="56">
        <v>125.87715711131105</v>
      </c>
      <c r="E1510" s="56"/>
    </row>
    <row r="1511" spans="1:5">
      <c r="A1511" s="57">
        <v>38705</v>
      </c>
      <c r="B1511" s="56">
        <v>1.4211794852254343E-2</v>
      </c>
      <c r="C1511" s="56">
        <v>146.55599437713369</v>
      </c>
      <c r="D1511" s="56">
        <v>125.72585262124805</v>
      </c>
      <c r="E1511" s="56"/>
    </row>
    <row r="1512" spans="1:5">
      <c r="A1512" s="57">
        <v>38706</v>
      </c>
      <c r="B1512" s="56">
        <v>1.441590166074003E-2</v>
      </c>
      <c r="C1512" s="56">
        <v>145.53517638396144</v>
      </c>
      <c r="D1512" s="56">
        <v>126.19203402306371</v>
      </c>
      <c r="E1512" s="56"/>
    </row>
    <row r="1513" spans="1:5">
      <c r="A1513" s="57">
        <v>38707</v>
      </c>
      <c r="B1513" s="56">
        <v>1.3940559789999342E-2</v>
      </c>
      <c r="C1513" s="56">
        <v>147.27558738871411</v>
      </c>
      <c r="D1513" s="56">
        <v>126.84223439928029</v>
      </c>
      <c r="E1513" s="56"/>
    </row>
    <row r="1514" spans="1:5">
      <c r="A1514" s="57">
        <v>38708</v>
      </c>
      <c r="B1514" s="56">
        <v>1.3017486125528416E-2</v>
      </c>
      <c r="C1514" s="56">
        <v>149.41428475801595</v>
      </c>
      <c r="D1514" s="56">
        <v>126.584607835119</v>
      </c>
      <c r="E1514" s="56"/>
    </row>
    <row r="1515" spans="1:5">
      <c r="A1515" s="57">
        <v>38709</v>
      </c>
      <c r="B1515" s="56">
        <v>1.1307655791215747E-2</v>
      </c>
      <c r="C1515" s="56">
        <v>148.53403842291991</v>
      </c>
      <c r="D1515" s="56">
        <v>126.64594749325263</v>
      </c>
      <c r="E1515" s="56"/>
    </row>
    <row r="1516" spans="1:5">
      <c r="A1516" s="57">
        <v>38714</v>
      </c>
      <c r="B1516" s="56">
        <v>9.2838671098557941E-3</v>
      </c>
      <c r="C1516" s="56">
        <v>149.01599839346679</v>
      </c>
      <c r="D1516" s="56">
        <v>126.8136092254846</v>
      </c>
      <c r="E1516" s="56"/>
    </row>
    <row r="1517" spans="1:5">
      <c r="A1517" s="57">
        <v>38715</v>
      </c>
      <c r="B1517" s="56">
        <v>9.307381746640541E-3</v>
      </c>
      <c r="C1517" s="56">
        <v>149.41763170225585</v>
      </c>
      <c r="D1517" s="56">
        <v>127.52923857037703</v>
      </c>
      <c r="E1517" s="56"/>
    </row>
    <row r="1518" spans="1:5">
      <c r="A1518" s="57">
        <v>38716</v>
      </c>
      <c r="B1518" s="56">
        <v>9.0737675261426641E-3</v>
      </c>
      <c r="C1518" s="56">
        <v>150.19746971015465</v>
      </c>
      <c r="D1518" s="56">
        <v>126.78089474114664</v>
      </c>
      <c r="E1518" s="56"/>
    </row>
    <row r="1519" spans="1:5">
      <c r="A1519" s="57">
        <v>38720</v>
      </c>
      <c r="B1519" s="56">
        <v>1.2070380314062192E-2</v>
      </c>
      <c r="C1519" s="56">
        <v>151.10449159916999</v>
      </c>
      <c r="D1519" s="56">
        <v>128.01177721436167</v>
      </c>
      <c r="E1519" s="56"/>
    </row>
    <row r="1520" spans="1:5">
      <c r="A1520" s="57">
        <v>38721</v>
      </c>
      <c r="B1520" s="56">
        <v>1.6862684001349566E-2</v>
      </c>
      <c r="C1520" s="56">
        <v>152.22906486377937</v>
      </c>
      <c r="D1520" s="56">
        <v>129.27946348245683</v>
      </c>
      <c r="E1520" s="56"/>
    </row>
    <row r="1521" spans="1:5">
      <c r="A1521" s="57">
        <v>38722</v>
      </c>
      <c r="B1521" s="56">
        <v>1.7791245013505878E-2</v>
      </c>
      <c r="C1521" s="56">
        <v>151.54294129459805</v>
      </c>
      <c r="D1521" s="56">
        <v>128.82963932281021</v>
      </c>
      <c r="E1521" s="56"/>
    </row>
    <row r="1522" spans="1:5">
      <c r="A1522" s="57">
        <v>38723</v>
      </c>
      <c r="B1522" s="56">
        <v>1.8711993703149667E-2</v>
      </c>
      <c r="C1522" s="56">
        <v>150.95722605261398</v>
      </c>
      <c r="D1522" s="56">
        <v>129.67203729451217</v>
      </c>
      <c r="E1522" s="56"/>
    </row>
    <row r="1523" spans="1:5">
      <c r="A1523" s="57">
        <v>38726</v>
      </c>
      <c r="B1523" s="56">
        <v>1.8299973700010692E-2</v>
      </c>
      <c r="C1523" s="56">
        <v>152.27592208313811</v>
      </c>
      <c r="D1523" s="56">
        <v>129.92148523758894</v>
      </c>
      <c r="E1523" s="56"/>
    </row>
    <row r="1524" spans="1:5">
      <c r="A1524" s="57">
        <v>38727</v>
      </c>
      <c r="B1524" s="56">
        <v>1.8369544976498026E-2</v>
      </c>
      <c r="C1524" s="56">
        <v>151.90441127250821</v>
      </c>
      <c r="D1524" s="56">
        <v>129.09953381859819</v>
      </c>
      <c r="E1524" s="56"/>
    </row>
    <row r="1525" spans="1:5">
      <c r="A1525" s="57">
        <v>38728</v>
      </c>
      <c r="B1525" s="56">
        <v>1.8457729675675202E-2</v>
      </c>
      <c r="C1525" s="56">
        <v>152.02490126514493</v>
      </c>
      <c r="D1525" s="56">
        <v>129.85605626891308</v>
      </c>
      <c r="E1525" s="56"/>
    </row>
    <row r="1526" spans="1:5">
      <c r="A1526" s="57">
        <v>38729</v>
      </c>
      <c r="B1526" s="56">
        <v>2.6764800848562514E-2</v>
      </c>
      <c r="C1526" s="56">
        <v>151.72367628355312</v>
      </c>
      <c r="D1526" s="56">
        <v>130.31814836018646</v>
      </c>
      <c r="E1526" s="56"/>
    </row>
    <row r="1527" spans="1:5">
      <c r="A1527" s="57">
        <v>38730</v>
      </c>
      <c r="B1527" s="56">
        <v>2.7275511870903775E-2</v>
      </c>
      <c r="C1527" s="56">
        <v>151.80734988955084</v>
      </c>
      <c r="D1527" s="56">
        <v>129.57798315204056</v>
      </c>
      <c r="E1527" s="56"/>
    </row>
    <row r="1528" spans="1:5">
      <c r="A1528" s="57">
        <v>38733</v>
      </c>
      <c r="B1528" s="56">
        <v>2.1378698171466107E-2</v>
      </c>
      <c r="C1528" s="56">
        <v>153.80882254501643</v>
      </c>
      <c r="D1528" s="56">
        <v>129.86423488999753</v>
      </c>
      <c r="E1528" s="56"/>
    </row>
    <row r="1529" spans="1:5">
      <c r="A1529" s="57">
        <v>38734</v>
      </c>
      <c r="B1529" s="56">
        <v>1.8488233590847714E-2</v>
      </c>
      <c r="C1529" s="56">
        <v>156.02449963183616</v>
      </c>
      <c r="D1529" s="56">
        <v>128.90733622311279</v>
      </c>
      <c r="E1529" s="56"/>
    </row>
    <row r="1530" spans="1:5">
      <c r="A1530" s="57">
        <v>38735</v>
      </c>
      <c r="B1530" s="56">
        <v>1.6524020372445616E-2</v>
      </c>
      <c r="C1530" s="56">
        <v>153.99625142245134</v>
      </c>
      <c r="D1530" s="56">
        <v>127.7950437556228</v>
      </c>
      <c r="E1530" s="56"/>
    </row>
    <row r="1531" spans="1:5">
      <c r="A1531" s="57">
        <v>38736</v>
      </c>
      <c r="B1531" s="56">
        <v>1.6377480813661333E-2</v>
      </c>
      <c r="C1531" s="56">
        <v>153.66490394270033</v>
      </c>
      <c r="D1531" s="56">
        <v>128.54747689539545</v>
      </c>
      <c r="E1531" s="56"/>
    </row>
    <row r="1532" spans="1:5">
      <c r="A1532" s="57">
        <v>38737</v>
      </c>
      <c r="B1532" s="56">
        <v>1.6934421605219078E-2</v>
      </c>
      <c r="C1532" s="56">
        <v>152.68759622464691</v>
      </c>
      <c r="D1532" s="56">
        <v>127.77459720291158</v>
      </c>
      <c r="E1532" s="56"/>
    </row>
    <row r="1533" spans="1:5">
      <c r="A1533" s="57">
        <v>38740</v>
      </c>
      <c r="B1533" s="56">
        <v>1.5386510184331358E-2</v>
      </c>
      <c r="C1533" s="56">
        <v>153.06580092375663</v>
      </c>
      <c r="D1533" s="56">
        <v>127.46380960170116</v>
      </c>
      <c r="E1533" s="56"/>
    </row>
    <row r="1534" spans="1:5">
      <c r="A1534" s="57">
        <v>38741</v>
      </c>
      <c r="B1534" s="56">
        <v>1.6481709526360556E-2</v>
      </c>
      <c r="C1534" s="56">
        <v>153.44400562286634</v>
      </c>
      <c r="D1534" s="56">
        <v>127.17755786374418</v>
      </c>
      <c r="E1534" s="56"/>
    </row>
    <row r="1535" spans="1:5">
      <c r="A1535" s="57">
        <v>38742</v>
      </c>
      <c r="B1535" s="56">
        <v>1.5889475778110302E-2</v>
      </c>
      <c r="C1535" s="56">
        <v>152.82816788272308</v>
      </c>
      <c r="D1535" s="56">
        <v>128.60472724298683</v>
      </c>
      <c r="E1535" s="56"/>
    </row>
    <row r="1536" spans="1:5">
      <c r="A1536" s="57">
        <v>38743</v>
      </c>
      <c r="B1536" s="56">
        <v>1.6935251491629572E-2</v>
      </c>
      <c r="C1536" s="56">
        <v>152.53028984537121</v>
      </c>
      <c r="D1536" s="56">
        <v>129.85196695837084</v>
      </c>
      <c r="E1536" s="56"/>
    </row>
    <row r="1537" spans="1:5">
      <c r="A1537" s="57">
        <v>38744</v>
      </c>
      <c r="B1537" s="56">
        <v>1.579061113792633E-2</v>
      </c>
      <c r="C1537" s="56">
        <v>151.1145324318897</v>
      </c>
      <c r="D1537" s="56">
        <v>131.35683323791611</v>
      </c>
      <c r="E1537" s="56"/>
    </row>
    <row r="1538" spans="1:5">
      <c r="A1538" s="57">
        <v>38747</v>
      </c>
      <c r="B1538" s="56">
        <v>1.3875255851357474E-2</v>
      </c>
      <c r="C1538" s="56">
        <v>149.67869335296876</v>
      </c>
      <c r="D1538" s="56">
        <v>131.29549357978246</v>
      </c>
      <c r="E1538" s="56"/>
    </row>
    <row r="1539" spans="1:5">
      <c r="A1539" s="57">
        <v>38748</v>
      </c>
      <c r="B1539" s="56">
        <v>1.5242412187138741E-2</v>
      </c>
      <c r="C1539" s="56">
        <v>145.9234219157909</v>
      </c>
      <c r="D1539" s="56">
        <v>131.28322564815574</v>
      </c>
      <c r="E1539" s="56"/>
    </row>
    <row r="1540" spans="1:5">
      <c r="A1540" s="57">
        <v>38749</v>
      </c>
      <c r="B1540" s="56">
        <v>1.4591721553756886E-2</v>
      </c>
      <c r="C1540" s="56">
        <v>144.46415422719059</v>
      </c>
      <c r="D1540" s="56">
        <v>132.68994847468718</v>
      </c>
      <c r="E1540" s="56"/>
    </row>
    <row r="1541" spans="1:5">
      <c r="A1541" s="57">
        <v>38750</v>
      </c>
      <c r="B1541" s="56">
        <v>1.7126538962031378E-2</v>
      </c>
      <c r="C1541" s="56">
        <v>141.05361804672336</v>
      </c>
      <c r="D1541" s="56">
        <v>131.49586979635234</v>
      </c>
      <c r="E1541" s="56"/>
    </row>
    <row r="1542" spans="1:5">
      <c r="A1542" s="57">
        <v>38751</v>
      </c>
      <c r="B1542" s="56">
        <v>1.680511131448461E-2</v>
      </c>
      <c r="C1542" s="56">
        <v>140.75239306513157</v>
      </c>
      <c r="D1542" s="56">
        <v>131.58174531773943</v>
      </c>
      <c r="E1542" s="56"/>
    </row>
    <row r="1543" spans="1:5">
      <c r="A1543" s="57">
        <v>38754</v>
      </c>
      <c r="B1543" s="56">
        <v>1.600104758219606E-2</v>
      </c>
      <c r="C1543" s="56">
        <v>141.57239440390924</v>
      </c>
      <c r="D1543" s="56">
        <v>131.72896049726018</v>
      </c>
      <c r="E1543" s="56"/>
    </row>
    <row r="1544" spans="1:5">
      <c r="A1544" s="57">
        <v>38755</v>
      </c>
      <c r="B1544" s="56">
        <v>1.5110929595364975E-2</v>
      </c>
      <c r="C1544" s="56">
        <v>143.11198875426737</v>
      </c>
      <c r="D1544" s="56">
        <v>131.30776151140918</v>
      </c>
      <c r="E1544" s="56"/>
    </row>
    <row r="1545" spans="1:5">
      <c r="A1545" s="57">
        <v>38756</v>
      </c>
      <c r="B1545" s="56">
        <v>1.3385449827149272E-2</v>
      </c>
      <c r="C1545" s="56">
        <v>140.86618916928845</v>
      </c>
      <c r="D1545" s="56">
        <v>131.0869387421281</v>
      </c>
      <c r="E1545" s="56"/>
    </row>
    <row r="1546" spans="1:5">
      <c r="A1546" s="57">
        <v>38757</v>
      </c>
      <c r="B1546" s="56">
        <v>1.2739747459416816E-2</v>
      </c>
      <c r="C1546" s="56">
        <v>140.99671999464491</v>
      </c>
      <c r="D1546" s="56">
        <v>132.61634088492681</v>
      </c>
      <c r="E1546" s="56"/>
    </row>
    <row r="1547" spans="1:5">
      <c r="A1547" s="57">
        <v>38758</v>
      </c>
      <c r="B1547" s="56">
        <v>1.1583800214377276E-2</v>
      </c>
      <c r="C1547" s="56">
        <v>140.14659615770805</v>
      </c>
      <c r="D1547" s="56">
        <v>132.12153430931545</v>
      </c>
      <c r="E1547" s="56"/>
    </row>
    <row r="1548" spans="1:5">
      <c r="A1548" s="57">
        <v>38761</v>
      </c>
      <c r="B1548" s="56">
        <v>1.1010211714326652E-2</v>
      </c>
      <c r="C1548" s="56">
        <v>137.92087823816857</v>
      </c>
      <c r="D1548" s="56">
        <v>132.77991330661652</v>
      </c>
      <c r="E1548" s="56"/>
    </row>
    <row r="1549" spans="1:5">
      <c r="A1549" s="57">
        <v>38762</v>
      </c>
      <c r="B1549" s="56">
        <v>1.0256629807147252E-2</v>
      </c>
      <c r="C1549" s="56">
        <v>135.86585447486445</v>
      </c>
      <c r="D1549" s="56">
        <v>132.54273329516644</v>
      </c>
      <c r="E1549" s="56"/>
    </row>
    <row r="1550" spans="1:5">
      <c r="A1550" s="57">
        <v>38763</v>
      </c>
      <c r="B1550" s="56">
        <v>1.0055307920093173E-2</v>
      </c>
      <c r="C1550" s="56">
        <v>136.38463083205033</v>
      </c>
      <c r="D1550" s="56">
        <v>132.70221640631391</v>
      </c>
      <c r="E1550" s="56"/>
    </row>
    <row r="1551" spans="1:5">
      <c r="A1551" s="57">
        <v>38768</v>
      </c>
      <c r="B1551" s="56">
        <v>1.1127688993360915E-2</v>
      </c>
      <c r="C1551" s="56">
        <v>136.75279469844034</v>
      </c>
      <c r="D1551" s="56">
        <v>134.16210026989449</v>
      </c>
      <c r="E1551" s="56"/>
    </row>
    <row r="1552" spans="1:5">
      <c r="A1552" s="57">
        <v>38769</v>
      </c>
      <c r="B1552" s="56">
        <v>1.0441029202867545E-2</v>
      </c>
      <c r="C1552" s="56">
        <v>135.74201753798783</v>
      </c>
      <c r="D1552" s="56">
        <v>134.6119244295412</v>
      </c>
      <c r="E1552" s="56"/>
    </row>
    <row r="1553" spans="1:5">
      <c r="A1553" s="57">
        <v>38770</v>
      </c>
      <c r="B1553" s="56">
        <v>9.1169799214516241E-3</v>
      </c>
      <c r="C1553" s="56">
        <v>134.87850592409131</v>
      </c>
      <c r="D1553" s="56">
        <v>135.37662550094055</v>
      </c>
      <c r="E1553" s="56"/>
    </row>
    <row r="1554" spans="1:5">
      <c r="A1554" s="57">
        <v>38771</v>
      </c>
      <c r="B1554" s="56">
        <v>8.9940607097143098E-3</v>
      </c>
      <c r="C1554" s="56">
        <v>131.09980587723408</v>
      </c>
      <c r="D1554" s="56">
        <v>135.13126686840599</v>
      </c>
      <c r="E1554" s="56"/>
    </row>
    <row r="1555" spans="1:5">
      <c r="A1555" s="57">
        <v>38772</v>
      </c>
      <c r="B1555" s="56">
        <v>7.8450638120783293E-3</v>
      </c>
      <c r="C1555" s="56">
        <v>131.12992837539329</v>
      </c>
      <c r="D1555" s="56">
        <v>135.55655516479922</v>
      </c>
      <c r="E1555" s="56"/>
    </row>
    <row r="1556" spans="1:5">
      <c r="A1556" s="57">
        <v>38775</v>
      </c>
      <c r="B1556" s="56">
        <v>6.8254318118566408E-3</v>
      </c>
      <c r="C1556" s="56">
        <v>132.38168552111921</v>
      </c>
      <c r="D1556" s="56">
        <v>135.96139690848125</v>
      </c>
      <c r="E1556" s="56"/>
    </row>
    <row r="1557" spans="1:5">
      <c r="A1557" s="57">
        <v>38776</v>
      </c>
      <c r="B1557" s="56">
        <v>7.4207679610317229E-3</v>
      </c>
      <c r="C1557" s="56">
        <v>134.20911707610952</v>
      </c>
      <c r="D1557" s="56">
        <v>134.08031405904964</v>
      </c>
      <c r="E1557" s="56"/>
    </row>
    <row r="1558" spans="1:5">
      <c r="A1558" s="57">
        <v>38777</v>
      </c>
      <c r="B1558" s="56">
        <v>7.4000541959824149E-3</v>
      </c>
      <c r="C1558" s="56">
        <v>135.22658812504184</v>
      </c>
      <c r="D1558" s="56">
        <v>135.24985687413101</v>
      </c>
      <c r="E1558" s="56"/>
    </row>
    <row r="1559" spans="1:5">
      <c r="A1559" s="57">
        <v>38778</v>
      </c>
      <c r="B1559" s="56">
        <v>8.1630819522513932E-3</v>
      </c>
      <c r="C1559" s="56">
        <v>136.13695695829708</v>
      </c>
      <c r="D1559" s="56">
        <v>134.0271530220005</v>
      </c>
      <c r="E1559" s="56"/>
    </row>
    <row r="1560" spans="1:5">
      <c r="A1560" s="57">
        <v>38779</v>
      </c>
      <c r="B1560" s="56">
        <v>8.2305973832533484E-3</v>
      </c>
      <c r="C1560" s="56">
        <v>134.73458732177522</v>
      </c>
      <c r="D1560" s="56">
        <v>133.96172405332462</v>
      </c>
      <c r="E1560" s="56"/>
    </row>
    <row r="1561" spans="1:5">
      <c r="A1561" s="57">
        <v>38782</v>
      </c>
      <c r="B1561" s="56">
        <v>8.8427356343675108E-3</v>
      </c>
      <c r="C1561" s="56">
        <v>134.08193319499298</v>
      </c>
      <c r="D1561" s="56">
        <v>134.70597857201275</v>
      </c>
      <c r="E1561" s="56"/>
    </row>
    <row r="1562" spans="1:5">
      <c r="A1562" s="57">
        <v>38783</v>
      </c>
      <c r="B1562" s="56">
        <v>1.0749366937996697E-2</v>
      </c>
      <c r="C1562" s="56">
        <v>134.09532097195262</v>
      </c>
      <c r="D1562" s="56">
        <v>133.94945612169789</v>
      </c>
      <c r="E1562" s="56"/>
    </row>
    <row r="1563" spans="1:5">
      <c r="A1563" s="57">
        <v>38784</v>
      </c>
      <c r="B1563" s="56">
        <v>1.1749618524519192E-2</v>
      </c>
      <c r="C1563" s="56">
        <v>133.00087020550239</v>
      </c>
      <c r="D1563" s="56">
        <v>132.86987813854586</v>
      </c>
      <c r="E1563" s="56"/>
    </row>
    <row r="1564" spans="1:5">
      <c r="A1564" s="57">
        <v>38785</v>
      </c>
      <c r="B1564" s="56">
        <v>1.0811468293187666E-2</v>
      </c>
      <c r="C1564" s="56">
        <v>134.11874958163199</v>
      </c>
      <c r="D1564" s="56">
        <v>133.92492025844442</v>
      </c>
      <c r="E1564" s="56"/>
    </row>
    <row r="1565" spans="1:5">
      <c r="A1565" s="57">
        <v>38786</v>
      </c>
      <c r="B1565" s="56">
        <v>8.4844091457974037E-3</v>
      </c>
      <c r="C1565" s="56">
        <v>134.65426066001743</v>
      </c>
      <c r="D1565" s="56">
        <v>134.98814099942751</v>
      </c>
      <c r="E1565" s="56"/>
    </row>
    <row r="1566" spans="1:5">
      <c r="A1566" s="57">
        <v>38790</v>
      </c>
      <c r="B1566" s="56">
        <v>1.0342974968333146E-2</v>
      </c>
      <c r="C1566" s="56">
        <v>134.06854541803335</v>
      </c>
      <c r="D1566" s="56">
        <v>136.28036313077615</v>
      </c>
      <c r="E1566" s="56"/>
    </row>
    <row r="1567" spans="1:5">
      <c r="A1567" s="57">
        <v>38791</v>
      </c>
      <c r="B1567" s="56">
        <v>7.2628701801483696E-3</v>
      </c>
      <c r="C1567" s="56">
        <v>137.00381551643349</v>
      </c>
      <c r="D1567" s="56">
        <v>136.58297211090212</v>
      </c>
      <c r="E1567" s="56"/>
    </row>
    <row r="1568" spans="1:5">
      <c r="A1568" s="57">
        <v>38792</v>
      </c>
      <c r="B1568" s="56">
        <v>6.4993528621710298E-3</v>
      </c>
      <c r="C1568" s="56">
        <v>136.83312136019813</v>
      </c>
      <c r="D1568" s="56">
        <v>136.64840107957801</v>
      </c>
      <c r="E1568" s="56"/>
    </row>
    <row r="1569" spans="1:5">
      <c r="A1569" s="57">
        <v>38793</v>
      </c>
      <c r="B1569" s="56">
        <v>4.8063293265880819E-3</v>
      </c>
      <c r="C1569" s="56">
        <v>137.13434634178995</v>
      </c>
      <c r="D1569" s="56">
        <v>136.75063384313407</v>
      </c>
      <c r="E1569" s="56"/>
    </row>
    <row r="1570" spans="1:5">
      <c r="A1570" s="57">
        <v>38796</v>
      </c>
      <c r="B1570" s="56">
        <v>6.546147117800682E-3</v>
      </c>
      <c r="C1570" s="56">
        <v>138.02798045384563</v>
      </c>
      <c r="D1570" s="56">
        <v>137.04506420217552</v>
      </c>
      <c r="E1570" s="56"/>
    </row>
    <row r="1571" spans="1:5">
      <c r="A1571" s="57">
        <v>38797</v>
      </c>
      <c r="B1571" s="56">
        <v>7.0303859012080892E-3</v>
      </c>
      <c r="C1571" s="56">
        <v>140.11982060378872</v>
      </c>
      <c r="D1571" s="56">
        <v>137.18819007115403</v>
      </c>
      <c r="E1571" s="56"/>
    </row>
    <row r="1572" spans="1:5">
      <c r="A1572" s="57">
        <v>38798</v>
      </c>
      <c r="B1572" s="56">
        <v>6.017525980960216E-3</v>
      </c>
      <c r="C1572" s="56">
        <v>142.50953879108377</v>
      </c>
      <c r="D1572" s="56">
        <v>137.5807638832093</v>
      </c>
      <c r="E1572" s="56"/>
    </row>
    <row r="1573" spans="1:5">
      <c r="A1573" s="57">
        <v>38799</v>
      </c>
      <c r="B1573" s="56">
        <v>6.8340387860076884E-3</v>
      </c>
      <c r="C1573" s="56">
        <v>142.38570185420713</v>
      </c>
      <c r="D1573" s="56">
        <v>137.47035249856876</v>
      </c>
      <c r="E1573" s="56"/>
    </row>
    <row r="1574" spans="1:5">
      <c r="A1574" s="57">
        <v>38800</v>
      </c>
      <c r="B1574" s="56">
        <v>5.6040717506076736E-3</v>
      </c>
      <c r="C1574" s="56">
        <v>142.02423187629694</v>
      </c>
      <c r="D1574" s="56">
        <v>138.16144598020773</v>
      </c>
      <c r="E1574" s="56"/>
    </row>
    <row r="1575" spans="1:5">
      <c r="A1575" s="57">
        <v>38803</v>
      </c>
      <c r="B1575" s="56">
        <v>5.768192104988799E-3</v>
      </c>
      <c r="C1575" s="56">
        <v>141.85019077582169</v>
      </c>
      <c r="D1575" s="56">
        <v>137.08595730759797</v>
      </c>
      <c r="E1575" s="56"/>
    </row>
    <row r="1576" spans="1:5">
      <c r="A1576" s="57">
        <v>38804</v>
      </c>
      <c r="B1576" s="56">
        <v>6.027928330817214E-3</v>
      </c>
      <c r="C1576" s="56">
        <v>146.11085079322581</v>
      </c>
      <c r="D1576" s="56">
        <v>136.26400588860719</v>
      </c>
      <c r="E1576" s="56"/>
    </row>
    <row r="1577" spans="1:5">
      <c r="A1577" s="57">
        <v>38805</v>
      </c>
      <c r="B1577" s="56">
        <v>5.5981535151760232E-3</v>
      </c>
      <c r="C1577" s="56">
        <v>145.82636053283352</v>
      </c>
      <c r="D1577" s="56">
        <v>136.57479348981764</v>
      </c>
      <c r="E1577" s="56"/>
    </row>
    <row r="1578" spans="1:5">
      <c r="A1578" s="57">
        <v>38806</v>
      </c>
      <c r="B1578" s="56">
        <v>1.0199710162559309E-2</v>
      </c>
      <c r="C1578" s="56">
        <v>144.07925563960106</v>
      </c>
      <c r="D1578" s="56">
        <v>137.66255009405415</v>
      </c>
      <c r="E1578" s="56"/>
    </row>
    <row r="1579" spans="1:5">
      <c r="A1579" s="57">
        <v>38807</v>
      </c>
      <c r="B1579" s="56">
        <v>8.1009064932510248E-3</v>
      </c>
      <c r="C1579" s="56">
        <v>146.97101546288241</v>
      </c>
      <c r="D1579" s="56">
        <v>136.76290177476079</v>
      </c>
      <c r="E1579" s="56"/>
    </row>
    <row r="1580" spans="1:5">
      <c r="A1580" s="57">
        <v>38810</v>
      </c>
      <c r="B1580" s="56">
        <v>8.0018639272803616E-3</v>
      </c>
      <c r="C1580" s="56">
        <v>146.15101412410471</v>
      </c>
      <c r="D1580" s="56">
        <v>137.89155148441972</v>
      </c>
      <c r="E1580" s="56"/>
    </row>
    <row r="1581" spans="1:5">
      <c r="A1581" s="57">
        <v>38811</v>
      </c>
      <c r="B1581" s="56">
        <v>8.122915743139468E-3</v>
      </c>
      <c r="C1581" s="56">
        <v>147.44628154494947</v>
      </c>
      <c r="D1581" s="56">
        <v>137.21681524494971</v>
      </c>
      <c r="E1581" s="56"/>
    </row>
    <row r="1582" spans="1:5">
      <c r="A1582" s="57">
        <v>38812</v>
      </c>
      <c r="B1582" s="56">
        <v>1.0194554706383734E-2</v>
      </c>
      <c r="C1582" s="56">
        <v>147.56342459334627</v>
      </c>
      <c r="D1582" s="56">
        <v>137.70753251001881</v>
      </c>
      <c r="E1582" s="56"/>
    </row>
    <row r="1583" spans="1:5">
      <c r="A1583" s="57">
        <v>38813</v>
      </c>
      <c r="B1583" s="56">
        <v>1.2679744727907276E-2</v>
      </c>
      <c r="C1583" s="56">
        <v>147.2320771135953</v>
      </c>
      <c r="D1583" s="56">
        <v>138.03058804285598</v>
      </c>
      <c r="E1583" s="56"/>
    </row>
    <row r="1584" spans="1:5">
      <c r="A1584" s="57">
        <v>38814</v>
      </c>
      <c r="B1584" s="56">
        <v>1.5082036532401262E-2</v>
      </c>
      <c r="C1584" s="56">
        <v>148.43363009572261</v>
      </c>
      <c r="D1584" s="56">
        <v>137.40901284043508</v>
      </c>
      <c r="E1584" s="56"/>
    </row>
    <row r="1585" spans="1:5">
      <c r="A1585" s="57">
        <v>38817</v>
      </c>
      <c r="B1585" s="56">
        <v>1.9192991519070467E-2</v>
      </c>
      <c r="C1585" s="56">
        <v>148.71812035611487</v>
      </c>
      <c r="D1585" s="56">
        <v>138.07557045882064</v>
      </c>
      <c r="E1585" s="56"/>
    </row>
    <row r="1586" spans="1:5">
      <c r="A1586" s="57">
        <v>38818</v>
      </c>
      <c r="B1586" s="56">
        <v>2.8244282587156597E-2</v>
      </c>
      <c r="C1586" s="56">
        <v>148.58424258651851</v>
      </c>
      <c r="D1586" s="56">
        <v>136.47665003680379</v>
      </c>
      <c r="E1586" s="56"/>
    </row>
    <row r="1587" spans="1:5">
      <c r="A1587" s="57">
        <v>38819</v>
      </c>
      <c r="B1587" s="56">
        <v>2.2188678582955423E-2</v>
      </c>
      <c r="C1587" s="56">
        <v>147.98513956757483</v>
      </c>
      <c r="D1587" s="56">
        <v>136.20675554101578</v>
      </c>
      <c r="E1587" s="56"/>
    </row>
    <row r="1588" spans="1:5">
      <c r="A1588" s="57">
        <v>38820</v>
      </c>
      <c r="B1588" s="56">
        <v>2.4913112506390805E-2</v>
      </c>
      <c r="C1588" s="56">
        <v>148.22611955284825</v>
      </c>
      <c r="D1588" s="56">
        <v>136.73018729042286</v>
      </c>
      <c r="E1588" s="56"/>
    </row>
    <row r="1589" spans="1:5">
      <c r="A1589" s="57">
        <v>38826</v>
      </c>
      <c r="B1589" s="56">
        <v>2.4652594146868628E-2</v>
      </c>
      <c r="C1589" s="56">
        <v>145.42472722404446</v>
      </c>
      <c r="D1589" s="56">
        <v>138.16962460129224</v>
      </c>
      <c r="E1589" s="56"/>
    </row>
    <row r="1590" spans="1:5">
      <c r="A1590" s="57">
        <v>38827</v>
      </c>
      <c r="B1590" s="56">
        <v>2.1180032298659564E-2</v>
      </c>
      <c r="C1590" s="56">
        <v>143.73786732713035</v>
      </c>
      <c r="D1590" s="56">
        <v>138.51312668684062</v>
      </c>
      <c r="E1590" s="56"/>
    </row>
    <row r="1591" spans="1:5">
      <c r="A1591" s="57">
        <v>38828</v>
      </c>
      <c r="B1591" s="56">
        <v>1.5642070425758884E-2</v>
      </c>
      <c r="C1591" s="56">
        <v>143.95207175848452</v>
      </c>
      <c r="D1591" s="56">
        <v>139.48638259589436</v>
      </c>
      <c r="E1591" s="56"/>
    </row>
    <row r="1592" spans="1:5">
      <c r="A1592" s="57">
        <v>38831</v>
      </c>
      <c r="B1592" s="56">
        <v>1.7257043899693875E-2</v>
      </c>
      <c r="C1592" s="56">
        <v>142.7538657205971</v>
      </c>
      <c r="D1592" s="56">
        <v>138.75030669829067</v>
      </c>
      <c r="E1592" s="56"/>
    </row>
    <row r="1593" spans="1:5">
      <c r="A1593" s="57">
        <v>38832</v>
      </c>
      <c r="B1593" s="56">
        <v>2.2860129062801722E-2</v>
      </c>
      <c r="C1593" s="56">
        <v>141.81672133342261</v>
      </c>
      <c r="D1593" s="56">
        <v>138.65216324527685</v>
      </c>
      <c r="E1593" s="56"/>
    </row>
    <row r="1594" spans="1:5">
      <c r="A1594" s="57">
        <v>38833</v>
      </c>
      <c r="B1594" s="56">
        <v>2.0005115173247559E-2</v>
      </c>
      <c r="C1594" s="56">
        <v>138.6538590267086</v>
      </c>
      <c r="D1594" s="56">
        <v>138.91387911998038</v>
      </c>
      <c r="E1594" s="56"/>
    </row>
    <row r="1595" spans="1:5">
      <c r="A1595" s="57">
        <v>38834</v>
      </c>
      <c r="B1595" s="56">
        <v>1.5628401857532753E-2</v>
      </c>
      <c r="C1595" s="56">
        <v>140.59508668585582</v>
      </c>
      <c r="D1595" s="56">
        <v>138.15326735912325</v>
      </c>
      <c r="E1595" s="56"/>
    </row>
    <row r="1596" spans="1:5">
      <c r="A1596" s="57">
        <v>38835</v>
      </c>
      <c r="B1596" s="56">
        <v>2.1176325350754411E-2</v>
      </c>
      <c r="C1596" s="56">
        <v>140.66871945913385</v>
      </c>
      <c r="D1596" s="56">
        <v>137.59712112537827</v>
      </c>
      <c r="E1596" s="56"/>
    </row>
    <row r="1597" spans="1:5">
      <c r="A1597" s="57">
        <v>38839</v>
      </c>
      <c r="B1597" s="56">
        <v>2.7027221442587717E-2</v>
      </c>
      <c r="C1597" s="56">
        <v>138.18193988888149</v>
      </c>
      <c r="D1597" s="56">
        <v>138.99157602028299</v>
      </c>
      <c r="E1597" s="56"/>
    </row>
    <row r="1598" spans="1:5">
      <c r="A1598" s="57">
        <v>38840</v>
      </c>
      <c r="B1598" s="56">
        <v>2.8061308108675659E-2</v>
      </c>
      <c r="C1598" s="56">
        <v>137.88740879576949</v>
      </c>
      <c r="D1598" s="56">
        <v>137.89155148441972</v>
      </c>
      <c r="E1598" s="56"/>
    </row>
    <row r="1599" spans="1:5">
      <c r="A1599" s="57">
        <v>38841</v>
      </c>
      <c r="B1599" s="56">
        <v>2.3876931396867349E-2</v>
      </c>
      <c r="C1599" s="56">
        <v>139.14920677421517</v>
      </c>
      <c r="D1599" s="56">
        <v>138.52948392900956</v>
      </c>
      <c r="E1599" s="56"/>
    </row>
    <row r="1600" spans="1:5">
      <c r="A1600" s="57">
        <v>38842</v>
      </c>
      <c r="B1600" s="56">
        <v>2.3745901273352774E-2</v>
      </c>
      <c r="C1600" s="56">
        <v>139.06218622397753</v>
      </c>
      <c r="D1600" s="56">
        <v>139.89940296066084</v>
      </c>
      <c r="E1600" s="56"/>
    </row>
    <row r="1601" spans="1:5">
      <c r="A1601" s="57">
        <v>38846</v>
      </c>
      <c r="B1601" s="56">
        <v>2.1285760874136014E-2</v>
      </c>
      <c r="C1601" s="56">
        <v>138.95843095254034</v>
      </c>
      <c r="D1601" s="56">
        <v>140.6068536844688</v>
      </c>
      <c r="E1601" s="56"/>
    </row>
    <row r="1602" spans="1:5">
      <c r="A1602" s="57">
        <v>38847</v>
      </c>
      <c r="B1602" s="56">
        <v>1.8389789768091892E-2</v>
      </c>
      <c r="C1602" s="56">
        <v>139.24961510141242</v>
      </c>
      <c r="D1602" s="56">
        <v>139.82988468144271</v>
      </c>
      <c r="E1602" s="56"/>
    </row>
    <row r="1603" spans="1:5">
      <c r="A1603" s="57">
        <v>38848</v>
      </c>
      <c r="B1603" s="56">
        <v>2.3941617985843891E-2</v>
      </c>
      <c r="C1603" s="56">
        <v>139.09900261061651</v>
      </c>
      <c r="D1603" s="56">
        <v>139.35552465854258</v>
      </c>
      <c r="E1603" s="56"/>
    </row>
    <row r="1604" spans="1:5">
      <c r="A1604" s="57">
        <v>38849</v>
      </c>
      <c r="B1604" s="56">
        <v>2.1330346578694953E-2</v>
      </c>
      <c r="C1604" s="56">
        <v>139.24961510141242</v>
      </c>
      <c r="D1604" s="56">
        <v>136.45211417355034</v>
      </c>
      <c r="E1604" s="56"/>
    </row>
    <row r="1605" spans="1:5">
      <c r="A1605" s="57">
        <v>38852</v>
      </c>
      <c r="B1605" s="56">
        <v>2.8404299734450217E-2</v>
      </c>
      <c r="C1605" s="56">
        <v>138.72749179998664</v>
      </c>
      <c r="D1605" s="56">
        <v>134.45653062893598</v>
      </c>
      <c r="E1605" s="56"/>
    </row>
    <row r="1606" spans="1:5">
      <c r="A1606" s="57">
        <v>38853</v>
      </c>
      <c r="B1606" s="56">
        <v>2.7130667231410915E-2</v>
      </c>
      <c r="C1606" s="56">
        <v>136.49173304772745</v>
      </c>
      <c r="D1606" s="56">
        <v>134.65690684550586</v>
      </c>
      <c r="E1606" s="56"/>
    </row>
    <row r="1607" spans="1:5">
      <c r="A1607" s="57">
        <v>38854</v>
      </c>
      <c r="B1607" s="56">
        <v>3.5106543992739575E-2</v>
      </c>
      <c r="C1607" s="56">
        <v>137.15777495146932</v>
      </c>
      <c r="D1607" s="56">
        <v>130.89065183610043</v>
      </c>
      <c r="E1607" s="56"/>
    </row>
    <row r="1608" spans="1:5">
      <c r="A1608" s="57">
        <v>38855</v>
      </c>
      <c r="B1608" s="56">
        <v>3.8723377500059122E-2</v>
      </c>
      <c r="C1608" s="56">
        <v>137.5225918736194</v>
      </c>
      <c r="D1608" s="56">
        <v>130.29770180747528</v>
      </c>
      <c r="E1608" s="56"/>
    </row>
    <row r="1609" spans="1:5">
      <c r="A1609" s="57">
        <v>38856</v>
      </c>
      <c r="B1609" s="56">
        <v>3.4350372246673894E-2</v>
      </c>
      <c r="C1609" s="56">
        <v>138.03132739808558</v>
      </c>
      <c r="D1609" s="56">
        <v>130.35495215506666</v>
      </c>
      <c r="E1609" s="56"/>
    </row>
    <row r="1610" spans="1:5">
      <c r="A1610" s="57">
        <v>38859</v>
      </c>
      <c r="B1610" s="56">
        <v>3.8579311039191252E-2</v>
      </c>
      <c r="C1610" s="56">
        <v>135.71524198406857</v>
      </c>
      <c r="D1610" s="56">
        <v>126.61323300891469</v>
      </c>
      <c r="E1610" s="56"/>
    </row>
    <row r="1611" spans="1:5">
      <c r="A1611" s="57">
        <v>38860</v>
      </c>
      <c r="B1611" s="56">
        <v>3.6594124134590331E-2</v>
      </c>
      <c r="C1611" s="56">
        <v>133.16152352901801</v>
      </c>
      <c r="D1611" s="56">
        <v>129.83969902674409</v>
      </c>
      <c r="E1611" s="56"/>
    </row>
    <row r="1612" spans="1:5">
      <c r="A1612" s="57">
        <v>38861</v>
      </c>
      <c r="B1612" s="56">
        <v>4.0449172312956319E-2</v>
      </c>
      <c r="C1612" s="56">
        <v>133.81083071156036</v>
      </c>
      <c r="D1612" s="56">
        <v>128.01995583544615</v>
      </c>
      <c r="E1612" s="56"/>
    </row>
    <row r="1613" spans="1:5">
      <c r="A1613" s="57">
        <v>38863</v>
      </c>
      <c r="B1613" s="56">
        <v>3.3806076712740489E-2</v>
      </c>
      <c r="C1613" s="56">
        <v>131.72568445009708</v>
      </c>
      <c r="D1613" s="56">
        <v>132.15424879365341</v>
      </c>
      <c r="E1613" s="56"/>
    </row>
    <row r="1614" spans="1:5">
      <c r="A1614" s="57">
        <v>38866</v>
      </c>
      <c r="B1614" s="56">
        <v>2.8817389287039877E-2</v>
      </c>
      <c r="C1614" s="56">
        <v>136.3745899993306</v>
      </c>
      <c r="D1614" s="56">
        <v>132.04792671955511</v>
      </c>
      <c r="E1614" s="56"/>
    </row>
    <row r="1615" spans="1:5">
      <c r="A1615" s="57">
        <v>38867</v>
      </c>
      <c r="B1615" s="56">
        <v>2.9153828586399422E-2</v>
      </c>
      <c r="C1615" s="56">
        <v>137.39540799250284</v>
      </c>
      <c r="D1615" s="56">
        <v>129.16087347673184</v>
      </c>
      <c r="E1615" s="56"/>
    </row>
    <row r="1616" spans="1:5">
      <c r="A1616" s="57">
        <v>38868</v>
      </c>
      <c r="B1616" s="56">
        <v>2.5791765412151651E-2</v>
      </c>
      <c r="C1616" s="56">
        <v>134.86177120289179</v>
      </c>
      <c r="D1616" s="56">
        <v>130.39175594994686</v>
      </c>
      <c r="E1616" s="56"/>
    </row>
    <row r="1617" spans="1:5">
      <c r="A1617" s="57">
        <v>38869</v>
      </c>
      <c r="B1617" s="56">
        <v>2.3099985885609017E-2</v>
      </c>
      <c r="C1617" s="56">
        <v>135.1395675748042</v>
      </c>
      <c r="D1617" s="56">
        <v>130.89883045718494</v>
      </c>
      <c r="E1617" s="56"/>
    </row>
    <row r="1618" spans="1:5">
      <c r="A1618" s="57">
        <v>38870</v>
      </c>
      <c r="B1618" s="56">
        <v>2.1296239056495081E-2</v>
      </c>
      <c r="C1618" s="56">
        <v>134.63083205033806</v>
      </c>
      <c r="D1618" s="56">
        <v>131.25051116381778</v>
      </c>
      <c r="E1618" s="56"/>
    </row>
    <row r="1619" spans="1:5">
      <c r="A1619" s="57">
        <v>38873</v>
      </c>
      <c r="B1619" s="56">
        <v>1.9170705186591218E-2</v>
      </c>
      <c r="C1619" s="56">
        <v>134.32291318026643</v>
      </c>
      <c r="D1619" s="56">
        <v>130.42447043428479</v>
      </c>
      <c r="E1619" s="56"/>
    </row>
    <row r="1620" spans="1:5">
      <c r="A1620" s="57">
        <v>38874</v>
      </c>
      <c r="B1620" s="56">
        <v>2.0985958055409655E-2</v>
      </c>
      <c r="C1620" s="56">
        <v>133.75058571524198</v>
      </c>
      <c r="D1620" s="56">
        <v>127.81957961887626</v>
      </c>
      <c r="E1620" s="56"/>
    </row>
    <row r="1621" spans="1:5">
      <c r="A1621" s="57">
        <v>38875</v>
      </c>
      <c r="B1621" s="56">
        <v>1.9946295576059026E-2</v>
      </c>
      <c r="C1621" s="56">
        <v>132.80340049534774</v>
      </c>
      <c r="D1621" s="56">
        <v>128.51067310051525</v>
      </c>
      <c r="E1621" s="56"/>
    </row>
    <row r="1622" spans="1:5">
      <c r="A1622" s="57">
        <v>38876</v>
      </c>
      <c r="B1622" s="56">
        <v>2.5494134249586221E-2</v>
      </c>
      <c r="C1622" s="56">
        <v>130.68478479148538</v>
      </c>
      <c r="D1622" s="56">
        <v>125.067473623947</v>
      </c>
      <c r="E1622" s="56"/>
    </row>
    <row r="1623" spans="1:5">
      <c r="A1623" s="57">
        <v>38877</v>
      </c>
      <c r="B1623" s="56">
        <v>2.3918295449205082E-2</v>
      </c>
      <c r="C1623" s="56">
        <v>131.20690809291119</v>
      </c>
      <c r="D1623" s="56">
        <v>127.18164717428641</v>
      </c>
      <c r="E1623" s="56"/>
    </row>
    <row r="1624" spans="1:5">
      <c r="A1624" s="57">
        <v>38880</v>
      </c>
      <c r="B1624" s="56">
        <v>2.5555903119637909E-2</v>
      </c>
      <c r="C1624" s="56">
        <v>129.00461878305109</v>
      </c>
      <c r="D1624" s="56">
        <v>126.17567678089475</v>
      </c>
      <c r="E1624" s="56"/>
    </row>
    <row r="1625" spans="1:5">
      <c r="A1625" s="57">
        <v>38881</v>
      </c>
      <c r="B1625" s="56">
        <v>2.7245739962004335E-2</v>
      </c>
      <c r="C1625" s="56">
        <v>124.4594685052547</v>
      </c>
      <c r="D1625" s="56">
        <v>123.35814181728961</v>
      </c>
      <c r="E1625" s="56"/>
    </row>
    <row r="1626" spans="1:5">
      <c r="A1626" s="57">
        <v>38882</v>
      </c>
      <c r="B1626" s="56">
        <v>2.8455730317869639E-2</v>
      </c>
      <c r="C1626" s="56">
        <v>123.02028248209386</v>
      </c>
      <c r="D1626" s="56">
        <v>123.59941113928193</v>
      </c>
      <c r="E1626" s="56"/>
    </row>
    <row r="1627" spans="1:5">
      <c r="A1627" s="57">
        <v>38883</v>
      </c>
      <c r="B1627" s="56">
        <v>2.9705380981128064E-2</v>
      </c>
      <c r="C1627" s="56">
        <v>123.93734520382893</v>
      </c>
      <c r="D1627" s="56">
        <v>126.61323300891469</v>
      </c>
      <c r="E1627" s="56"/>
    </row>
    <row r="1628" spans="1:5">
      <c r="A1628" s="57">
        <v>38884</v>
      </c>
      <c r="B1628" s="56">
        <v>2.9920465702188065E-2</v>
      </c>
      <c r="C1628" s="56">
        <v>127.37800388245533</v>
      </c>
      <c r="D1628" s="56">
        <v>125.77083503721273</v>
      </c>
      <c r="E1628" s="56"/>
    </row>
    <row r="1629" spans="1:5">
      <c r="A1629" s="57">
        <v>38887</v>
      </c>
      <c r="B1629" s="56">
        <v>2.6989740069573942E-2</v>
      </c>
      <c r="C1629" s="56">
        <v>128.01727023227792</v>
      </c>
      <c r="D1629" s="56">
        <v>126.67866197759056</v>
      </c>
      <c r="E1629" s="56"/>
    </row>
    <row r="1630" spans="1:5">
      <c r="A1630" s="57">
        <v>38888</v>
      </c>
      <c r="B1630" s="56">
        <v>2.5317104783770372E-2</v>
      </c>
      <c r="C1630" s="56">
        <v>125.88191980721604</v>
      </c>
      <c r="D1630" s="56">
        <v>127.34113028543388</v>
      </c>
      <c r="E1630" s="56"/>
    </row>
    <row r="1631" spans="1:5">
      <c r="A1631" s="57">
        <v>38889</v>
      </c>
      <c r="B1631" s="56">
        <v>2.2639576539789277E-2</v>
      </c>
      <c r="C1631" s="56">
        <v>126.37057366624273</v>
      </c>
      <c r="D1631" s="56">
        <v>127.36975545922959</v>
      </c>
      <c r="E1631" s="56"/>
    </row>
    <row r="1632" spans="1:5">
      <c r="A1632" s="57">
        <v>38890</v>
      </c>
      <c r="B1632" s="56">
        <v>2.0609148712461629E-2</v>
      </c>
      <c r="C1632" s="56">
        <v>128.71343463417901</v>
      </c>
      <c r="D1632" s="56">
        <v>127.88091927700991</v>
      </c>
      <c r="E1632" s="56"/>
    </row>
    <row r="1633" spans="1:5">
      <c r="A1633" s="57">
        <v>38891</v>
      </c>
      <c r="B1633" s="56">
        <v>1.7644028371673906E-2</v>
      </c>
      <c r="C1633" s="56">
        <v>129.43972153423925</v>
      </c>
      <c r="D1633" s="56">
        <v>128.06493825141084</v>
      </c>
      <c r="E1633" s="56"/>
    </row>
    <row r="1634" spans="1:5">
      <c r="A1634" s="57">
        <v>38895</v>
      </c>
      <c r="B1634" s="56">
        <v>1.723925670718833E-2</v>
      </c>
      <c r="C1634" s="56">
        <v>129.27237432224382</v>
      </c>
      <c r="D1634" s="56">
        <v>126.84632370982251</v>
      </c>
      <c r="E1634" s="56"/>
    </row>
    <row r="1635" spans="1:5">
      <c r="A1635" s="57">
        <v>38896</v>
      </c>
      <c r="B1635" s="56">
        <v>1.7602779150377786E-2</v>
      </c>
      <c r="C1635" s="56">
        <v>128.95441461945245</v>
      </c>
      <c r="D1635" s="56">
        <v>127.0548785474769</v>
      </c>
      <c r="E1635" s="56"/>
    </row>
    <row r="1636" spans="1:5">
      <c r="A1636" s="57">
        <v>38897</v>
      </c>
      <c r="B1636" s="56">
        <v>2.0110640791093381E-2</v>
      </c>
      <c r="C1636" s="56">
        <v>127.98380078987886</v>
      </c>
      <c r="D1636" s="56">
        <v>129.31217796679482</v>
      </c>
      <c r="E1636" s="56"/>
    </row>
    <row r="1637" spans="1:5">
      <c r="A1637" s="57">
        <v>38898</v>
      </c>
      <c r="B1637" s="56">
        <v>2.1863749103272857E-2</v>
      </c>
      <c r="C1637" s="56">
        <v>129.01800656001072</v>
      </c>
      <c r="D1637" s="56">
        <v>131.12783184755051</v>
      </c>
      <c r="E1637" s="56"/>
    </row>
    <row r="1638" spans="1:5">
      <c r="A1638" s="57">
        <v>38901</v>
      </c>
      <c r="B1638" s="56">
        <v>2.2275681679755334E-2</v>
      </c>
      <c r="C1638" s="56">
        <v>129.74764040431089</v>
      </c>
      <c r="D1638" s="56">
        <v>131.75758567105586</v>
      </c>
      <c r="E1638" s="56"/>
    </row>
    <row r="1639" spans="1:5">
      <c r="A1639" s="57">
        <v>38902</v>
      </c>
      <c r="B1639" s="56">
        <v>2.6051968408176383E-2</v>
      </c>
      <c r="C1639" s="56">
        <v>130.23629426333758</v>
      </c>
      <c r="D1639" s="56">
        <v>132.03156947738611</v>
      </c>
      <c r="E1639" s="56"/>
    </row>
    <row r="1640" spans="1:5">
      <c r="A1640" s="57">
        <v>38903</v>
      </c>
      <c r="B1640" s="56">
        <v>3.0582484123395506E-2</v>
      </c>
      <c r="C1640" s="56">
        <v>130.15596760157976</v>
      </c>
      <c r="D1640" s="56">
        <v>130.44082767645375</v>
      </c>
      <c r="E1640" s="56"/>
    </row>
    <row r="1641" spans="1:5">
      <c r="A1641" s="57">
        <v>38908</v>
      </c>
      <c r="B1641" s="56">
        <v>3.5484673802809175E-2</v>
      </c>
      <c r="C1641" s="56">
        <v>129.18535377200618</v>
      </c>
      <c r="D1641" s="56">
        <v>131.84346119244296</v>
      </c>
      <c r="E1641" s="56"/>
    </row>
    <row r="1642" spans="1:5">
      <c r="A1642" s="57">
        <v>38909</v>
      </c>
      <c r="B1642" s="56">
        <v>3.8341461883714553E-2</v>
      </c>
      <c r="C1642" s="56">
        <v>129.81457928910908</v>
      </c>
      <c r="D1642" s="56">
        <v>130.63302527193915</v>
      </c>
      <c r="E1642" s="56"/>
    </row>
    <row r="1643" spans="1:5">
      <c r="A1643" s="57">
        <v>38910</v>
      </c>
      <c r="B1643" s="56">
        <v>3.4217943621186471E-2</v>
      </c>
      <c r="C1643" s="56">
        <v>130.04217149742288</v>
      </c>
      <c r="D1643" s="56">
        <v>130.98061666802977</v>
      </c>
      <c r="E1643" s="56"/>
    </row>
    <row r="1644" spans="1:5">
      <c r="A1644" s="57">
        <v>38911</v>
      </c>
      <c r="B1644" s="56">
        <v>3.952793508515047E-2</v>
      </c>
      <c r="C1644" s="56">
        <v>131.22364281411072</v>
      </c>
      <c r="D1644" s="56">
        <v>129.07499795534471</v>
      </c>
      <c r="E1644" s="56"/>
    </row>
    <row r="1645" spans="1:5">
      <c r="A1645" s="57">
        <v>38912</v>
      </c>
      <c r="B1645" s="56">
        <v>4.4003193900628582E-2</v>
      </c>
      <c r="C1645" s="56">
        <v>130.51409063525003</v>
      </c>
      <c r="D1645" s="56">
        <v>127.45563098061668</v>
      </c>
      <c r="E1645" s="56"/>
    </row>
    <row r="1646" spans="1:5">
      <c r="A1646" s="57">
        <v>38915</v>
      </c>
      <c r="B1646" s="56">
        <v>4.771748950812256E-2</v>
      </c>
      <c r="C1646" s="56">
        <v>130.51074369101013</v>
      </c>
      <c r="D1646" s="56">
        <v>126.93219923120962</v>
      </c>
      <c r="E1646" s="56"/>
    </row>
    <row r="1647" spans="1:5">
      <c r="A1647" s="57">
        <v>38916</v>
      </c>
      <c r="B1647" s="56">
        <v>4.6991320179186356E-2</v>
      </c>
      <c r="C1647" s="56">
        <v>130.67809090300557</v>
      </c>
      <c r="D1647" s="56">
        <v>126.69501921975954</v>
      </c>
      <c r="E1647" s="56"/>
    </row>
    <row r="1648" spans="1:5">
      <c r="A1648" s="57">
        <v>38917</v>
      </c>
      <c r="B1648" s="56">
        <v>5.4530688996257057E-2</v>
      </c>
      <c r="C1648" s="56">
        <v>130.39360064261331</v>
      </c>
      <c r="D1648" s="56">
        <v>129.54935797824487</v>
      </c>
      <c r="E1648" s="56"/>
    </row>
    <row r="1649" spans="1:5">
      <c r="A1649" s="57">
        <v>38918</v>
      </c>
      <c r="B1649" s="56">
        <v>5.4249985422242943E-2</v>
      </c>
      <c r="C1649" s="56">
        <v>130.35343731173441</v>
      </c>
      <c r="D1649" s="56">
        <v>129.83560971620184</v>
      </c>
      <c r="E1649" s="56"/>
    </row>
    <row r="1650" spans="1:5">
      <c r="A1650" s="57">
        <v>38919</v>
      </c>
      <c r="B1650" s="56">
        <v>5.668468641152908E-2</v>
      </c>
      <c r="C1650" s="56">
        <v>129.05482294664972</v>
      </c>
      <c r="D1650" s="56">
        <v>128.63335241678254</v>
      </c>
      <c r="E1650" s="56"/>
    </row>
    <row r="1651" spans="1:5">
      <c r="A1651" s="57">
        <v>38922</v>
      </c>
      <c r="B1651" s="56">
        <v>5.6951207558886364E-2</v>
      </c>
      <c r="C1651" s="56">
        <v>129.73090568311133</v>
      </c>
      <c r="D1651" s="56">
        <v>131.02559908399445</v>
      </c>
      <c r="E1651" s="56"/>
    </row>
    <row r="1652" spans="1:5">
      <c r="A1652" s="57">
        <v>38923</v>
      </c>
      <c r="B1652" s="56">
        <v>5.0141304195437802E-2</v>
      </c>
      <c r="C1652" s="56">
        <v>129.86478345270768</v>
      </c>
      <c r="D1652" s="56">
        <v>131.17690357405741</v>
      </c>
      <c r="E1652" s="56"/>
    </row>
    <row r="1653" spans="1:5">
      <c r="A1653" s="57">
        <v>38924</v>
      </c>
      <c r="B1653" s="56">
        <v>6.3917603620045282E-2</v>
      </c>
      <c r="C1653" s="56">
        <v>130.9090300555593</v>
      </c>
      <c r="D1653" s="56">
        <v>131.72078187617569</v>
      </c>
      <c r="E1653" s="56"/>
    </row>
    <row r="1654" spans="1:5">
      <c r="A1654" s="57">
        <v>38925</v>
      </c>
      <c r="B1654" s="56">
        <v>6.5105369429755588E-2</v>
      </c>
      <c r="C1654" s="56">
        <v>130.2429881518174</v>
      </c>
      <c r="D1654" s="56">
        <v>133.05389711294677</v>
      </c>
      <c r="E1654" s="56"/>
    </row>
    <row r="1655" spans="1:5">
      <c r="A1655" s="57">
        <v>38926</v>
      </c>
      <c r="B1655" s="56">
        <v>6.2202537940788727E-2</v>
      </c>
      <c r="C1655" s="56">
        <v>130.808621728362</v>
      </c>
      <c r="D1655" s="56">
        <v>133.85131266868407</v>
      </c>
      <c r="E1655" s="56"/>
    </row>
    <row r="1656" spans="1:5">
      <c r="A1656" s="57">
        <v>38929</v>
      </c>
      <c r="B1656" s="56">
        <v>5.2619339259803041E-2</v>
      </c>
      <c r="C1656" s="56">
        <v>130.29988620389585</v>
      </c>
      <c r="D1656" s="56">
        <v>133.32788091927702</v>
      </c>
      <c r="E1656" s="56"/>
    </row>
    <row r="1657" spans="1:5">
      <c r="A1657" s="57">
        <v>38930</v>
      </c>
      <c r="B1657" s="56">
        <v>5.3897371483327974E-2</v>
      </c>
      <c r="C1657" s="56">
        <v>129.62380346743424</v>
      </c>
      <c r="D1657" s="56">
        <v>132.29328535208964</v>
      </c>
      <c r="E1657" s="56"/>
    </row>
    <row r="1658" spans="1:5">
      <c r="A1658" s="57">
        <v>38931</v>
      </c>
      <c r="B1658" s="56">
        <v>5.0827711666067907E-2</v>
      </c>
      <c r="C1658" s="56">
        <v>126.62159448423591</v>
      </c>
      <c r="D1658" s="56">
        <v>133.63866852048744</v>
      </c>
      <c r="E1658" s="56"/>
    </row>
    <row r="1659" spans="1:5">
      <c r="A1659" s="57">
        <v>38932</v>
      </c>
      <c r="B1659" s="56">
        <v>4.5283199565570864E-2</v>
      </c>
      <c r="C1659" s="56">
        <v>123.07383358993241</v>
      </c>
      <c r="D1659" s="56">
        <v>132.54273329516644</v>
      </c>
      <c r="E1659" s="56"/>
    </row>
    <row r="1660" spans="1:5">
      <c r="A1660" s="57">
        <v>38933</v>
      </c>
      <c r="B1660" s="56">
        <v>5.1127022733862895E-2</v>
      </c>
      <c r="C1660" s="56">
        <v>122.53162862306716</v>
      </c>
      <c r="D1660" s="56">
        <v>134.0762247485074</v>
      </c>
      <c r="E1660" s="56"/>
    </row>
    <row r="1661" spans="1:5">
      <c r="A1661" s="57">
        <v>38936</v>
      </c>
      <c r="B1661" s="56">
        <v>4.9544347030511859E-2</v>
      </c>
      <c r="C1661" s="56">
        <v>124.48959100341388</v>
      </c>
      <c r="D1661" s="56">
        <v>132.5877157111311</v>
      </c>
      <c r="E1661" s="56"/>
    </row>
    <row r="1662" spans="1:5">
      <c r="A1662" s="57">
        <v>38937</v>
      </c>
      <c r="B1662" s="56">
        <v>4.948668455429088E-2</v>
      </c>
      <c r="C1662" s="56">
        <v>126.19987951000738</v>
      </c>
      <c r="D1662" s="56">
        <v>132.67359123251822</v>
      </c>
      <c r="E1662" s="56"/>
    </row>
    <row r="1663" spans="1:5">
      <c r="A1663" s="57">
        <v>38938</v>
      </c>
      <c r="B1663" s="56">
        <v>5.2465309507383845E-2</v>
      </c>
      <c r="C1663" s="56">
        <v>126.72869669991297</v>
      </c>
      <c r="D1663" s="56">
        <v>133.56097162018486</v>
      </c>
      <c r="E1663" s="56"/>
    </row>
    <row r="1664" spans="1:5">
      <c r="A1664" s="57">
        <v>38939</v>
      </c>
      <c r="B1664" s="56">
        <v>5.3656107867823197E-2</v>
      </c>
      <c r="C1664" s="56">
        <v>128.87408795769463</v>
      </c>
      <c r="D1664" s="56">
        <v>132.51001881082851</v>
      </c>
      <c r="E1664" s="56"/>
    </row>
    <row r="1665" spans="1:5">
      <c r="A1665" s="57">
        <v>38940</v>
      </c>
      <c r="B1665" s="56">
        <v>4.7717929600534892E-2</v>
      </c>
      <c r="C1665" s="56">
        <v>128.71343463417901</v>
      </c>
      <c r="D1665" s="56">
        <v>132.67768054306043</v>
      </c>
      <c r="E1665" s="56"/>
    </row>
    <row r="1666" spans="1:5">
      <c r="A1666" s="57">
        <v>38945</v>
      </c>
      <c r="B1666" s="56">
        <v>4.1215061853095925E-2</v>
      </c>
      <c r="C1666" s="56">
        <v>125.14559207443605</v>
      </c>
      <c r="D1666" s="56">
        <v>135.53201930154577</v>
      </c>
      <c r="E1666" s="56"/>
    </row>
    <row r="1667" spans="1:5">
      <c r="A1667" s="57">
        <v>38946</v>
      </c>
      <c r="B1667" s="56">
        <v>3.9171641940678799E-2</v>
      </c>
      <c r="C1667" s="56">
        <v>126.27351228328536</v>
      </c>
      <c r="D1667" s="56">
        <v>135.69968103377769</v>
      </c>
      <c r="E1667" s="56"/>
    </row>
    <row r="1668" spans="1:5">
      <c r="A1668" s="57">
        <v>38947</v>
      </c>
      <c r="B1668" s="56">
        <v>3.9215997929204015E-2</v>
      </c>
      <c r="C1668" s="56">
        <v>125.54053149474531</v>
      </c>
      <c r="D1668" s="56">
        <v>135.34800032714486</v>
      </c>
      <c r="E1668" s="56"/>
    </row>
    <row r="1669" spans="1:5">
      <c r="A1669" s="57">
        <v>38950</v>
      </c>
      <c r="B1669" s="56">
        <v>3.8552229712836894E-2</v>
      </c>
      <c r="C1669" s="56">
        <v>126.38061449896247</v>
      </c>
      <c r="D1669" s="56">
        <v>135.22941032141981</v>
      </c>
      <c r="E1669" s="56"/>
    </row>
    <row r="1670" spans="1:5">
      <c r="A1670" s="57">
        <v>38951</v>
      </c>
      <c r="B1670" s="56">
        <v>3.7739086377551127E-2</v>
      </c>
      <c r="C1670" s="56">
        <v>125.97563424593348</v>
      </c>
      <c r="D1670" s="56">
        <v>135.65469861781304</v>
      </c>
      <c r="E1670" s="56"/>
    </row>
    <row r="1671" spans="1:5">
      <c r="A1671" s="57">
        <v>38952</v>
      </c>
      <c r="B1671" s="56">
        <v>3.1790305241110171E-2</v>
      </c>
      <c r="C1671" s="56">
        <v>125.89196063993575</v>
      </c>
      <c r="D1671" s="56">
        <v>135.01267686268096</v>
      </c>
      <c r="E1671" s="56"/>
    </row>
    <row r="1672" spans="1:5">
      <c r="A1672" s="57">
        <v>38953</v>
      </c>
      <c r="B1672" s="56">
        <v>2.2892209449961006E-2</v>
      </c>
      <c r="C1672" s="56">
        <v>127.07677890086353</v>
      </c>
      <c r="D1672" s="56">
        <v>135.38071481148279</v>
      </c>
      <c r="E1672" s="56"/>
    </row>
    <row r="1673" spans="1:5">
      <c r="A1673" s="57">
        <v>38954</v>
      </c>
      <c r="B1673" s="56">
        <v>1.7484064329808754E-2</v>
      </c>
      <c r="C1673" s="56">
        <v>127.76959635852467</v>
      </c>
      <c r="D1673" s="56">
        <v>135.52384068046129</v>
      </c>
      <c r="E1673" s="56"/>
    </row>
    <row r="1674" spans="1:5">
      <c r="A1674" s="57">
        <v>38957</v>
      </c>
      <c r="B1674" s="56">
        <v>1.6238016185281132E-2</v>
      </c>
      <c r="C1674" s="56">
        <v>128.58625075306247</v>
      </c>
      <c r="D1674" s="56">
        <v>136.08816553529078</v>
      </c>
      <c r="E1674" s="56"/>
    </row>
    <row r="1675" spans="1:5">
      <c r="A1675" s="57">
        <v>38958</v>
      </c>
      <c r="B1675" s="56">
        <v>1.5916335925619488E-2</v>
      </c>
      <c r="C1675" s="56">
        <v>129.08494544480891</v>
      </c>
      <c r="D1675" s="56">
        <v>136.41939968921241</v>
      </c>
      <c r="E1675" s="56"/>
    </row>
    <row r="1676" spans="1:5">
      <c r="A1676" s="57">
        <v>38959</v>
      </c>
      <c r="B1676" s="56">
        <v>1.3869496606413628E-2</v>
      </c>
      <c r="C1676" s="56">
        <v>129.80119151214942</v>
      </c>
      <c r="D1676" s="56">
        <v>137.20045800278072</v>
      </c>
      <c r="E1676" s="56"/>
    </row>
    <row r="1677" spans="1:5">
      <c r="A1677" s="57">
        <v>38960</v>
      </c>
      <c r="B1677" s="56">
        <v>1.3110892358098104E-2</v>
      </c>
      <c r="C1677" s="56">
        <v>130.4337639734922</v>
      </c>
      <c r="D1677" s="56">
        <v>136.88149178048582</v>
      </c>
      <c r="E1677" s="56"/>
    </row>
    <row r="1678" spans="1:5">
      <c r="A1678" s="57">
        <v>38961</v>
      </c>
      <c r="B1678" s="56">
        <v>1.3132803534704404E-2</v>
      </c>
      <c r="C1678" s="56">
        <v>131.27384697770935</v>
      </c>
      <c r="D1678" s="56">
        <v>137.57667457266706</v>
      </c>
      <c r="E1678" s="56"/>
    </row>
    <row r="1679" spans="1:5">
      <c r="A1679" s="57">
        <v>38964</v>
      </c>
      <c r="B1679" s="56">
        <v>1.3289228850005204E-2</v>
      </c>
      <c r="C1679" s="56">
        <v>131.5114800187429</v>
      </c>
      <c r="D1679" s="56">
        <v>138.13691011695428</v>
      </c>
      <c r="E1679" s="56"/>
    </row>
    <row r="1680" spans="1:5">
      <c r="A1680" s="57">
        <v>38965</v>
      </c>
      <c r="B1680" s="56">
        <v>1.4141236422911693E-2</v>
      </c>
      <c r="C1680" s="56">
        <v>132.11058303768661</v>
      </c>
      <c r="D1680" s="56">
        <v>137.66663940459637</v>
      </c>
      <c r="E1680" s="56"/>
    </row>
    <row r="1681" spans="1:5">
      <c r="A1681" s="57">
        <v>38966</v>
      </c>
      <c r="B1681" s="56">
        <v>1.4383377551105027E-2</v>
      </c>
      <c r="C1681" s="56">
        <v>133.84430015395944</v>
      </c>
      <c r="D1681" s="56">
        <v>136.16586243559337</v>
      </c>
      <c r="E1681" s="56"/>
    </row>
    <row r="1682" spans="1:5">
      <c r="A1682" s="57">
        <v>38967</v>
      </c>
      <c r="B1682" s="56">
        <v>1.9862455511185623E-2</v>
      </c>
      <c r="C1682" s="56">
        <v>132.8201352165473</v>
      </c>
      <c r="D1682" s="56">
        <v>134.89408685695591</v>
      </c>
      <c r="E1682" s="56"/>
    </row>
    <row r="1683" spans="1:5">
      <c r="A1683" s="57">
        <v>38968</v>
      </c>
      <c r="B1683" s="56">
        <v>1.9683060325152772E-2</v>
      </c>
      <c r="C1683" s="56">
        <v>135.52446616239376</v>
      </c>
      <c r="D1683" s="56">
        <v>135.44614378015868</v>
      </c>
      <c r="E1683" s="56"/>
    </row>
    <row r="1684" spans="1:5">
      <c r="A1684" s="57">
        <v>38971</v>
      </c>
      <c r="B1684" s="56">
        <v>1.8247698773218315E-2</v>
      </c>
      <c r="C1684" s="56">
        <v>138.29238904879847</v>
      </c>
      <c r="D1684" s="56">
        <v>134.70597857201275</v>
      </c>
      <c r="E1684" s="56"/>
    </row>
    <row r="1685" spans="1:5">
      <c r="A1685" s="57">
        <v>38972</v>
      </c>
      <c r="B1685" s="56">
        <v>1.8322247864901855E-2</v>
      </c>
      <c r="C1685" s="56">
        <v>140.47794363745902</v>
      </c>
      <c r="D1685" s="56">
        <v>136.43575693138138</v>
      </c>
      <c r="E1685" s="56"/>
    </row>
    <row r="1686" spans="1:5">
      <c r="A1686" s="57">
        <v>38973</v>
      </c>
      <c r="B1686" s="56">
        <v>1.5530671324176449E-2</v>
      </c>
      <c r="C1686" s="56">
        <v>141.35484302831514</v>
      </c>
      <c r="D1686" s="56">
        <v>136.84877729614786</v>
      </c>
      <c r="E1686" s="56"/>
    </row>
    <row r="1687" spans="1:5">
      <c r="A1687" s="57">
        <v>38974</v>
      </c>
      <c r="B1687" s="56">
        <v>1.4967776038747951E-2</v>
      </c>
      <c r="C1687" s="56">
        <v>140.69549501305309</v>
      </c>
      <c r="D1687" s="56">
        <v>136.85286660669013</v>
      </c>
      <c r="E1687" s="56"/>
    </row>
    <row r="1688" spans="1:5">
      <c r="A1688" s="57">
        <v>38975</v>
      </c>
      <c r="B1688" s="56">
        <v>1.6500197814300659E-2</v>
      </c>
      <c r="C1688" s="56">
        <v>141.31467969743625</v>
      </c>
      <c r="D1688" s="56">
        <v>137.26997628199885</v>
      </c>
      <c r="E1688" s="56"/>
    </row>
    <row r="1689" spans="1:5">
      <c r="A1689" s="57">
        <v>38978</v>
      </c>
      <c r="B1689" s="56">
        <v>2.0033408507912749E-2</v>
      </c>
      <c r="C1689" s="56">
        <v>139.78177923555793</v>
      </c>
      <c r="D1689" s="56">
        <v>137.31904800850577</v>
      </c>
      <c r="E1689" s="56"/>
    </row>
    <row r="1690" spans="1:5">
      <c r="A1690" s="57">
        <v>38979</v>
      </c>
      <c r="B1690" s="56">
        <v>2.5674860471116865E-2</v>
      </c>
      <c r="C1690" s="56">
        <v>137.91753129392865</v>
      </c>
      <c r="D1690" s="56">
        <v>136.5707041792754</v>
      </c>
      <c r="E1690" s="56"/>
    </row>
    <row r="1691" spans="1:5">
      <c r="A1691" s="57">
        <v>38980</v>
      </c>
      <c r="B1691" s="56">
        <v>2.0131408828429762E-2</v>
      </c>
      <c r="C1691" s="56">
        <v>139.52406452908497</v>
      </c>
      <c r="D1691" s="56">
        <v>138.02649873231371</v>
      </c>
      <c r="E1691" s="56"/>
    </row>
    <row r="1692" spans="1:5">
      <c r="A1692" s="57">
        <v>38981</v>
      </c>
      <c r="B1692" s="56">
        <v>2.2322325030529513E-2</v>
      </c>
      <c r="C1692" s="56">
        <v>141.26447553383761</v>
      </c>
      <c r="D1692" s="56">
        <v>138.62762738202338</v>
      </c>
      <c r="E1692" s="56"/>
    </row>
    <row r="1693" spans="1:5">
      <c r="A1693" s="57">
        <v>38982</v>
      </c>
      <c r="B1693" s="56">
        <v>2.341429686601041E-2</v>
      </c>
      <c r="C1693" s="56">
        <v>141.79329272374324</v>
      </c>
      <c r="D1693" s="56">
        <v>137.03688558109104</v>
      </c>
      <c r="E1693" s="56"/>
    </row>
    <row r="1694" spans="1:5">
      <c r="A1694" s="57">
        <v>38985</v>
      </c>
      <c r="B1694" s="56">
        <v>1.8669599099511353E-2</v>
      </c>
      <c r="C1694" s="56">
        <v>140.35075975634246</v>
      </c>
      <c r="D1694" s="56">
        <v>136.96327799133067</v>
      </c>
      <c r="E1694" s="56"/>
    </row>
    <row r="1695" spans="1:5">
      <c r="A1695" s="57">
        <v>38986</v>
      </c>
      <c r="B1695" s="56">
        <v>1.6532035591337528E-2</v>
      </c>
      <c r="C1695" s="56">
        <v>139.73826896043911</v>
      </c>
      <c r="D1695" s="56">
        <v>138.84027153022001</v>
      </c>
      <c r="E1695" s="56"/>
    </row>
    <row r="1696" spans="1:5">
      <c r="A1696" s="57">
        <v>38987</v>
      </c>
      <c r="B1696" s="56">
        <v>1.4792810913891705E-2</v>
      </c>
      <c r="C1696" s="56">
        <v>140.51810696833792</v>
      </c>
      <c r="D1696" s="56">
        <v>139.60088329107714</v>
      </c>
      <c r="E1696" s="56"/>
    </row>
    <row r="1697" spans="1:5">
      <c r="A1697" s="57">
        <v>38988</v>
      </c>
      <c r="B1697" s="56">
        <v>1.660348684502613E-2</v>
      </c>
      <c r="C1697" s="56">
        <v>139.84537117611623</v>
      </c>
      <c r="D1697" s="56">
        <v>139.7031160546332</v>
      </c>
      <c r="E1697" s="56"/>
    </row>
    <row r="1698" spans="1:5">
      <c r="A1698" s="57">
        <v>38989</v>
      </c>
      <c r="B1698" s="56">
        <v>1.9786915655584922E-2</v>
      </c>
      <c r="C1698" s="56">
        <v>140.6285561282549</v>
      </c>
      <c r="D1698" s="56">
        <v>139.62132984378835</v>
      </c>
      <c r="E1698" s="56"/>
    </row>
    <row r="1699" spans="1:5">
      <c r="A1699" s="57">
        <v>38992</v>
      </c>
      <c r="B1699" s="56">
        <v>2.21624724546182E-2</v>
      </c>
      <c r="C1699" s="56">
        <v>140.87957694624808</v>
      </c>
      <c r="D1699" s="56">
        <v>139.60497260161938</v>
      </c>
      <c r="E1699" s="56"/>
    </row>
    <row r="1700" spans="1:5">
      <c r="A1700" s="57">
        <v>38993</v>
      </c>
      <c r="B1700" s="56">
        <v>2.6381143018568615E-2</v>
      </c>
      <c r="C1700" s="56">
        <v>141.02684249280409</v>
      </c>
      <c r="D1700" s="56">
        <v>139.24920258444428</v>
      </c>
      <c r="E1700" s="56"/>
    </row>
    <row r="1701" spans="1:5">
      <c r="A1701" s="57">
        <v>38994</v>
      </c>
      <c r="B1701" s="56">
        <v>2.80727678152096E-2</v>
      </c>
      <c r="C1701" s="56">
        <v>141.38161858223444</v>
      </c>
      <c r="D1701" s="56">
        <v>140.26744090946266</v>
      </c>
      <c r="E1701" s="56"/>
    </row>
    <row r="1702" spans="1:5">
      <c r="A1702" s="57">
        <v>38995</v>
      </c>
      <c r="B1702" s="56">
        <v>2.459596929874399E-2</v>
      </c>
      <c r="C1702" s="56">
        <v>142.69696766851868</v>
      </c>
      <c r="D1702" s="56">
        <v>141.07712439682672</v>
      </c>
      <c r="E1702" s="56"/>
    </row>
    <row r="1703" spans="1:5">
      <c r="A1703" s="57">
        <v>38996</v>
      </c>
      <c r="B1703" s="56">
        <v>2.6915761432930695E-2</v>
      </c>
      <c r="C1703" s="56">
        <v>143.06847847914855</v>
      </c>
      <c r="D1703" s="56">
        <v>141.30612578719229</v>
      </c>
      <c r="E1703" s="56"/>
    </row>
    <row r="1704" spans="1:5">
      <c r="A1704" s="57">
        <v>38999</v>
      </c>
      <c r="B1704" s="56">
        <v>2.5649416361649718E-2</v>
      </c>
      <c r="C1704" s="56">
        <v>143.08521320034808</v>
      </c>
      <c r="D1704" s="56">
        <v>141.46560889833975</v>
      </c>
      <c r="E1704" s="56"/>
    </row>
    <row r="1705" spans="1:5">
      <c r="A1705" s="57">
        <v>39000</v>
      </c>
      <c r="B1705" s="56">
        <v>2.5023121187286487E-2</v>
      </c>
      <c r="C1705" s="56">
        <v>143.27933596626281</v>
      </c>
      <c r="D1705" s="56">
        <v>142.41432894414001</v>
      </c>
      <c r="E1705" s="56"/>
    </row>
    <row r="1706" spans="1:5">
      <c r="A1706" s="57">
        <v>39001</v>
      </c>
      <c r="B1706" s="56">
        <v>2.3737352549527101E-2</v>
      </c>
      <c r="C1706" s="56">
        <v>142.68357989155902</v>
      </c>
      <c r="D1706" s="56">
        <v>142.54109757094955</v>
      </c>
      <c r="E1706" s="56"/>
    </row>
    <row r="1707" spans="1:5">
      <c r="A1707" s="57">
        <v>39002</v>
      </c>
      <c r="B1707" s="56">
        <v>2.0573237279389436E-2</v>
      </c>
      <c r="C1707" s="56">
        <v>141.77655800254371</v>
      </c>
      <c r="D1707" s="56">
        <v>143.70655107548868</v>
      </c>
      <c r="E1707" s="56"/>
    </row>
    <row r="1708" spans="1:5">
      <c r="A1708" s="57">
        <v>39003</v>
      </c>
      <c r="B1708" s="56">
        <v>2.3512789744904058E-2</v>
      </c>
      <c r="C1708" s="56">
        <v>141.2544347011179</v>
      </c>
      <c r="D1708" s="56">
        <v>144.09912488754398</v>
      </c>
      <c r="E1708" s="56"/>
    </row>
    <row r="1709" spans="1:5">
      <c r="A1709" s="57">
        <v>39006</v>
      </c>
      <c r="B1709" s="56">
        <v>2.3165829765745022E-2</v>
      </c>
      <c r="C1709" s="56">
        <v>135.9997322444608</v>
      </c>
      <c r="D1709" s="56">
        <v>144.38537662550095</v>
      </c>
      <c r="E1709" s="56"/>
    </row>
    <row r="1710" spans="1:5">
      <c r="A1710" s="57">
        <v>39007</v>
      </c>
      <c r="B1710" s="56">
        <v>2.2935298416024465E-2</v>
      </c>
      <c r="C1710" s="56">
        <v>137.58953075841757</v>
      </c>
      <c r="D1710" s="56">
        <v>142.82325999836428</v>
      </c>
      <c r="E1710" s="56"/>
    </row>
    <row r="1711" spans="1:5">
      <c r="A1711" s="57">
        <v>39008</v>
      </c>
      <c r="B1711" s="56">
        <v>1.9250564640213286E-2</v>
      </c>
      <c r="C1711" s="56">
        <v>139.40692148068814</v>
      </c>
      <c r="D1711" s="56">
        <v>144.18500040893105</v>
      </c>
      <c r="E1711" s="56"/>
    </row>
    <row r="1712" spans="1:5">
      <c r="A1712" s="57">
        <v>39009</v>
      </c>
      <c r="B1712" s="56">
        <v>1.7232667832071672E-2</v>
      </c>
      <c r="C1712" s="56">
        <v>140.87623000200819</v>
      </c>
      <c r="D1712" s="56">
        <v>144.18091109838883</v>
      </c>
      <c r="E1712" s="56"/>
    </row>
    <row r="1713" spans="1:5">
      <c r="A1713" s="57">
        <v>39010</v>
      </c>
      <c r="B1713" s="56">
        <v>1.5210990798472919E-2</v>
      </c>
      <c r="C1713" s="56">
        <v>141.06700582368299</v>
      </c>
      <c r="D1713" s="56">
        <v>144.61846732640876</v>
      </c>
      <c r="E1713" s="56"/>
    </row>
    <row r="1714" spans="1:5">
      <c r="A1714" s="57">
        <v>39013</v>
      </c>
      <c r="B1714" s="56">
        <v>1.3551400312211404E-2</v>
      </c>
      <c r="C1714" s="56">
        <v>140.12316754802868</v>
      </c>
      <c r="D1714" s="56">
        <v>145.10509528093561</v>
      </c>
      <c r="E1714" s="56"/>
    </row>
    <row r="1715" spans="1:5">
      <c r="A1715" s="57">
        <v>39014</v>
      </c>
      <c r="B1715" s="56">
        <v>1.1316314505545329E-2</v>
      </c>
      <c r="C1715" s="56">
        <v>139.74161590467904</v>
      </c>
      <c r="D1715" s="56">
        <v>145.12963114418909</v>
      </c>
      <c r="E1715" s="56"/>
    </row>
    <row r="1716" spans="1:5">
      <c r="A1716" s="57">
        <v>39015</v>
      </c>
      <c r="B1716" s="56">
        <v>9.4263952312985018E-3</v>
      </c>
      <c r="C1716" s="56">
        <v>139.69141174108043</v>
      </c>
      <c r="D1716" s="56">
        <v>145.58354461437801</v>
      </c>
      <c r="E1716" s="56"/>
    </row>
    <row r="1717" spans="1:5">
      <c r="A1717" s="57">
        <v>39016</v>
      </c>
      <c r="B1717" s="56">
        <v>1.2979848165055857E-2</v>
      </c>
      <c r="C1717" s="56">
        <v>139.66463618716114</v>
      </c>
      <c r="D1717" s="56">
        <v>145.35863253455469</v>
      </c>
      <c r="E1717" s="56"/>
    </row>
    <row r="1718" spans="1:5">
      <c r="A1718" s="57">
        <v>39017</v>
      </c>
      <c r="B1718" s="56">
        <v>1.7644252055285137E-2</v>
      </c>
      <c r="C1718" s="56">
        <v>139.88553450699513</v>
      </c>
      <c r="D1718" s="56">
        <v>144.98650527521062</v>
      </c>
      <c r="E1718" s="56"/>
    </row>
    <row r="1719" spans="1:5">
      <c r="A1719" s="57">
        <v>39020</v>
      </c>
      <c r="B1719" s="56">
        <v>1.9462803276154451E-2</v>
      </c>
      <c r="C1719" s="56">
        <v>139.56422785996386</v>
      </c>
      <c r="D1719" s="56">
        <v>144.52032387339494</v>
      </c>
      <c r="E1719" s="56"/>
    </row>
    <row r="1720" spans="1:5">
      <c r="A1720" s="57">
        <v>39021</v>
      </c>
      <c r="B1720" s="56">
        <v>2.0959229471766431E-2</v>
      </c>
      <c r="C1720" s="56">
        <v>139.79851395675749</v>
      </c>
      <c r="D1720" s="56">
        <v>144.49169869959923</v>
      </c>
      <c r="E1720" s="56"/>
    </row>
    <row r="1721" spans="1:5">
      <c r="A1721" s="57">
        <v>39023</v>
      </c>
      <c r="B1721" s="56">
        <v>1.8616340843968182E-2</v>
      </c>
      <c r="C1721" s="56">
        <v>138.91826762166144</v>
      </c>
      <c r="D1721" s="56">
        <v>144.43035904146561</v>
      </c>
      <c r="E1721" s="56"/>
    </row>
    <row r="1722" spans="1:5">
      <c r="A1722" s="57">
        <v>39024</v>
      </c>
      <c r="B1722" s="56">
        <v>2.3713697400883603E-2</v>
      </c>
      <c r="C1722" s="56">
        <v>138.23883794095991</v>
      </c>
      <c r="D1722" s="56">
        <v>144.89654044328125</v>
      </c>
      <c r="E1722" s="56"/>
    </row>
    <row r="1723" spans="1:5">
      <c r="A1723" s="57">
        <v>39027</v>
      </c>
      <c r="B1723" s="56">
        <v>1.4479466701383177E-2</v>
      </c>
      <c r="C1723" s="56">
        <v>138.4095320971953</v>
      </c>
      <c r="D1723" s="56">
        <v>146.50772879692485</v>
      </c>
      <c r="E1723" s="56"/>
    </row>
    <row r="1724" spans="1:5">
      <c r="A1724" s="57">
        <v>39028</v>
      </c>
      <c r="B1724" s="56">
        <v>1.2805472994941561E-2</v>
      </c>
      <c r="C1724" s="56">
        <v>141.18749581631971</v>
      </c>
      <c r="D1724" s="56">
        <v>147.14975055205693</v>
      </c>
      <c r="E1724" s="56"/>
    </row>
    <row r="1725" spans="1:5">
      <c r="A1725" s="57">
        <v>39029</v>
      </c>
      <c r="B1725" s="56">
        <v>1.1585222639196098E-2</v>
      </c>
      <c r="C1725" s="56">
        <v>143.48015262065735</v>
      </c>
      <c r="D1725" s="56">
        <v>147.03524985687412</v>
      </c>
      <c r="E1725" s="56"/>
    </row>
    <row r="1726" spans="1:5">
      <c r="A1726" s="57">
        <v>39030</v>
      </c>
      <c r="B1726" s="56">
        <v>1.2444244564524294E-2</v>
      </c>
      <c r="C1726" s="56">
        <v>143.67762233081197</v>
      </c>
      <c r="D1726" s="56">
        <v>146.77353398217062</v>
      </c>
      <c r="E1726" s="56"/>
    </row>
    <row r="1727" spans="1:5">
      <c r="A1727" s="57">
        <v>39031</v>
      </c>
      <c r="B1727" s="56">
        <v>1.4309294941165869E-2</v>
      </c>
      <c r="C1727" s="56">
        <v>143.26594818930317</v>
      </c>
      <c r="D1727" s="56">
        <v>146.58951500776971</v>
      </c>
      <c r="E1727" s="56"/>
    </row>
    <row r="1728" spans="1:5">
      <c r="A1728" s="57">
        <v>39034</v>
      </c>
      <c r="B1728" s="56">
        <v>1.2834589938169584E-2</v>
      </c>
      <c r="C1728" s="56">
        <v>142.95468237499165</v>
      </c>
      <c r="D1728" s="56">
        <v>146.89621329843789</v>
      </c>
      <c r="E1728" s="56"/>
    </row>
    <row r="1729" spans="1:5">
      <c r="A1729" s="57">
        <v>39035</v>
      </c>
      <c r="B1729" s="56">
        <v>1.1599962937713308E-2</v>
      </c>
      <c r="C1729" s="56">
        <v>143.06847847914855</v>
      </c>
      <c r="D1729" s="56">
        <v>146.49137155475589</v>
      </c>
      <c r="E1729" s="56"/>
    </row>
    <row r="1730" spans="1:5">
      <c r="A1730" s="57">
        <v>39036</v>
      </c>
      <c r="B1730" s="56">
        <v>1.1314721499127824E-2</v>
      </c>
      <c r="C1730" s="56">
        <v>145.43142111252428</v>
      </c>
      <c r="D1730" s="56">
        <v>147.31332297374664</v>
      </c>
      <c r="E1730" s="56"/>
    </row>
    <row r="1731" spans="1:5">
      <c r="A1731" s="57">
        <v>39037</v>
      </c>
      <c r="B1731" s="56">
        <v>9.4748591003971389E-3</v>
      </c>
      <c r="C1731" s="56">
        <v>146.18448356650379</v>
      </c>
      <c r="D1731" s="56">
        <v>147.64046781712605</v>
      </c>
      <c r="E1731" s="56"/>
    </row>
    <row r="1732" spans="1:5">
      <c r="A1732" s="57">
        <v>39038</v>
      </c>
      <c r="B1732" s="56">
        <v>8.5158419171475763E-3</v>
      </c>
      <c r="C1732" s="56">
        <v>147.09819934399894</v>
      </c>
      <c r="D1732" s="56">
        <v>146.49955017584034</v>
      </c>
      <c r="E1732" s="56"/>
    </row>
    <row r="1733" spans="1:5">
      <c r="A1733" s="57">
        <v>39041</v>
      </c>
      <c r="B1733" s="56">
        <v>7.0013504285044688E-3</v>
      </c>
      <c r="C1733" s="56">
        <v>148.20938483164872</v>
      </c>
      <c r="D1733" s="56">
        <v>147.00253537253622</v>
      </c>
      <c r="E1733" s="56"/>
    </row>
    <row r="1734" spans="1:5">
      <c r="A1734" s="57">
        <v>39042</v>
      </c>
      <c r="B1734" s="56">
        <v>6.0320389289622179E-3</v>
      </c>
      <c r="C1734" s="56">
        <v>148.90220228930986</v>
      </c>
      <c r="D1734" s="56">
        <v>147.20700089964834</v>
      </c>
      <c r="E1734" s="56"/>
    </row>
    <row r="1735" spans="1:5">
      <c r="A1735" s="57">
        <v>39043</v>
      </c>
      <c r="B1735" s="56">
        <v>5.2633916467818165E-3</v>
      </c>
      <c r="C1735" s="56">
        <v>149.31052948657876</v>
      </c>
      <c r="D1735" s="56">
        <v>147.0311605463319</v>
      </c>
      <c r="E1735" s="56"/>
    </row>
    <row r="1736" spans="1:5">
      <c r="A1736" s="57">
        <v>39044</v>
      </c>
      <c r="B1736" s="56">
        <v>4.6728116014681936E-3</v>
      </c>
      <c r="C1736" s="56">
        <v>149.72555057232748</v>
      </c>
      <c r="D1736" s="56">
        <v>146.67947983969901</v>
      </c>
      <c r="E1736" s="56"/>
    </row>
    <row r="1737" spans="1:5">
      <c r="A1737" s="57">
        <v>39045</v>
      </c>
      <c r="B1737" s="56">
        <v>7.8822780214970155E-3</v>
      </c>
      <c r="C1737" s="56">
        <v>148.84195729299151</v>
      </c>
      <c r="D1737" s="56">
        <v>145.57127668275129</v>
      </c>
      <c r="E1737" s="56"/>
    </row>
    <row r="1738" spans="1:5">
      <c r="A1738" s="57">
        <v>39048</v>
      </c>
      <c r="B1738" s="56">
        <v>8.0913342722023357E-3</v>
      </c>
      <c r="C1738" s="56">
        <v>149.62848918937013</v>
      </c>
      <c r="D1738" s="56">
        <v>143.37122761102478</v>
      </c>
      <c r="E1738" s="56"/>
    </row>
    <row r="1739" spans="1:5">
      <c r="A1739" s="57">
        <v>39049</v>
      </c>
      <c r="B1739" s="56">
        <v>1.1946506700086228E-2</v>
      </c>
      <c r="C1739" s="56">
        <v>150.1137961041569</v>
      </c>
      <c r="D1739" s="56">
        <v>142.93776069354709</v>
      </c>
      <c r="E1739" s="56"/>
    </row>
    <row r="1740" spans="1:5">
      <c r="A1740" s="57">
        <v>39050</v>
      </c>
      <c r="B1740" s="56">
        <v>8.7162332039804752E-3</v>
      </c>
      <c r="C1740" s="56">
        <v>151.89102349554858</v>
      </c>
      <c r="D1740" s="56">
        <v>144.85564733785884</v>
      </c>
      <c r="E1740" s="56"/>
    </row>
    <row r="1741" spans="1:5">
      <c r="A1741" s="57">
        <v>39051</v>
      </c>
      <c r="B1741" s="56">
        <v>8.1100945674283179E-3</v>
      </c>
      <c r="C1741" s="56">
        <v>153.63812838878107</v>
      </c>
      <c r="D1741" s="56">
        <v>143.85376625500942</v>
      </c>
      <c r="E1741" s="56"/>
    </row>
    <row r="1742" spans="1:5">
      <c r="A1742" s="57">
        <v>39052</v>
      </c>
      <c r="B1742" s="56">
        <v>9.3303740747959218E-3</v>
      </c>
      <c r="C1742" s="56">
        <v>153.37371979382826</v>
      </c>
      <c r="D1742" s="56">
        <v>142.84370655107551</v>
      </c>
      <c r="E1742" s="56"/>
    </row>
    <row r="1743" spans="1:5">
      <c r="A1743" s="57">
        <v>39055</v>
      </c>
      <c r="B1743" s="56">
        <v>7.4733491275657069E-3</v>
      </c>
      <c r="C1743" s="56">
        <v>153.2030256375929</v>
      </c>
      <c r="D1743" s="56">
        <v>143.77606935470681</v>
      </c>
      <c r="E1743" s="56"/>
    </row>
    <row r="1744" spans="1:5">
      <c r="A1744" s="57">
        <v>39056</v>
      </c>
      <c r="B1744" s="56">
        <v>7.2994840417376318E-3</v>
      </c>
      <c r="C1744" s="56">
        <v>154.11004752660821</v>
      </c>
      <c r="D1744" s="56">
        <v>144.72478940050709</v>
      </c>
      <c r="E1744" s="56"/>
    </row>
    <row r="1745" spans="1:5">
      <c r="A1745" s="57">
        <v>39057</v>
      </c>
      <c r="B1745" s="56">
        <v>6.872358439633729E-3</v>
      </c>
      <c r="C1745" s="56">
        <v>154.82964053818867</v>
      </c>
      <c r="D1745" s="56">
        <v>144.77386112701399</v>
      </c>
      <c r="E1745" s="56"/>
    </row>
    <row r="1746" spans="1:5">
      <c r="A1746" s="57">
        <v>39058</v>
      </c>
      <c r="B1746" s="56">
        <v>1.0296076596936253E-2</v>
      </c>
      <c r="C1746" s="56">
        <v>155.47894772073099</v>
      </c>
      <c r="D1746" s="56">
        <v>145.5917232354625</v>
      </c>
      <c r="E1746" s="56"/>
    </row>
    <row r="1747" spans="1:5">
      <c r="A1747" s="57">
        <v>39059</v>
      </c>
      <c r="B1747" s="56">
        <v>1.5278969356918281E-2</v>
      </c>
      <c r="C1747" s="56">
        <v>156.78425597429549</v>
      </c>
      <c r="D1747" s="56">
        <v>145.718491862272</v>
      </c>
      <c r="E1747" s="56"/>
    </row>
    <row r="1748" spans="1:5">
      <c r="A1748" s="57">
        <v>39062</v>
      </c>
      <c r="B1748" s="56">
        <v>1.5775936954535726E-2</v>
      </c>
      <c r="C1748" s="56">
        <v>157.55740009371445</v>
      </c>
      <c r="D1748" s="56">
        <v>146.57315776560074</v>
      </c>
      <c r="E1748" s="56"/>
    </row>
    <row r="1749" spans="1:5">
      <c r="A1749" s="57">
        <v>39063</v>
      </c>
      <c r="B1749" s="56">
        <v>1.7059932510341297E-2</v>
      </c>
      <c r="C1749" s="56">
        <v>158.31380949193388</v>
      </c>
      <c r="D1749" s="56">
        <v>147.09250020446552</v>
      </c>
      <c r="E1749" s="56"/>
    </row>
    <row r="1750" spans="1:5">
      <c r="A1750" s="57">
        <v>39064</v>
      </c>
      <c r="B1750" s="56">
        <v>1.9904862097502054E-2</v>
      </c>
      <c r="C1750" s="56">
        <v>157.45029787803736</v>
      </c>
      <c r="D1750" s="56">
        <v>148.02895231863909</v>
      </c>
      <c r="E1750" s="56"/>
    </row>
    <row r="1751" spans="1:5">
      <c r="A1751" s="57">
        <v>39065</v>
      </c>
      <c r="B1751" s="56">
        <v>2.4179304851618524E-2</v>
      </c>
      <c r="C1751" s="56">
        <v>159.29111720998731</v>
      </c>
      <c r="D1751" s="56">
        <v>148.92451132739021</v>
      </c>
      <c r="E1751" s="56"/>
    </row>
    <row r="1752" spans="1:5">
      <c r="A1752" s="57">
        <v>39066</v>
      </c>
      <c r="B1752" s="56">
        <v>2.6933645099253743E-2</v>
      </c>
      <c r="C1752" s="56">
        <v>160.90434433362341</v>
      </c>
      <c r="D1752" s="56">
        <v>149.73419481475426</v>
      </c>
      <c r="E1752" s="56"/>
    </row>
    <row r="1753" spans="1:5">
      <c r="A1753" s="57">
        <v>39069</v>
      </c>
      <c r="B1753" s="56">
        <v>2.6057464871531537E-2</v>
      </c>
      <c r="C1753" s="56">
        <v>161.10516098801796</v>
      </c>
      <c r="D1753" s="56">
        <v>149.6442299828249</v>
      </c>
      <c r="E1753" s="56"/>
    </row>
    <row r="1754" spans="1:5">
      <c r="A1754" s="57">
        <v>39070</v>
      </c>
      <c r="B1754" s="56">
        <v>3.3694085769971634E-2</v>
      </c>
      <c r="C1754" s="56">
        <v>161.06165071289917</v>
      </c>
      <c r="D1754" s="56">
        <v>148.64234889997547</v>
      </c>
      <c r="E1754" s="56"/>
    </row>
    <row r="1755" spans="1:5">
      <c r="A1755" s="57">
        <v>39071</v>
      </c>
      <c r="B1755" s="56">
        <v>3.2462147103243133E-2</v>
      </c>
      <c r="C1755" s="56">
        <v>161.911774549836</v>
      </c>
      <c r="D1755" s="56">
        <v>149.07990512799543</v>
      </c>
      <c r="E1755" s="56"/>
    </row>
    <row r="1756" spans="1:5">
      <c r="A1756" s="57">
        <v>39072</v>
      </c>
      <c r="B1756" s="56">
        <v>3.1324681384606298E-2</v>
      </c>
      <c r="C1756" s="56">
        <v>161.7578151148002</v>
      </c>
      <c r="D1756" s="56">
        <v>148.91224339576348</v>
      </c>
      <c r="E1756" s="56"/>
    </row>
    <row r="1757" spans="1:5">
      <c r="A1757" s="57">
        <v>39073</v>
      </c>
      <c r="B1757" s="56">
        <v>3.1846546633245168E-2</v>
      </c>
      <c r="C1757" s="56">
        <v>163.31414418635785</v>
      </c>
      <c r="D1757" s="56">
        <v>148.21706060358224</v>
      </c>
      <c r="E1757" s="56"/>
    </row>
    <row r="1758" spans="1:5">
      <c r="A1758" s="57">
        <v>39078</v>
      </c>
      <c r="B1758" s="56">
        <v>3.1309314515641562E-2</v>
      </c>
      <c r="C1758" s="56">
        <v>164.2947988486512</v>
      </c>
      <c r="D1758" s="56">
        <v>149.73828412529647</v>
      </c>
      <c r="E1758" s="56"/>
    </row>
    <row r="1759" spans="1:5">
      <c r="A1759" s="57">
        <v>39079</v>
      </c>
      <c r="B1759" s="56">
        <v>3.5831196147326216E-2</v>
      </c>
      <c r="C1759" s="56">
        <v>165.43610683446016</v>
      </c>
      <c r="D1759" s="56">
        <v>149.79962378343012</v>
      </c>
      <c r="E1759" s="56"/>
    </row>
    <row r="1760" spans="1:5">
      <c r="A1760" s="57">
        <v>39080</v>
      </c>
      <c r="B1760" s="56">
        <v>4.369921711403317E-2</v>
      </c>
      <c r="C1760" s="56">
        <v>164.88720797911506</v>
      </c>
      <c r="D1760" s="56">
        <v>149.36615686595241</v>
      </c>
      <c r="E1760" s="56"/>
    </row>
    <row r="1761" spans="1:5">
      <c r="A1761" s="57">
        <v>39084</v>
      </c>
      <c r="B1761" s="56">
        <v>4.5849247604167434E-2</v>
      </c>
      <c r="C1761" s="56">
        <v>165.16500435102753</v>
      </c>
      <c r="D1761" s="56">
        <v>151.24723971538401</v>
      </c>
      <c r="E1761" s="56"/>
    </row>
    <row r="1762" spans="1:5">
      <c r="A1762" s="57">
        <v>39085</v>
      </c>
      <c r="B1762" s="56">
        <v>6.0437162389969296E-2</v>
      </c>
      <c r="C1762" s="56">
        <v>166.50378204699112</v>
      </c>
      <c r="D1762" s="56">
        <v>151.2390610942995</v>
      </c>
      <c r="E1762" s="56"/>
    </row>
    <row r="1763" spans="1:5">
      <c r="A1763" s="57">
        <v>39086</v>
      </c>
      <c r="B1763" s="56">
        <v>6.2038833496731755E-2</v>
      </c>
      <c r="C1763" s="56">
        <v>167.67521253095924</v>
      </c>
      <c r="D1763" s="56">
        <v>150.7974155557373</v>
      </c>
      <c r="E1763" s="56"/>
    </row>
    <row r="1764" spans="1:5">
      <c r="A1764" s="57">
        <v>39087</v>
      </c>
      <c r="B1764" s="56">
        <v>7.3713716868626683E-2</v>
      </c>
      <c r="C1764" s="56">
        <v>168.9202757882054</v>
      </c>
      <c r="D1764" s="56">
        <v>149.54199721926884</v>
      </c>
      <c r="E1764" s="56"/>
    </row>
    <row r="1765" spans="1:5">
      <c r="A1765" s="57">
        <v>39090</v>
      </c>
      <c r="B1765" s="56">
        <v>7.0934179890713503E-2</v>
      </c>
      <c r="C1765" s="56">
        <v>169.2549702121963</v>
      </c>
      <c r="D1765" s="56">
        <v>149.4152285924593</v>
      </c>
      <c r="E1765" s="56"/>
    </row>
    <row r="1766" spans="1:5">
      <c r="A1766" s="57">
        <v>39091</v>
      </c>
      <c r="B1766" s="56">
        <v>7.0878047297172578E-2</v>
      </c>
      <c r="C1766" s="56">
        <v>168.82321440524802</v>
      </c>
      <c r="D1766" s="56">
        <v>149.75464136746544</v>
      </c>
      <c r="E1766" s="56"/>
    </row>
    <row r="1767" spans="1:5">
      <c r="A1767" s="57">
        <v>39092</v>
      </c>
      <c r="B1767" s="56">
        <v>7.4906486073746101E-2</v>
      </c>
      <c r="C1767" s="56">
        <v>168.10362139366759</v>
      </c>
      <c r="D1767" s="56">
        <v>148.78547476895395</v>
      </c>
      <c r="E1767" s="56"/>
    </row>
    <row r="1768" spans="1:5">
      <c r="A1768" s="57">
        <v>39093</v>
      </c>
      <c r="B1768" s="56">
        <v>6.4008377872904781E-2</v>
      </c>
      <c r="C1768" s="56">
        <v>167.91953946047261</v>
      </c>
      <c r="D1768" s="56">
        <v>151.34538316839783</v>
      </c>
      <c r="E1768" s="56"/>
    </row>
    <row r="1769" spans="1:5">
      <c r="A1769" s="57">
        <v>39094</v>
      </c>
      <c r="B1769" s="56">
        <v>6.774898607449692E-2</v>
      </c>
      <c r="C1769" s="56">
        <v>168.69603052413146</v>
      </c>
      <c r="D1769" s="56">
        <v>152.06510182383249</v>
      </c>
      <c r="E1769" s="56"/>
    </row>
    <row r="1770" spans="1:5">
      <c r="A1770" s="57">
        <v>39097</v>
      </c>
      <c r="B1770" s="56">
        <v>5.874168074047148E-2</v>
      </c>
      <c r="C1770" s="56">
        <v>169.3721132605931</v>
      </c>
      <c r="D1770" s="56">
        <v>153.0056432485483</v>
      </c>
      <c r="E1770" s="56"/>
    </row>
    <row r="1771" spans="1:5">
      <c r="A1771" s="57">
        <v>39098</v>
      </c>
      <c r="B1771" s="56">
        <v>5.6766151634371514E-2</v>
      </c>
      <c r="C1771" s="56">
        <v>169.94444072561751</v>
      </c>
      <c r="D1771" s="56">
        <v>152.13053079250838</v>
      </c>
      <c r="E1771" s="56"/>
    </row>
    <row r="1772" spans="1:5">
      <c r="A1772" s="57">
        <v>39099</v>
      </c>
      <c r="B1772" s="56">
        <v>6.0600188275204712E-2</v>
      </c>
      <c r="C1772" s="56">
        <v>169.09766383292057</v>
      </c>
      <c r="D1772" s="56">
        <v>152.01194078678336</v>
      </c>
      <c r="E1772" s="56"/>
    </row>
    <row r="1773" spans="1:5">
      <c r="A1773" s="57">
        <v>39100</v>
      </c>
      <c r="B1773" s="56">
        <v>6.5717388015211764E-2</v>
      </c>
      <c r="C1773" s="56">
        <v>171.41374924693756</v>
      </c>
      <c r="D1773" s="56">
        <v>151.95060112864971</v>
      </c>
      <c r="E1773" s="56"/>
    </row>
    <row r="1774" spans="1:5">
      <c r="A1774" s="57">
        <v>39101</v>
      </c>
      <c r="B1774" s="56">
        <v>4.98599158468414E-2</v>
      </c>
      <c r="C1774" s="56">
        <v>170.91505455519115</v>
      </c>
      <c r="D1774" s="56">
        <v>153.03426842234401</v>
      </c>
      <c r="E1774" s="56"/>
    </row>
    <row r="1775" spans="1:5">
      <c r="A1775" s="57">
        <v>39104</v>
      </c>
      <c r="B1775" s="56">
        <v>4.9933175189929457E-2</v>
      </c>
      <c r="C1775" s="56">
        <v>173.23448691344805</v>
      </c>
      <c r="D1775" s="56">
        <v>152.44949701480331</v>
      </c>
      <c r="E1775" s="56"/>
    </row>
    <row r="1776" spans="1:5">
      <c r="A1776" s="57">
        <v>39105</v>
      </c>
      <c r="B1776" s="56">
        <v>4.9726398783474866E-2</v>
      </c>
      <c r="C1776" s="56">
        <v>172.78264944106033</v>
      </c>
      <c r="D1776" s="56">
        <v>152.3718001145007</v>
      </c>
      <c r="E1776" s="56"/>
    </row>
    <row r="1777" spans="1:5">
      <c r="A1777" s="57">
        <v>39106</v>
      </c>
      <c r="B1777" s="56">
        <v>5.6718776438453661E-2</v>
      </c>
      <c r="C1777" s="56">
        <v>172.98681303969479</v>
      </c>
      <c r="D1777" s="56">
        <v>153.76625500940543</v>
      </c>
      <c r="E1777" s="56"/>
    </row>
    <row r="1778" spans="1:5">
      <c r="A1778" s="57">
        <v>39107</v>
      </c>
      <c r="B1778" s="56">
        <v>6.2016554551655972E-2</v>
      </c>
      <c r="C1778" s="56">
        <v>172.44795501706943</v>
      </c>
      <c r="D1778" s="56">
        <v>153.29598429704751</v>
      </c>
      <c r="E1778" s="56"/>
    </row>
    <row r="1779" spans="1:5">
      <c r="A1779" s="57">
        <v>39108</v>
      </c>
      <c r="B1779" s="56">
        <v>6.4752393645874956E-2</v>
      </c>
      <c r="C1779" s="56">
        <v>172.17350558939688</v>
      </c>
      <c r="D1779" s="56">
        <v>152.27774597202912</v>
      </c>
      <c r="E1779" s="56"/>
    </row>
    <row r="1780" spans="1:5">
      <c r="A1780" s="57">
        <v>39111</v>
      </c>
      <c r="B1780" s="56">
        <v>6.9543094502134264E-2</v>
      </c>
      <c r="C1780" s="56">
        <v>171.21962648102286</v>
      </c>
      <c r="D1780" s="56">
        <v>152.6703197840844</v>
      </c>
      <c r="E1780" s="56"/>
    </row>
    <row r="1781" spans="1:5">
      <c r="A1781" s="57">
        <v>39112</v>
      </c>
      <c r="B1781" s="56">
        <v>6.1937640929644391E-2</v>
      </c>
      <c r="C1781" s="56">
        <v>171.56436173773346</v>
      </c>
      <c r="D1781" s="56">
        <v>153.18557291240697</v>
      </c>
      <c r="E1781" s="56"/>
    </row>
    <row r="1782" spans="1:5">
      <c r="A1782" s="57">
        <v>39113</v>
      </c>
      <c r="B1782" s="56">
        <v>7.3606138673391511E-2</v>
      </c>
      <c r="C1782" s="56">
        <v>173.12738469777094</v>
      </c>
      <c r="D1782" s="56">
        <v>152.41678253046538</v>
      </c>
      <c r="E1782" s="56"/>
    </row>
    <row r="1783" spans="1:5">
      <c r="A1783" s="57">
        <v>39114</v>
      </c>
      <c r="B1783" s="56">
        <v>7.716963345883418E-2</v>
      </c>
      <c r="C1783" s="56">
        <v>174.1515496351831</v>
      </c>
      <c r="D1783" s="56">
        <v>154.14656088983398</v>
      </c>
      <c r="E1783" s="56"/>
    </row>
    <row r="1784" spans="1:5">
      <c r="A1784" s="57">
        <v>39115</v>
      </c>
      <c r="B1784" s="56">
        <v>8.5577116940977499E-2</v>
      </c>
      <c r="C1784" s="56">
        <v>175.04518374723878</v>
      </c>
      <c r="D1784" s="56">
        <v>154.97669092990921</v>
      </c>
      <c r="E1784" s="56"/>
    </row>
    <row r="1785" spans="1:5">
      <c r="A1785" s="57">
        <v>39118</v>
      </c>
      <c r="B1785" s="56">
        <v>8.6141738563787124E-2</v>
      </c>
      <c r="C1785" s="56">
        <v>176.46763504920008</v>
      </c>
      <c r="D1785" s="56">
        <v>155.0789236934653</v>
      </c>
      <c r="E1785" s="56"/>
    </row>
    <row r="1786" spans="1:5">
      <c r="A1786" s="57">
        <v>39119</v>
      </c>
      <c r="B1786" s="56">
        <v>8.0702232343842925E-2</v>
      </c>
      <c r="C1786" s="56">
        <v>177.46502443269296</v>
      </c>
      <c r="D1786" s="56">
        <v>155.61462337449908</v>
      </c>
      <c r="E1786" s="56"/>
    </row>
    <row r="1787" spans="1:5">
      <c r="A1787" s="57">
        <v>39120</v>
      </c>
      <c r="B1787" s="56">
        <v>8.3213277191555399E-2</v>
      </c>
      <c r="C1787" s="56">
        <v>176.91612557734791</v>
      </c>
      <c r="D1787" s="56">
        <v>156.05626891306125</v>
      </c>
      <c r="E1787" s="56"/>
    </row>
    <row r="1788" spans="1:5">
      <c r="A1788" s="57">
        <v>39121</v>
      </c>
      <c r="B1788" s="56">
        <v>8.4295775837418319E-2</v>
      </c>
      <c r="C1788" s="56">
        <v>174.22518240846108</v>
      </c>
      <c r="D1788" s="56">
        <v>154.69861781303672</v>
      </c>
      <c r="E1788" s="56"/>
    </row>
    <row r="1789" spans="1:5">
      <c r="A1789" s="57">
        <v>39122</v>
      </c>
      <c r="B1789" s="56">
        <v>7.0464987435923998E-2</v>
      </c>
      <c r="C1789" s="56">
        <v>175.24934734587322</v>
      </c>
      <c r="D1789" s="56">
        <v>155.49194405823178</v>
      </c>
      <c r="E1789" s="56"/>
    </row>
    <row r="1790" spans="1:5">
      <c r="A1790" s="57">
        <v>39125</v>
      </c>
      <c r="B1790" s="56">
        <v>6.1100953897020138E-2</v>
      </c>
      <c r="C1790" s="56">
        <v>174.0109779771069</v>
      </c>
      <c r="D1790" s="56">
        <v>154.6004743600229</v>
      </c>
      <c r="E1790" s="56"/>
    </row>
    <row r="1791" spans="1:5">
      <c r="A1791" s="57">
        <v>39126</v>
      </c>
      <c r="B1791" s="56">
        <v>5.9920992550918956E-2</v>
      </c>
      <c r="C1791" s="56">
        <v>172.00281143316153</v>
      </c>
      <c r="D1791" s="56">
        <v>154.87036885581094</v>
      </c>
      <c r="E1791" s="56"/>
    </row>
    <row r="1792" spans="1:5">
      <c r="A1792" s="57">
        <v>39127</v>
      </c>
      <c r="B1792" s="56">
        <v>5.144765377629866E-2</v>
      </c>
      <c r="C1792" s="56">
        <v>173.61938550103758</v>
      </c>
      <c r="D1792" s="56">
        <v>156.0889833973992</v>
      </c>
      <c r="E1792" s="56"/>
    </row>
    <row r="1793" spans="1:5">
      <c r="A1793" s="57">
        <v>39128</v>
      </c>
      <c r="B1793" s="56">
        <v>5.1682402635386177E-2</v>
      </c>
      <c r="C1793" s="56">
        <v>173.98420242318767</v>
      </c>
      <c r="D1793" s="56">
        <v>155.92132166516726</v>
      </c>
      <c r="E1793" s="56"/>
    </row>
    <row r="1794" spans="1:5">
      <c r="A1794" s="57">
        <v>39132</v>
      </c>
      <c r="B1794" s="56">
        <v>3.9945839196761833E-2</v>
      </c>
      <c r="C1794" s="56">
        <v>174.18167213334226</v>
      </c>
      <c r="D1794" s="56">
        <v>156.28935961396908</v>
      </c>
      <c r="E1794" s="56"/>
    </row>
    <row r="1795" spans="1:5">
      <c r="A1795" s="57">
        <v>39133</v>
      </c>
      <c r="B1795" s="56">
        <v>3.6519173170837679E-2</v>
      </c>
      <c r="C1795" s="56">
        <v>173.55579356047929</v>
      </c>
      <c r="D1795" s="56">
        <v>155.79864234889996</v>
      </c>
      <c r="E1795" s="56"/>
    </row>
    <row r="1796" spans="1:5">
      <c r="A1796" s="57">
        <v>39134</v>
      </c>
      <c r="B1796" s="56">
        <v>3.0686108738016266E-2</v>
      </c>
      <c r="C1796" s="56">
        <v>172.37097529955153</v>
      </c>
      <c r="D1796" s="56">
        <v>154.76404678171261</v>
      </c>
      <c r="E1796" s="56"/>
    </row>
    <row r="1797" spans="1:5">
      <c r="A1797" s="57">
        <v>39135</v>
      </c>
      <c r="B1797" s="56">
        <v>3.5085413514541669E-2</v>
      </c>
      <c r="C1797" s="56">
        <v>172.18019947787673</v>
      </c>
      <c r="D1797" s="56">
        <v>155.2711212889507</v>
      </c>
      <c r="E1797" s="56"/>
    </row>
    <row r="1798" spans="1:5">
      <c r="A1798" s="57">
        <v>39136</v>
      </c>
      <c r="B1798" s="56">
        <v>4.681223942826563E-2</v>
      </c>
      <c r="C1798" s="56">
        <v>171.89570921748447</v>
      </c>
      <c r="D1798" s="56">
        <v>155.61053406395681</v>
      </c>
      <c r="E1798" s="56"/>
    </row>
    <row r="1799" spans="1:5">
      <c r="A1799" s="57">
        <v>39139</v>
      </c>
      <c r="B1799" s="56">
        <v>4.550034243575124E-2</v>
      </c>
      <c r="C1799" s="56">
        <v>171.76852533636793</v>
      </c>
      <c r="D1799" s="56">
        <v>156.28118099288463</v>
      </c>
      <c r="E1799" s="56"/>
    </row>
    <row r="1800" spans="1:5">
      <c r="A1800" s="57">
        <v>39140</v>
      </c>
      <c r="B1800" s="56">
        <v>4.8596083817144517E-2</v>
      </c>
      <c r="C1800" s="56">
        <v>169.11105160988018</v>
      </c>
      <c r="D1800" s="56">
        <v>151.53349145334096</v>
      </c>
      <c r="E1800" s="56"/>
    </row>
    <row r="1801" spans="1:5">
      <c r="A1801" s="57">
        <v>39141</v>
      </c>
      <c r="B1801" s="56">
        <v>6.0094083699436113E-2</v>
      </c>
      <c r="C1801" s="56">
        <v>164.61275855144254</v>
      </c>
      <c r="D1801" s="56">
        <v>149.27210272348083</v>
      </c>
      <c r="E1801" s="56"/>
    </row>
    <row r="1802" spans="1:5">
      <c r="A1802" s="57">
        <v>39142</v>
      </c>
      <c r="B1802" s="56">
        <v>6.0923189245421727E-2</v>
      </c>
      <c r="C1802" s="56">
        <v>167.09619117745501</v>
      </c>
      <c r="D1802" s="56">
        <v>147.94716610779423</v>
      </c>
      <c r="E1802" s="56"/>
    </row>
    <row r="1803" spans="1:5">
      <c r="A1803" s="57">
        <v>39143</v>
      </c>
      <c r="B1803" s="56">
        <v>6.1864401533543639E-2</v>
      </c>
      <c r="C1803" s="56">
        <v>162.37365285494346</v>
      </c>
      <c r="D1803" s="56">
        <v>147.48916332706307</v>
      </c>
      <c r="E1803" s="56"/>
    </row>
    <row r="1804" spans="1:5">
      <c r="A1804" s="57">
        <v>39146</v>
      </c>
      <c r="B1804" s="56">
        <v>5.946763078799281E-2</v>
      </c>
      <c r="C1804" s="56">
        <v>158.15985005689808</v>
      </c>
      <c r="D1804" s="56">
        <v>145.74302772552548</v>
      </c>
      <c r="E1804" s="56"/>
    </row>
    <row r="1805" spans="1:5">
      <c r="A1805" s="57">
        <v>39147</v>
      </c>
      <c r="B1805" s="56">
        <v>5.171545291924029E-2</v>
      </c>
      <c r="C1805" s="56">
        <v>161.03822210321977</v>
      </c>
      <c r="D1805" s="56">
        <v>147.08841089392328</v>
      </c>
      <c r="E1805" s="56"/>
    </row>
    <row r="1806" spans="1:5">
      <c r="A1806" s="57">
        <v>39148</v>
      </c>
      <c r="B1806" s="56">
        <v>4.2945603663195275E-2</v>
      </c>
      <c r="C1806" s="56">
        <v>163.17357252828168</v>
      </c>
      <c r="D1806" s="56">
        <v>147.88991576020283</v>
      </c>
      <c r="E1806" s="56"/>
    </row>
    <row r="1807" spans="1:5">
      <c r="A1807" s="57">
        <v>39149</v>
      </c>
      <c r="B1807" s="56">
        <v>3.3551316193676399E-2</v>
      </c>
      <c r="C1807" s="56">
        <v>164.63618716112188</v>
      </c>
      <c r="D1807" s="56">
        <v>149.88958861535946</v>
      </c>
      <c r="E1807" s="56"/>
    </row>
    <row r="1808" spans="1:5">
      <c r="A1808" s="57">
        <v>39150</v>
      </c>
      <c r="B1808" s="56">
        <v>2.7032729436523344E-2</v>
      </c>
      <c r="C1808" s="56">
        <v>164.73324854407926</v>
      </c>
      <c r="D1808" s="56">
        <v>150.22082276928111</v>
      </c>
      <c r="E1808" s="56"/>
    </row>
    <row r="1809" spans="1:5">
      <c r="A1809" s="57">
        <v>39154</v>
      </c>
      <c r="B1809" s="56">
        <v>3.0072287546134731E-2</v>
      </c>
      <c r="C1809" s="56">
        <v>165.40933128054087</v>
      </c>
      <c r="D1809" s="56">
        <v>147.85311196532265</v>
      </c>
      <c r="E1809" s="56"/>
    </row>
    <row r="1810" spans="1:5">
      <c r="A1810" s="57">
        <v>39155</v>
      </c>
      <c r="B1810" s="56">
        <v>2.5335684238457161E-2</v>
      </c>
      <c r="C1810" s="56">
        <v>163.15014391860231</v>
      </c>
      <c r="D1810" s="56">
        <v>143.91510591314304</v>
      </c>
      <c r="E1810" s="56"/>
    </row>
    <row r="1811" spans="1:5">
      <c r="A1811" s="57">
        <v>39156</v>
      </c>
      <c r="B1811" s="56">
        <v>2.3721435712288852E-2</v>
      </c>
      <c r="C1811" s="56">
        <v>164.3684316219292</v>
      </c>
      <c r="D1811" s="56">
        <v>146.81442708759303</v>
      </c>
      <c r="E1811" s="56"/>
    </row>
    <row r="1812" spans="1:5">
      <c r="A1812" s="57">
        <v>39157</v>
      </c>
      <c r="B1812" s="56">
        <v>3.0330398320447191E-2</v>
      </c>
      <c r="C1812" s="56">
        <v>164.2947988486512</v>
      </c>
      <c r="D1812" s="56">
        <v>146.830784329762</v>
      </c>
      <c r="E1812" s="56"/>
    </row>
    <row r="1813" spans="1:5">
      <c r="A1813" s="57">
        <v>39160</v>
      </c>
      <c r="B1813" s="56">
        <v>3.0341570469375877E-2</v>
      </c>
      <c r="C1813" s="56">
        <v>165.19847379342661</v>
      </c>
      <c r="D1813" s="56">
        <v>149.02265478040405</v>
      </c>
      <c r="E1813" s="56"/>
    </row>
    <row r="1814" spans="1:5">
      <c r="A1814" s="57">
        <v>39161</v>
      </c>
      <c r="B1814" s="56">
        <v>3.4693152925450499E-2</v>
      </c>
      <c r="C1814" s="56">
        <v>164.49896244728566</v>
      </c>
      <c r="D1814" s="56">
        <v>150.17175104277419</v>
      </c>
      <c r="E1814" s="56"/>
    </row>
    <row r="1815" spans="1:5">
      <c r="A1815" s="57">
        <v>39162</v>
      </c>
      <c r="B1815" s="56">
        <v>2.7148159657992905E-2</v>
      </c>
      <c r="C1815" s="56">
        <v>162.71838811165409</v>
      </c>
      <c r="D1815" s="56">
        <v>150.79332624519506</v>
      </c>
      <c r="E1815" s="56"/>
    </row>
    <row r="1816" spans="1:5">
      <c r="A1816" s="57">
        <v>39163</v>
      </c>
      <c r="B1816" s="56">
        <v>2.5358438678892172E-2</v>
      </c>
      <c r="C1816" s="56">
        <v>163.73585916058639</v>
      </c>
      <c r="D1816" s="56">
        <v>153.02200049071726</v>
      </c>
      <c r="E1816" s="56"/>
    </row>
    <row r="1817" spans="1:5">
      <c r="A1817" s="57">
        <v>39164</v>
      </c>
      <c r="B1817" s="56">
        <v>2.9330164721680728E-2</v>
      </c>
      <c r="C1817" s="56">
        <v>164.20108440993374</v>
      </c>
      <c r="D1817" s="56">
        <v>153.74989776723646</v>
      </c>
      <c r="E1817" s="56"/>
    </row>
    <row r="1818" spans="1:5">
      <c r="A1818" s="57">
        <v>39167</v>
      </c>
      <c r="B1818" s="56">
        <v>2.6416847069675148E-2</v>
      </c>
      <c r="C1818" s="56">
        <v>164.48892161456592</v>
      </c>
      <c r="D1818" s="56">
        <v>152.46994356751452</v>
      </c>
      <c r="E1818" s="56"/>
    </row>
    <row r="1819" spans="1:5">
      <c r="A1819" s="57">
        <v>39168</v>
      </c>
      <c r="B1819" s="56">
        <v>2.747111430265943E-2</v>
      </c>
      <c r="C1819" s="56">
        <v>164.50900328000537</v>
      </c>
      <c r="D1819" s="56">
        <v>152.31046045636705</v>
      </c>
      <c r="E1819" s="56"/>
    </row>
    <row r="1820" spans="1:5">
      <c r="A1820" s="57">
        <v>39169</v>
      </c>
      <c r="B1820" s="56">
        <v>2.3132908595122195E-2</v>
      </c>
      <c r="C1820" s="56">
        <v>163.43128723475468</v>
      </c>
      <c r="D1820" s="56">
        <v>151.34538316839783</v>
      </c>
      <c r="E1820" s="56"/>
    </row>
    <row r="1821" spans="1:5">
      <c r="A1821" s="57">
        <v>39170</v>
      </c>
      <c r="B1821" s="56">
        <v>2.567526170827791E-2</v>
      </c>
      <c r="C1821" s="56">
        <v>164.16092107905484</v>
      </c>
      <c r="D1821" s="56">
        <v>153.05880428559746</v>
      </c>
      <c r="E1821" s="56"/>
    </row>
    <row r="1822" spans="1:5">
      <c r="A1822" s="57">
        <v>39171</v>
      </c>
      <c r="B1822" s="56">
        <v>2.9908037975858823E-2</v>
      </c>
      <c r="C1822" s="56">
        <v>165.18173907222706</v>
      </c>
      <c r="D1822" s="56">
        <v>153.03017911180177</v>
      </c>
      <c r="E1822" s="56"/>
    </row>
    <row r="1823" spans="1:5">
      <c r="A1823" s="57">
        <v>39174</v>
      </c>
      <c r="B1823" s="56">
        <v>3.4522026558290383E-2</v>
      </c>
      <c r="C1823" s="56">
        <v>164.67300354776091</v>
      </c>
      <c r="D1823" s="56">
        <v>153.56587879283552</v>
      </c>
      <c r="E1823" s="56"/>
    </row>
    <row r="1824" spans="1:5">
      <c r="A1824" s="57">
        <v>39175</v>
      </c>
      <c r="B1824" s="56">
        <v>3.4210658295082311E-2</v>
      </c>
      <c r="C1824" s="56">
        <v>165.17504518374727</v>
      </c>
      <c r="D1824" s="56">
        <v>155.1852457675636</v>
      </c>
      <c r="E1824" s="56"/>
    </row>
    <row r="1825" spans="1:5">
      <c r="A1825" s="57">
        <v>39176</v>
      </c>
      <c r="B1825" s="56">
        <v>3.8637443512828856E-2</v>
      </c>
      <c r="C1825" s="56">
        <v>166.69455786866592</v>
      </c>
      <c r="D1825" s="56">
        <v>155.38971129467575</v>
      </c>
      <c r="E1825" s="56"/>
    </row>
    <row r="1826" spans="1:5">
      <c r="A1826" s="57">
        <v>39177</v>
      </c>
      <c r="B1826" s="56">
        <v>4.1339668211111333E-2</v>
      </c>
      <c r="C1826" s="56">
        <v>167.49782448624407</v>
      </c>
      <c r="D1826" s="56">
        <v>155.50012267931629</v>
      </c>
      <c r="E1826" s="56"/>
    </row>
    <row r="1827" spans="1:5">
      <c r="A1827" s="57">
        <v>39183</v>
      </c>
      <c r="B1827" s="56">
        <v>4.4309213960379464E-2</v>
      </c>
      <c r="C1827" s="56">
        <v>168.04337639734922</v>
      </c>
      <c r="D1827" s="56">
        <v>156.28935961396908</v>
      </c>
      <c r="E1827" s="56"/>
    </row>
    <row r="1828" spans="1:5">
      <c r="A1828" s="57">
        <v>39184</v>
      </c>
      <c r="B1828" s="56">
        <v>4.4616891859557826E-2</v>
      </c>
      <c r="C1828" s="56">
        <v>167.05602784657609</v>
      </c>
      <c r="D1828" s="56">
        <v>155.71685613805514</v>
      </c>
      <c r="E1828" s="56"/>
    </row>
    <row r="1829" spans="1:5">
      <c r="A1829" s="57">
        <v>39185</v>
      </c>
      <c r="B1829" s="56">
        <v>4.7461623288100899E-2</v>
      </c>
      <c r="C1829" s="56">
        <v>167.4342325456858</v>
      </c>
      <c r="D1829" s="56">
        <v>156.75554101578473</v>
      </c>
      <c r="E1829" s="56"/>
    </row>
    <row r="1830" spans="1:5">
      <c r="A1830" s="57">
        <v>39188</v>
      </c>
      <c r="B1830" s="56">
        <v>4.7504304498703229E-2</v>
      </c>
      <c r="C1830" s="56">
        <v>167.22672200281144</v>
      </c>
      <c r="D1830" s="56">
        <v>158.55074834382924</v>
      </c>
      <c r="E1830" s="56"/>
    </row>
    <row r="1831" spans="1:5">
      <c r="A1831" s="57">
        <v>39189</v>
      </c>
      <c r="B1831" s="56">
        <v>4.717163786449808E-2</v>
      </c>
      <c r="C1831" s="56">
        <v>167.07945645625546</v>
      </c>
      <c r="D1831" s="56">
        <v>158.60799869142065</v>
      </c>
      <c r="E1831" s="56"/>
    </row>
    <row r="1832" spans="1:5">
      <c r="A1832" s="57">
        <v>39190</v>
      </c>
      <c r="B1832" s="56">
        <v>3.7846564188691305E-2</v>
      </c>
      <c r="C1832" s="56">
        <v>166.19251623267959</v>
      </c>
      <c r="D1832" s="56">
        <v>157.79831520405659</v>
      </c>
      <c r="E1832" s="56"/>
    </row>
    <row r="1833" spans="1:5">
      <c r="A1833" s="57">
        <v>39191</v>
      </c>
      <c r="B1833" s="56">
        <v>5.134424301920127E-2</v>
      </c>
      <c r="C1833" s="56">
        <v>163.61202222370977</v>
      </c>
      <c r="D1833" s="56">
        <v>157.18900793326245</v>
      </c>
      <c r="E1833" s="56"/>
    </row>
    <row r="1834" spans="1:5">
      <c r="A1834" s="57">
        <v>39192</v>
      </c>
      <c r="B1834" s="56">
        <v>4.5003912848178312E-2</v>
      </c>
      <c r="C1834" s="56">
        <v>164.3450030122498</v>
      </c>
      <c r="D1834" s="56">
        <v>159.18459147787684</v>
      </c>
      <c r="E1834" s="56"/>
    </row>
    <row r="1835" spans="1:5">
      <c r="A1835" s="57">
        <v>39195</v>
      </c>
      <c r="B1835" s="56">
        <v>4.6780924541967625E-2</v>
      </c>
      <c r="C1835" s="56">
        <v>164.16761496753466</v>
      </c>
      <c r="D1835" s="56">
        <v>159.01284043510267</v>
      </c>
      <c r="E1835" s="56"/>
    </row>
    <row r="1836" spans="1:5">
      <c r="A1836" s="57">
        <v>39196</v>
      </c>
      <c r="B1836" s="56">
        <v>5.0740905274109682E-2</v>
      </c>
      <c r="C1836" s="56">
        <v>164.43537050672739</v>
      </c>
      <c r="D1836" s="56">
        <v>157.59384967694447</v>
      </c>
      <c r="E1836" s="56"/>
    </row>
    <row r="1837" spans="1:5">
      <c r="A1837" s="57">
        <v>39197</v>
      </c>
      <c r="B1837" s="56">
        <v>5.4719108500616856E-2</v>
      </c>
      <c r="C1837" s="56">
        <v>165.73063792757213</v>
      </c>
      <c r="D1837" s="56">
        <v>158.58346282816717</v>
      </c>
      <c r="E1837" s="56"/>
    </row>
    <row r="1838" spans="1:5">
      <c r="A1838" s="57">
        <v>39198</v>
      </c>
      <c r="B1838" s="56">
        <v>5.4109911853192583E-2</v>
      </c>
      <c r="C1838" s="56">
        <v>166.0519445746034</v>
      </c>
      <c r="D1838" s="56">
        <v>158.82882146070173</v>
      </c>
      <c r="E1838" s="56"/>
    </row>
    <row r="1839" spans="1:5">
      <c r="A1839" s="57">
        <v>39199</v>
      </c>
      <c r="B1839" s="56">
        <v>4.2460989160695135E-2</v>
      </c>
      <c r="C1839" s="56">
        <v>164.76337104223845</v>
      </c>
      <c r="D1839" s="56">
        <v>157.88828003598593</v>
      </c>
      <c r="E1839" s="56"/>
    </row>
    <row r="1840" spans="1:5">
      <c r="A1840" s="57">
        <v>39204</v>
      </c>
      <c r="B1840" s="56">
        <v>4.7031163920533914E-2</v>
      </c>
      <c r="C1840" s="56">
        <v>161.97871343463419</v>
      </c>
      <c r="D1840" s="56">
        <v>158.92696491371555</v>
      </c>
      <c r="E1840" s="56"/>
    </row>
    <row r="1841" spans="1:5">
      <c r="A1841" s="57">
        <v>39205</v>
      </c>
      <c r="B1841" s="56">
        <v>4.3479698566611658E-2</v>
      </c>
      <c r="C1841" s="56">
        <v>161.77454983599975</v>
      </c>
      <c r="D1841" s="56">
        <v>159.36861045227778</v>
      </c>
      <c r="E1841" s="56"/>
    </row>
    <row r="1842" spans="1:5">
      <c r="A1842" s="57">
        <v>39206</v>
      </c>
      <c r="B1842" s="56">
        <v>4.2657540421986502E-2</v>
      </c>
      <c r="C1842" s="56">
        <v>161.11185487649777</v>
      </c>
      <c r="D1842" s="56">
        <v>160.59949292549277</v>
      </c>
      <c r="E1842" s="56"/>
    </row>
    <row r="1843" spans="1:5">
      <c r="A1843" s="57">
        <v>39210</v>
      </c>
      <c r="B1843" s="56">
        <v>3.6704630473552775E-2</v>
      </c>
      <c r="C1843" s="56">
        <v>161.42646763504922</v>
      </c>
      <c r="D1843" s="56">
        <v>159.39723562607347</v>
      </c>
      <c r="E1843" s="56"/>
    </row>
    <row r="1844" spans="1:5">
      <c r="A1844" s="57">
        <v>39211</v>
      </c>
      <c r="B1844" s="56">
        <v>3.7268571370840123E-2</v>
      </c>
      <c r="C1844" s="56">
        <v>163.20704197068079</v>
      </c>
      <c r="D1844" s="56">
        <v>159.72029115891061</v>
      </c>
      <c r="E1844" s="56"/>
    </row>
    <row r="1845" spans="1:5">
      <c r="A1845" s="57">
        <v>39212</v>
      </c>
      <c r="B1845" s="56">
        <v>3.3918420875141804E-2</v>
      </c>
      <c r="C1845" s="56">
        <v>162.45397951670125</v>
      </c>
      <c r="D1845" s="56">
        <v>158.55074834382924</v>
      </c>
      <c r="E1845" s="56"/>
    </row>
    <row r="1846" spans="1:5">
      <c r="A1846" s="57">
        <v>39213</v>
      </c>
      <c r="B1846" s="56">
        <v>2.5594169979852352E-2</v>
      </c>
      <c r="C1846" s="56">
        <v>161.52687596224649</v>
      </c>
      <c r="D1846" s="56">
        <v>159.3931463155312</v>
      </c>
      <c r="E1846" s="56"/>
    </row>
    <row r="1847" spans="1:5">
      <c r="A1847" s="57">
        <v>39216</v>
      </c>
      <c r="B1847" s="56">
        <v>2.5431863188839988E-2</v>
      </c>
      <c r="C1847" s="56">
        <v>161.94524399223511</v>
      </c>
      <c r="D1847" s="56">
        <v>159.0578228510673</v>
      </c>
      <c r="E1847" s="56"/>
    </row>
    <row r="1848" spans="1:5">
      <c r="A1848" s="57">
        <v>39217</v>
      </c>
      <c r="B1848" s="56">
        <v>2.3427954355549983E-2</v>
      </c>
      <c r="C1848" s="56">
        <v>162.50083673605999</v>
      </c>
      <c r="D1848" s="56">
        <v>159.56898666884763</v>
      </c>
      <c r="E1848" s="56"/>
    </row>
    <row r="1849" spans="1:5">
      <c r="A1849" s="57">
        <v>39218</v>
      </c>
      <c r="B1849" s="56">
        <v>2.1703165685660969E-2</v>
      </c>
      <c r="C1849" s="56">
        <v>162.73512283285362</v>
      </c>
      <c r="D1849" s="56">
        <v>159.26637768872169</v>
      </c>
      <c r="E1849" s="56"/>
    </row>
    <row r="1850" spans="1:5">
      <c r="A1850" s="57">
        <v>39220</v>
      </c>
      <c r="B1850" s="56">
        <v>2.0548148605802008E-2</v>
      </c>
      <c r="C1850" s="56">
        <v>164.56924827632372</v>
      </c>
      <c r="D1850" s="56">
        <v>161.09838881164634</v>
      </c>
      <c r="E1850" s="56"/>
    </row>
    <row r="1851" spans="1:5">
      <c r="A1851" s="57">
        <v>39223</v>
      </c>
      <c r="B1851" s="56">
        <v>1.9836061798860972E-2</v>
      </c>
      <c r="C1851" s="56">
        <v>165.41602516902068</v>
      </c>
      <c r="D1851" s="56">
        <v>160.85711948965405</v>
      </c>
      <c r="E1851" s="56"/>
    </row>
    <row r="1852" spans="1:5">
      <c r="A1852" s="57">
        <v>39224</v>
      </c>
      <c r="B1852" s="56">
        <v>1.7810486153751581E-2</v>
      </c>
      <c r="C1852" s="56">
        <v>165.82100542204967</v>
      </c>
      <c r="D1852" s="56">
        <v>160.86938742128075</v>
      </c>
      <c r="E1852" s="56"/>
    </row>
    <row r="1853" spans="1:5">
      <c r="A1853" s="57">
        <v>39225</v>
      </c>
      <c r="B1853" s="56">
        <v>1.8120247747484053E-2</v>
      </c>
      <c r="C1853" s="56">
        <v>166.44019010643285</v>
      </c>
      <c r="D1853" s="56">
        <v>162.09618058395355</v>
      </c>
      <c r="E1853" s="56"/>
    </row>
    <row r="1854" spans="1:5">
      <c r="A1854" s="57">
        <v>39226</v>
      </c>
      <c r="B1854" s="56">
        <v>1.9774167237420068E-2</v>
      </c>
      <c r="C1854" s="56">
        <v>165.14157574134819</v>
      </c>
      <c r="D1854" s="56">
        <v>160.93481638995667</v>
      </c>
      <c r="E1854" s="56"/>
    </row>
    <row r="1855" spans="1:5">
      <c r="A1855" s="57">
        <v>39227</v>
      </c>
      <c r="B1855" s="56">
        <v>1.8566567488368088E-2</v>
      </c>
      <c r="C1855" s="56">
        <v>165.09137157774953</v>
      </c>
      <c r="D1855" s="56">
        <v>160.90619121616098</v>
      </c>
      <c r="E1855" s="56"/>
    </row>
    <row r="1856" spans="1:5">
      <c r="A1856" s="57">
        <v>39230</v>
      </c>
      <c r="B1856" s="56">
        <v>1.2224881565092327E-2</v>
      </c>
      <c r="C1856" s="56">
        <v>164.82361603855679</v>
      </c>
      <c r="D1856" s="56">
        <v>161.15154984869551</v>
      </c>
      <c r="E1856" s="56"/>
    </row>
    <row r="1857" spans="1:5">
      <c r="A1857" s="57">
        <v>39231</v>
      </c>
      <c r="B1857" s="56">
        <v>1.2349716342574819E-2</v>
      </c>
      <c r="C1857" s="56">
        <v>164.88386103487517</v>
      </c>
      <c r="D1857" s="56">
        <v>161.27831847550502</v>
      </c>
      <c r="E1857" s="56"/>
    </row>
    <row r="1858" spans="1:5">
      <c r="A1858" s="57">
        <v>39232</v>
      </c>
      <c r="B1858" s="56">
        <v>1.2430026893997533E-2</v>
      </c>
      <c r="C1858" s="56">
        <v>164.0002677555392</v>
      </c>
      <c r="D1858" s="56">
        <v>160.97570949537908</v>
      </c>
      <c r="E1858" s="56"/>
    </row>
    <row r="1859" spans="1:5">
      <c r="A1859" s="57">
        <v>39233</v>
      </c>
      <c r="B1859" s="56">
        <v>9.5583163655011613E-3</v>
      </c>
      <c r="C1859" s="56">
        <v>164.743289376799</v>
      </c>
      <c r="D1859" s="56">
        <v>162.23930645293206</v>
      </c>
      <c r="E1859" s="56"/>
    </row>
    <row r="1860" spans="1:5">
      <c r="A1860" s="57">
        <v>39234</v>
      </c>
      <c r="B1860" s="56">
        <v>7.0576597597418293E-3</v>
      </c>
      <c r="C1860" s="56">
        <v>164.91733047727425</v>
      </c>
      <c r="D1860" s="56">
        <v>163.69919031651264</v>
      </c>
      <c r="E1860" s="56"/>
    </row>
    <row r="1861" spans="1:5">
      <c r="A1861" s="57">
        <v>39237</v>
      </c>
      <c r="B1861" s="56">
        <v>9.3050584308269971E-3</v>
      </c>
      <c r="C1861" s="56">
        <v>166.08206707276258</v>
      </c>
      <c r="D1861" s="56">
        <v>163.17166925656335</v>
      </c>
      <c r="E1861" s="56"/>
    </row>
    <row r="1862" spans="1:5">
      <c r="A1862" s="57">
        <v>39238</v>
      </c>
      <c r="B1862" s="56">
        <v>1.080976272941811E-2</v>
      </c>
      <c r="C1862" s="56">
        <v>166.67112925898658</v>
      </c>
      <c r="D1862" s="56">
        <v>162.18614541588289</v>
      </c>
      <c r="E1862" s="56"/>
    </row>
    <row r="1863" spans="1:5">
      <c r="A1863" s="57">
        <v>39239</v>
      </c>
      <c r="B1863" s="56">
        <v>1.3199675940985971E-2</v>
      </c>
      <c r="C1863" s="56">
        <v>167.0627217350559</v>
      </c>
      <c r="D1863" s="56">
        <v>159.51173632125625</v>
      </c>
      <c r="E1863" s="56"/>
    </row>
    <row r="1864" spans="1:5">
      <c r="A1864" s="57">
        <v>39240</v>
      </c>
      <c r="B1864" s="56">
        <v>2.0930833350810148E-2</v>
      </c>
      <c r="C1864" s="56">
        <v>167.42753865720599</v>
      </c>
      <c r="D1864" s="56">
        <v>157.6265641612824</v>
      </c>
      <c r="E1864" s="56"/>
    </row>
    <row r="1865" spans="1:5">
      <c r="A1865" s="57">
        <v>39241</v>
      </c>
      <c r="B1865" s="56">
        <v>2.66767492823516E-2</v>
      </c>
      <c r="C1865" s="56">
        <v>167.01921145993708</v>
      </c>
      <c r="D1865" s="56">
        <v>157.47525967121942</v>
      </c>
      <c r="E1865" s="56"/>
    </row>
    <row r="1866" spans="1:5">
      <c r="A1866" s="57">
        <v>39244</v>
      </c>
      <c r="B1866" s="56">
        <v>2.5211841690315567E-2</v>
      </c>
      <c r="C1866" s="56">
        <v>167.06941562353572</v>
      </c>
      <c r="D1866" s="56">
        <v>159.02510836672937</v>
      </c>
      <c r="E1866" s="56"/>
    </row>
    <row r="1867" spans="1:5">
      <c r="A1867" s="57">
        <v>39245</v>
      </c>
      <c r="B1867" s="56">
        <v>3.7278789578182647E-2</v>
      </c>
      <c r="C1867" s="56">
        <v>165.77414820269095</v>
      </c>
      <c r="D1867" s="56">
        <v>158.17453177394293</v>
      </c>
      <c r="E1867" s="56"/>
    </row>
    <row r="1868" spans="1:5">
      <c r="A1868" s="57">
        <v>39246</v>
      </c>
      <c r="B1868" s="56">
        <v>4.5530202469880245E-2</v>
      </c>
      <c r="C1868" s="56">
        <v>167.07945645625546</v>
      </c>
      <c r="D1868" s="56">
        <v>158.75521387094139</v>
      </c>
      <c r="E1868" s="56"/>
    </row>
    <row r="1869" spans="1:5">
      <c r="A1869" s="57">
        <v>39247</v>
      </c>
      <c r="B1869" s="56">
        <v>4.6299450728167393E-2</v>
      </c>
      <c r="C1869" s="56">
        <v>168.36468304438051</v>
      </c>
      <c r="D1869" s="56">
        <v>161.2374253700826</v>
      </c>
      <c r="E1869" s="56"/>
    </row>
    <row r="1870" spans="1:5">
      <c r="A1870" s="57">
        <v>39248</v>
      </c>
      <c r="B1870" s="56">
        <v>3.6193202541664762E-2</v>
      </c>
      <c r="C1870" s="56">
        <v>168.16721333422586</v>
      </c>
      <c r="D1870" s="56">
        <v>163.27390202011941</v>
      </c>
      <c r="E1870" s="56"/>
    </row>
    <row r="1871" spans="1:5">
      <c r="A1871" s="57">
        <v>39251</v>
      </c>
      <c r="B1871" s="56">
        <v>4.03358348305825E-2</v>
      </c>
      <c r="C1871" s="56">
        <v>169.93774683713772</v>
      </c>
      <c r="D1871" s="56">
        <v>162.70139854420543</v>
      </c>
      <c r="E1871" s="56"/>
    </row>
    <row r="1872" spans="1:5">
      <c r="A1872" s="57">
        <v>39252</v>
      </c>
      <c r="B1872" s="56">
        <v>5.3584446834014587E-2</v>
      </c>
      <c r="C1872" s="56">
        <v>171.07570787870677</v>
      </c>
      <c r="D1872" s="56">
        <v>162.10844851558028</v>
      </c>
      <c r="E1872" s="56"/>
    </row>
    <row r="1873" spans="1:5">
      <c r="A1873" s="57">
        <v>39253</v>
      </c>
      <c r="B1873" s="56">
        <v>4.1155120688814405E-2</v>
      </c>
      <c r="C1873" s="56">
        <v>171.74174978244864</v>
      </c>
      <c r="D1873" s="56">
        <v>162.69321992312098</v>
      </c>
      <c r="E1873" s="56"/>
    </row>
    <row r="1874" spans="1:5">
      <c r="A1874" s="57">
        <v>39254</v>
      </c>
      <c r="B1874" s="56">
        <v>3.8824596817389409E-2</v>
      </c>
      <c r="C1874" s="56">
        <v>172.49481223642815</v>
      </c>
      <c r="D1874" s="56">
        <v>160.99615604809031</v>
      </c>
      <c r="E1874" s="56"/>
    </row>
    <row r="1875" spans="1:5">
      <c r="A1875" s="57">
        <v>39255</v>
      </c>
      <c r="B1875" s="56">
        <v>3.4347466548527716E-2</v>
      </c>
      <c r="C1875" s="56">
        <v>174.72722404444744</v>
      </c>
      <c r="D1875" s="56">
        <v>160.4768136092255</v>
      </c>
      <c r="E1875" s="56"/>
    </row>
    <row r="1876" spans="1:5">
      <c r="A1876" s="57">
        <v>39259</v>
      </c>
      <c r="B1876" s="56">
        <v>2.5403929961050072E-2</v>
      </c>
      <c r="C1876" s="56">
        <v>178.00388245531832</v>
      </c>
      <c r="D1876" s="56">
        <v>159.2868242414329</v>
      </c>
      <c r="E1876" s="56"/>
    </row>
    <row r="1877" spans="1:5">
      <c r="A1877" s="57">
        <v>39260</v>
      </c>
      <c r="B1877" s="56">
        <v>3.4667424666964201E-2</v>
      </c>
      <c r="C1877" s="56">
        <v>178.38543409866793</v>
      </c>
      <c r="D1877" s="56">
        <v>158.53848041220252</v>
      </c>
      <c r="E1877" s="56"/>
    </row>
    <row r="1878" spans="1:5">
      <c r="A1878" s="57">
        <v>39261</v>
      </c>
      <c r="B1878" s="56">
        <v>3.3524741706845981E-2</v>
      </c>
      <c r="C1878" s="56">
        <v>177.95033134747976</v>
      </c>
      <c r="D1878" s="56">
        <v>160.13740083421936</v>
      </c>
      <c r="E1878" s="56"/>
    </row>
    <row r="1879" spans="1:5">
      <c r="A1879" s="57">
        <v>39262</v>
      </c>
      <c r="B1879" s="56">
        <v>3.012865444339154E-2</v>
      </c>
      <c r="C1879" s="56">
        <v>178.35865854474866</v>
      </c>
      <c r="D1879" s="56">
        <v>161.00024535863253</v>
      </c>
      <c r="E1879" s="56"/>
    </row>
    <row r="1880" spans="1:5">
      <c r="A1880" s="57">
        <v>39265</v>
      </c>
      <c r="B1880" s="56">
        <v>3.7299080676507557E-2</v>
      </c>
      <c r="C1880" s="56">
        <v>177.19392194926033</v>
      </c>
      <c r="D1880" s="56">
        <v>160.39502739838065</v>
      </c>
      <c r="E1880" s="56"/>
    </row>
    <row r="1881" spans="1:5">
      <c r="A1881" s="57">
        <v>39266</v>
      </c>
      <c r="B1881" s="56">
        <v>3.1410968794770712E-2</v>
      </c>
      <c r="C1881" s="56">
        <v>179.64388513287369</v>
      </c>
      <c r="D1881" s="56">
        <v>161.81810746708106</v>
      </c>
      <c r="E1881" s="56"/>
    </row>
    <row r="1882" spans="1:5">
      <c r="A1882" s="57">
        <v>39267</v>
      </c>
      <c r="B1882" s="56">
        <v>2.6280303752742873E-2</v>
      </c>
      <c r="C1882" s="56">
        <v>181.21694892563093</v>
      </c>
      <c r="D1882" s="56">
        <v>162.55009405414248</v>
      </c>
      <c r="E1882" s="56"/>
    </row>
    <row r="1883" spans="1:5">
      <c r="A1883" s="57">
        <v>39268</v>
      </c>
      <c r="B1883" s="56">
        <v>2.9552653025609787E-2</v>
      </c>
      <c r="C1883" s="56">
        <v>180.84209117076114</v>
      </c>
      <c r="D1883" s="56">
        <v>161.49914124478613</v>
      </c>
      <c r="E1883" s="56"/>
    </row>
    <row r="1884" spans="1:5">
      <c r="A1884" s="57">
        <v>39272</v>
      </c>
      <c r="B1884" s="56">
        <v>2.4692574856814746E-2</v>
      </c>
      <c r="C1884" s="56">
        <v>182.75654327598903</v>
      </c>
      <c r="D1884" s="56">
        <v>162.96720372945123</v>
      </c>
      <c r="E1884" s="56"/>
    </row>
    <row r="1885" spans="1:5">
      <c r="A1885" s="57">
        <v>39273</v>
      </c>
      <c r="B1885" s="56">
        <v>2.9368381732688763E-2</v>
      </c>
      <c r="C1885" s="56">
        <v>183.31882990829376</v>
      </c>
      <c r="D1885" s="56">
        <v>161.12701398544203</v>
      </c>
      <c r="E1885" s="56"/>
    </row>
    <row r="1886" spans="1:5">
      <c r="A1886" s="57">
        <v>39274</v>
      </c>
      <c r="B1886" s="56">
        <v>3.8590998661535286E-2</v>
      </c>
      <c r="C1886" s="56">
        <v>181.2939286431488</v>
      </c>
      <c r="D1886" s="56">
        <v>160.59540361495053</v>
      </c>
      <c r="E1886" s="56"/>
    </row>
    <row r="1887" spans="1:5">
      <c r="A1887" s="57">
        <v>39275</v>
      </c>
      <c r="B1887" s="56">
        <v>3.7017506473544626E-2</v>
      </c>
      <c r="C1887" s="56">
        <v>181.78592944641542</v>
      </c>
      <c r="D1887" s="56">
        <v>162.48466508546659</v>
      </c>
      <c r="E1887" s="56"/>
    </row>
    <row r="1888" spans="1:5">
      <c r="A1888" s="57">
        <v>39276</v>
      </c>
      <c r="B1888" s="56">
        <v>3.5429264249489389E-2</v>
      </c>
      <c r="C1888" s="56">
        <v>183.07115603454051</v>
      </c>
      <c r="D1888" s="56">
        <v>163.17166925656335</v>
      </c>
      <c r="E1888" s="56"/>
    </row>
    <row r="1889" spans="1:5">
      <c r="A1889" s="57">
        <v>39279</v>
      </c>
      <c r="B1889" s="56">
        <v>3.6527420803908264E-2</v>
      </c>
      <c r="C1889" s="56">
        <v>182.80340049534774</v>
      </c>
      <c r="D1889" s="56">
        <v>163.45383168397808</v>
      </c>
      <c r="E1889" s="56"/>
    </row>
    <row r="1890" spans="1:5">
      <c r="A1890" s="57">
        <v>39280</v>
      </c>
      <c r="B1890" s="56">
        <v>2.8274985571325774E-2</v>
      </c>
      <c r="C1890" s="56">
        <v>183.13809491933864</v>
      </c>
      <c r="D1890" s="56">
        <v>162.66868405986753</v>
      </c>
      <c r="E1890" s="56"/>
    </row>
    <row r="1891" spans="1:5">
      <c r="A1891" s="57">
        <v>39281</v>
      </c>
      <c r="B1891" s="56">
        <v>2.6546060253473704E-2</v>
      </c>
      <c r="C1891" s="56">
        <v>182.58584911975368</v>
      </c>
      <c r="D1891" s="56">
        <v>160.76715465772472</v>
      </c>
      <c r="E1891" s="56"/>
    </row>
    <row r="1892" spans="1:5">
      <c r="A1892" s="57">
        <v>39282</v>
      </c>
      <c r="B1892" s="56">
        <v>1.5221943221073338E-2</v>
      </c>
      <c r="C1892" s="56">
        <v>184.40323984202428</v>
      </c>
      <c r="D1892" s="56">
        <v>162.32109266377691</v>
      </c>
      <c r="E1892" s="56"/>
    </row>
    <row r="1893" spans="1:5">
      <c r="A1893" s="57">
        <v>39283</v>
      </c>
      <c r="B1893" s="56">
        <v>1.6110774211876046E-2</v>
      </c>
      <c r="C1893" s="56">
        <v>186.41810027444944</v>
      </c>
      <c r="D1893" s="56">
        <v>160.54224257790136</v>
      </c>
      <c r="E1893" s="56"/>
    </row>
    <row r="1894" spans="1:5">
      <c r="A1894" s="57">
        <v>39286</v>
      </c>
      <c r="B1894" s="56">
        <v>1.7402222106986592E-2</v>
      </c>
      <c r="C1894" s="56">
        <v>188.86471651382288</v>
      </c>
      <c r="D1894" s="56">
        <v>161.52367710803958</v>
      </c>
      <c r="E1894" s="56"/>
    </row>
    <row r="1895" spans="1:5">
      <c r="A1895" s="57">
        <v>39287</v>
      </c>
      <c r="B1895" s="56">
        <v>2.611520226906951E-2</v>
      </c>
      <c r="C1895" s="56">
        <v>191.8066805007029</v>
      </c>
      <c r="D1895" s="56">
        <v>159.04964422998282</v>
      </c>
      <c r="E1895" s="56"/>
    </row>
    <row r="1896" spans="1:5">
      <c r="A1896" s="57">
        <v>39288</v>
      </c>
      <c r="B1896" s="56">
        <v>2.4308042202832655E-2</v>
      </c>
      <c r="C1896" s="56">
        <v>190.95320971952609</v>
      </c>
      <c r="D1896" s="56">
        <v>157.64292140345137</v>
      </c>
      <c r="E1896" s="56"/>
    </row>
    <row r="1897" spans="1:5">
      <c r="A1897" s="57">
        <v>39289</v>
      </c>
      <c r="B1897" s="56">
        <v>2.2495749577622723E-2</v>
      </c>
      <c r="C1897" s="56">
        <v>191.49876163063124</v>
      </c>
      <c r="D1897" s="56">
        <v>153.169215670238</v>
      </c>
      <c r="E1897" s="56"/>
    </row>
    <row r="1898" spans="1:5">
      <c r="A1898" s="57">
        <v>39290</v>
      </c>
      <c r="B1898" s="56">
        <v>2.5364666493002543E-2</v>
      </c>
      <c r="C1898" s="56">
        <v>186.44822277260863</v>
      </c>
      <c r="D1898" s="56">
        <v>152.40451459883863</v>
      </c>
      <c r="E1898" s="56"/>
    </row>
    <row r="1899" spans="1:5">
      <c r="A1899" s="57">
        <v>39293</v>
      </c>
      <c r="B1899" s="56">
        <v>2.4566359365112471E-2</v>
      </c>
      <c r="C1899" s="56">
        <v>185.81899725550576</v>
      </c>
      <c r="D1899" s="56">
        <v>152.13462010305062</v>
      </c>
      <c r="E1899" s="56"/>
    </row>
    <row r="1900" spans="1:5">
      <c r="A1900" s="57">
        <v>39294</v>
      </c>
      <c r="B1900" s="56">
        <v>2.128732828330579E-2</v>
      </c>
      <c r="C1900" s="56">
        <v>187.77026574737266</v>
      </c>
      <c r="D1900" s="56">
        <v>155.42242577901365</v>
      </c>
      <c r="E1900" s="56"/>
    </row>
    <row r="1901" spans="1:5">
      <c r="A1901" s="57">
        <v>39295</v>
      </c>
      <c r="B1901" s="56">
        <v>2.1321683435728499E-2</v>
      </c>
      <c r="C1901" s="56">
        <v>184.97891425128859</v>
      </c>
      <c r="D1901" s="56">
        <v>153.0056432485483</v>
      </c>
      <c r="E1901" s="56"/>
    </row>
    <row r="1902" spans="1:5">
      <c r="A1902" s="57">
        <v>39296</v>
      </c>
      <c r="B1902" s="56">
        <v>2.1763935153728174E-2</v>
      </c>
      <c r="C1902" s="56">
        <v>186.62895776156373</v>
      </c>
      <c r="D1902" s="56">
        <v>154.1383822687495</v>
      </c>
      <c r="E1902" s="56"/>
    </row>
    <row r="1903" spans="1:5">
      <c r="A1903" s="57">
        <v>39297</v>
      </c>
      <c r="B1903" s="56">
        <v>2.1839781899364988E-2</v>
      </c>
      <c r="C1903" s="56">
        <v>187.1544280072294</v>
      </c>
      <c r="D1903" s="56">
        <v>152.13462010305062</v>
      </c>
      <c r="E1903" s="56"/>
    </row>
    <row r="1904" spans="1:5">
      <c r="A1904" s="57">
        <v>39300</v>
      </c>
      <c r="B1904" s="56">
        <v>2.0118980337024406E-2</v>
      </c>
      <c r="C1904" s="56">
        <v>185.74871142646765</v>
      </c>
      <c r="D1904" s="56">
        <v>150.74834382923038</v>
      </c>
      <c r="E1904" s="56"/>
    </row>
    <row r="1905" spans="1:5">
      <c r="A1905" s="57">
        <v>39301</v>
      </c>
      <c r="B1905" s="56">
        <v>2.0247393488825864E-2</v>
      </c>
      <c r="C1905" s="56">
        <v>186.61891692884402</v>
      </c>
      <c r="D1905" s="56">
        <v>152.78482047926721</v>
      </c>
      <c r="E1905" s="56"/>
    </row>
    <row r="1906" spans="1:5">
      <c r="A1906" s="57">
        <v>39302</v>
      </c>
      <c r="B1906" s="56">
        <v>1.8933837554841682E-2</v>
      </c>
      <c r="C1906" s="56">
        <v>187.28161188834594</v>
      </c>
      <c r="D1906" s="56">
        <v>155.82317821215344</v>
      </c>
      <c r="E1906" s="56"/>
    </row>
    <row r="1907" spans="1:5">
      <c r="A1907" s="57">
        <v>39303</v>
      </c>
      <c r="B1907" s="56">
        <v>1.1255122322690311E-2</v>
      </c>
      <c r="C1907" s="56">
        <v>187.43222437914187</v>
      </c>
      <c r="D1907" s="56">
        <v>153.05062566451295</v>
      </c>
      <c r="E1907" s="56"/>
    </row>
    <row r="1908" spans="1:5">
      <c r="A1908" s="57">
        <v>39304</v>
      </c>
      <c r="B1908" s="56">
        <v>1.3573846418458026E-2</v>
      </c>
      <c r="C1908" s="56">
        <v>185.03581230336707</v>
      </c>
      <c r="D1908" s="56">
        <v>148.34791854093399</v>
      </c>
      <c r="E1908" s="56"/>
    </row>
    <row r="1909" spans="1:5">
      <c r="A1909" s="57">
        <v>39307</v>
      </c>
      <c r="B1909" s="56">
        <v>1.6561792072041087E-2</v>
      </c>
      <c r="C1909" s="56">
        <v>186.29426333757283</v>
      </c>
      <c r="D1909" s="56">
        <v>151.67661732231949</v>
      </c>
      <c r="E1909" s="56"/>
    </row>
    <row r="1910" spans="1:5">
      <c r="A1910" s="57">
        <v>39308</v>
      </c>
      <c r="B1910" s="56">
        <v>1.4090094031143943E-2</v>
      </c>
      <c r="C1910" s="56">
        <v>186.33777361269165</v>
      </c>
      <c r="D1910" s="56">
        <v>149.80780240451458</v>
      </c>
      <c r="E1910" s="56"/>
    </row>
    <row r="1911" spans="1:5">
      <c r="A1911" s="57">
        <v>39310</v>
      </c>
      <c r="B1911" s="56">
        <v>2.3444857756536895E-2</v>
      </c>
      <c r="C1911" s="56">
        <v>181.04290782515565</v>
      </c>
      <c r="D1911" s="56">
        <v>144.09503557700171</v>
      </c>
      <c r="E1911" s="56"/>
    </row>
    <row r="1912" spans="1:5">
      <c r="A1912" s="57">
        <v>39311</v>
      </c>
      <c r="B1912" s="56">
        <v>3.2740012241346268E-2</v>
      </c>
      <c r="C1912" s="56">
        <v>178.24151549635184</v>
      </c>
      <c r="D1912" s="56">
        <v>147.20700089964834</v>
      </c>
      <c r="E1912" s="56"/>
    </row>
    <row r="1913" spans="1:5">
      <c r="A1913" s="57">
        <v>39314</v>
      </c>
      <c r="B1913" s="56">
        <v>3.6160400529864009E-2</v>
      </c>
      <c r="C1913" s="56">
        <v>182.30135885936141</v>
      </c>
      <c r="D1913" s="56">
        <v>148.16798887707532</v>
      </c>
      <c r="E1913" s="56"/>
    </row>
    <row r="1914" spans="1:5">
      <c r="A1914" s="57">
        <v>39315</v>
      </c>
      <c r="B1914" s="56">
        <v>3.4925187520066715E-2</v>
      </c>
      <c r="C1914" s="56">
        <v>181.31401030858828</v>
      </c>
      <c r="D1914" s="56">
        <v>148.19252474032879</v>
      </c>
      <c r="E1914" s="56"/>
    </row>
    <row r="1915" spans="1:5">
      <c r="A1915" s="57">
        <v>39316</v>
      </c>
      <c r="B1915" s="56">
        <v>3.2469081993933835E-2</v>
      </c>
      <c r="C1915" s="56">
        <v>182.25784858424259</v>
      </c>
      <c r="D1915" s="56">
        <v>150.7401652081459</v>
      </c>
      <c r="E1915" s="56"/>
    </row>
    <row r="1916" spans="1:5">
      <c r="A1916" s="57">
        <v>39317</v>
      </c>
      <c r="B1916" s="56">
        <v>3.1272154615863711E-2</v>
      </c>
      <c r="C1916" s="56">
        <v>183.50291184148873</v>
      </c>
      <c r="D1916" s="56">
        <v>151.03050625664514</v>
      </c>
      <c r="E1916" s="56"/>
    </row>
    <row r="1917" spans="1:5">
      <c r="A1917" s="57">
        <v>39318</v>
      </c>
      <c r="B1917" s="56">
        <v>2.8070800523025744E-2</v>
      </c>
      <c r="C1917" s="56">
        <v>182.46535912711695</v>
      </c>
      <c r="D1917" s="56">
        <v>151.51713421117199</v>
      </c>
      <c r="E1917" s="56"/>
    </row>
    <row r="1918" spans="1:5">
      <c r="A1918" s="57">
        <v>39321</v>
      </c>
      <c r="B1918" s="56">
        <v>2.6148913054548129E-2</v>
      </c>
      <c r="C1918" s="56">
        <v>183.07450297878037</v>
      </c>
      <c r="D1918" s="56">
        <v>151.7502249120798</v>
      </c>
      <c r="E1918" s="56"/>
    </row>
    <row r="1919" spans="1:5">
      <c r="A1919" s="57">
        <v>39322</v>
      </c>
      <c r="B1919" s="56">
        <v>1.9606503579911949E-2</v>
      </c>
      <c r="C1919" s="56">
        <v>182.28797108240178</v>
      </c>
      <c r="D1919" s="56">
        <v>149.12079823341787</v>
      </c>
      <c r="E1919" s="56"/>
    </row>
    <row r="1920" spans="1:5">
      <c r="A1920" s="57">
        <v>39323</v>
      </c>
      <c r="B1920" s="56">
        <v>1.7581335712668251E-2</v>
      </c>
      <c r="C1920" s="56">
        <v>182.13401164736595</v>
      </c>
      <c r="D1920" s="56">
        <v>150</v>
      </c>
      <c r="E1920" s="56"/>
    </row>
    <row r="1921" spans="1:5">
      <c r="A1921" s="57">
        <v>39324</v>
      </c>
      <c r="B1921" s="56">
        <v>1.6026043869437408E-2</v>
      </c>
      <c r="C1921" s="56">
        <v>182.22772608608344</v>
      </c>
      <c r="D1921" s="56">
        <v>151.70933180665739</v>
      </c>
      <c r="E1921" s="56"/>
    </row>
    <row r="1922" spans="1:5">
      <c r="A1922" s="57">
        <v>39325</v>
      </c>
      <c r="B1922" s="56">
        <v>1.1506073961575379E-2</v>
      </c>
      <c r="C1922" s="56">
        <v>182.79335966262801</v>
      </c>
      <c r="D1922" s="56">
        <v>153.73354052506747</v>
      </c>
      <c r="E1922" s="56"/>
    </row>
    <row r="1923" spans="1:5">
      <c r="A1923" s="57">
        <v>39328</v>
      </c>
      <c r="B1923" s="56">
        <v>1.0406412964164714E-2</v>
      </c>
      <c r="C1923" s="56">
        <v>183.0109110382221</v>
      </c>
      <c r="D1923" s="56">
        <v>154.16291813200297</v>
      </c>
      <c r="E1923" s="56"/>
    </row>
    <row r="1924" spans="1:5">
      <c r="A1924" s="57">
        <v>39329</v>
      </c>
      <c r="B1924" s="56">
        <v>1.3248976226581036E-2</v>
      </c>
      <c r="C1924" s="56">
        <v>182.4720530155968</v>
      </c>
      <c r="D1924" s="56">
        <v>155.17706714647912</v>
      </c>
      <c r="E1924" s="56"/>
    </row>
    <row r="1925" spans="1:5">
      <c r="A1925" s="57">
        <v>39330</v>
      </c>
      <c r="B1925" s="56">
        <v>1.5259693274980734E-2</v>
      </c>
      <c r="C1925" s="56">
        <v>183.10127853269969</v>
      </c>
      <c r="D1925" s="56">
        <v>152.39224666721191</v>
      </c>
      <c r="E1925" s="56"/>
    </row>
    <row r="1926" spans="1:5">
      <c r="A1926" s="57">
        <v>39331</v>
      </c>
      <c r="B1926" s="56">
        <v>1.4209283047707248E-2</v>
      </c>
      <c r="C1926" s="56">
        <v>184.01499431019479</v>
      </c>
      <c r="D1926" s="56">
        <v>152.87478531119655</v>
      </c>
      <c r="E1926" s="56"/>
    </row>
    <row r="1927" spans="1:5">
      <c r="A1927" s="57">
        <v>39332</v>
      </c>
      <c r="B1927" s="56">
        <v>1.8920380905073697E-2</v>
      </c>
      <c r="C1927" s="56">
        <v>185.25671062320103</v>
      </c>
      <c r="D1927" s="56">
        <v>149.49701480330415</v>
      </c>
      <c r="E1927" s="56"/>
    </row>
    <row r="1928" spans="1:5">
      <c r="A1928" s="57">
        <v>39335</v>
      </c>
      <c r="B1928" s="56">
        <v>2.2228025256805672E-2</v>
      </c>
      <c r="C1928" s="56">
        <v>184.33295401298614</v>
      </c>
      <c r="D1928" s="56">
        <v>148.1270957716529</v>
      </c>
      <c r="E1928" s="56"/>
    </row>
    <row r="1929" spans="1:5">
      <c r="A1929" s="57">
        <v>39336</v>
      </c>
      <c r="B1929" s="56">
        <v>2.097194368264204E-2</v>
      </c>
      <c r="C1929" s="56">
        <v>184.91532231073032</v>
      </c>
      <c r="D1929" s="56">
        <v>150.65428968675883</v>
      </c>
      <c r="E1929" s="56"/>
    </row>
    <row r="1930" spans="1:5">
      <c r="A1930" s="57">
        <v>39337</v>
      </c>
      <c r="B1930" s="56">
        <v>2.1045606436602769E-2</v>
      </c>
      <c r="C1930" s="56">
        <v>184.83499564897249</v>
      </c>
      <c r="D1930" s="56">
        <v>150.98961315122273</v>
      </c>
      <c r="E1930" s="56"/>
    </row>
    <row r="1931" spans="1:5">
      <c r="A1931" s="57">
        <v>39338</v>
      </c>
      <c r="B1931" s="56">
        <v>2.0502718422901252E-2</v>
      </c>
      <c r="C1931" s="56">
        <v>185.09605729968538</v>
      </c>
      <c r="D1931" s="56">
        <v>152.20822769281099</v>
      </c>
      <c r="E1931" s="56"/>
    </row>
    <row r="1932" spans="1:5">
      <c r="A1932" s="57">
        <v>39339</v>
      </c>
      <c r="B1932" s="56">
        <v>2.4200551742317014E-2</v>
      </c>
      <c r="C1932" s="56">
        <v>184.81156703929312</v>
      </c>
      <c r="D1932" s="56">
        <v>150.38439519097079</v>
      </c>
      <c r="E1932" s="56"/>
    </row>
    <row r="1933" spans="1:5">
      <c r="A1933" s="57">
        <v>39342</v>
      </c>
      <c r="B1933" s="56">
        <v>2.3873655156390124E-2</v>
      </c>
      <c r="C1933" s="56">
        <v>184.8316487047326</v>
      </c>
      <c r="D1933" s="56">
        <v>148.1066492189417</v>
      </c>
      <c r="E1933" s="56"/>
    </row>
    <row r="1934" spans="1:5">
      <c r="A1934" s="57">
        <v>39343</v>
      </c>
      <c r="B1934" s="56">
        <v>2.3664436060594884E-2</v>
      </c>
      <c r="C1934" s="56">
        <v>184.84168953745234</v>
      </c>
      <c r="D1934" s="56">
        <v>150.35168070663286</v>
      </c>
      <c r="E1934" s="56"/>
    </row>
    <row r="1935" spans="1:5">
      <c r="A1935" s="57">
        <v>39344</v>
      </c>
      <c r="B1935" s="56">
        <v>2.2668657489115725E-2</v>
      </c>
      <c r="C1935" s="56">
        <v>187.11426467635047</v>
      </c>
      <c r="D1935" s="56">
        <v>154.38374090128403</v>
      </c>
      <c r="E1935" s="56"/>
    </row>
    <row r="1936" spans="1:5">
      <c r="A1936" s="57">
        <v>39345</v>
      </c>
      <c r="B1936" s="56">
        <v>2.6326483731412671E-2</v>
      </c>
      <c r="C1936" s="56">
        <v>186.24405917397419</v>
      </c>
      <c r="D1936" s="56">
        <v>153.32869878138547</v>
      </c>
      <c r="E1936" s="56"/>
    </row>
    <row r="1937" spans="1:5">
      <c r="A1937" s="57">
        <v>39346</v>
      </c>
      <c r="B1937" s="56">
        <v>2.829715541670327E-2</v>
      </c>
      <c r="C1937" s="56">
        <v>186.13695695829708</v>
      </c>
      <c r="D1937" s="56">
        <v>154.06068536844688</v>
      </c>
      <c r="E1937" s="56"/>
    </row>
    <row r="1938" spans="1:5">
      <c r="A1938" s="57">
        <v>39349</v>
      </c>
      <c r="B1938" s="56">
        <v>2.0799265957247282E-2</v>
      </c>
      <c r="C1938" s="56">
        <v>186.71932525604126</v>
      </c>
      <c r="D1938" s="56">
        <v>153.9829884681443</v>
      </c>
      <c r="E1938" s="56"/>
    </row>
    <row r="1939" spans="1:5">
      <c r="A1939" s="57">
        <v>39350</v>
      </c>
      <c r="B1939" s="56">
        <v>2.0516562766483358E-2</v>
      </c>
      <c r="C1939" s="56">
        <v>186.77957025235958</v>
      </c>
      <c r="D1939" s="56">
        <v>152.28592459311358</v>
      </c>
      <c r="E1939" s="56"/>
    </row>
    <row r="1940" spans="1:5">
      <c r="A1940" s="57">
        <v>39351</v>
      </c>
      <c r="B1940" s="56">
        <v>2.1336956068068146E-2</v>
      </c>
      <c r="C1940" s="56">
        <v>187.85059240913046</v>
      </c>
      <c r="D1940" s="56">
        <v>153.3614132657234</v>
      </c>
      <c r="E1940" s="56"/>
    </row>
    <row r="1941" spans="1:5">
      <c r="A1941" s="57">
        <v>39352</v>
      </c>
      <c r="B1941" s="56">
        <v>1.8919841378262026E-2</v>
      </c>
      <c r="C1941" s="56">
        <v>189.1291251087757</v>
      </c>
      <c r="D1941" s="56">
        <v>154.55958125460049</v>
      </c>
      <c r="E1941" s="56"/>
    </row>
    <row r="1942" spans="1:5">
      <c r="A1942" s="57">
        <v>39353</v>
      </c>
      <c r="B1942" s="56">
        <v>1.9357803333118852E-2</v>
      </c>
      <c r="C1942" s="56">
        <v>190.45451502777965</v>
      </c>
      <c r="D1942" s="56">
        <v>154.51868814917808</v>
      </c>
      <c r="E1942" s="56"/>
    </row>
    <row r="1943" spans="1:5">
      <c r="A1943" s="57">
        <v>39356</v>
      </c>
      <c r="B1943" s="56">
        <v>1.8791145681249052E-2</v>
      </c>
      <c r="C1943" s="56">
        <v>190.7055358457728</v>
      </c>
      <c r="D1943" s="56">
        <v>155.74548131185085</v>
      </c>
      <c r="E1943" s="56"/>
    </row>
    <row r="1944" spans="1:5">
      <c r="A1944" s="57">
        <v>39357</v>
      </c>
      <c r="B1944" s="56">
        <v>1.6218496517295185E-2</v>
      </c>
      <c r="C1944" s="56">
        <v>192.72709016667787</v>
      </c>
      <c r="D1944" s="56">
        <v>156.5306289359614</v>
      </c>
      <c r="E1944" s="56"/>
    </row>
    <row r="1945" spans="1:5">
      <c r="A1945" s="57">
        <v>39358</v>
      </c>
      <c r="B1945" s="56">
        <v>1.5979654372342642E-2</v>
      </c>
      <c r="C1945" s="56">
        <v>194.43737867327133</v>
      </c>
      <c r="D1945" s="56">
        <v>156.86186308988303</v>
      </c>
      <c r="E1945" s="56"/>
    </row>
    <row r="1946" spans="1:5">
      <c r="A1946" s="57">
        <v>39359</v>
      </c>
      <c r="B1946" s="56">
        <v>1.6225589177599326E-2</v>
      </c>
      <c r="C1946" s="56">
        <v>196.21125912042308</v>
      </c>
      <c r="D1946" s="56">
        <v>157.10313241187538</v>
      </c>
      <c r="E1946" s="56"/>
    </row>
    <row r="1947" spans="1:5">
      <c r="A1947" s="57">
        <v>39360</v>
      </c>
      <c r="B1947" s="56">
        <v>1.6739409018429012E-2</v>
      </c>
      <c r="C1947" s="56">
        <v>196.92415824352366</v>
      </c>
      <c r="D1947" s="56">
        <v>158.22769281099207</v>
      </c>
      <c r="E1947" s="56"/>
    </row>
    <row r="1948" spans="1:5">
      <c r="A1948" s="57">
        <v>39363</v>
      </c>
      <c r="B1948" s="56">
        <v>1.4215302300575206E-2</v>
      </c>
      <c r="C1948" s="56">
        <v>197.95167012517575</v>
      </c>
      <c r="D1948" s="56">
        <v>157.79013658297211</v>
      </c>
      <c r="E1948" s="56"/>
    </row>
    <row r="1949" spans="1:5">
      <c r="A1949" s="57">
        <v>39364</v>
      </c>
      <c r="B1949" s="56">
        <v>2.0912227472638836E-2</v>
      </c>
      <c r="C1949" s="56">
        <v>197.01452573800123</v>
      </c>
      <c r="D1949" s="56">
        <v>158.59982007033614</v>
      </c>
      <c r="E1949" s="56"/>
    </row>
    <row r="1950" spans="1:5">
      <c r="A1950" s="57">
        <v>39365</v>
      </c>
      <c r="B1950" s="56">
        <v>1.9797785234507516E-2</v>
      </c>
      <c r="C1950" s="56">
        <v>195.83640136555326</v>
      </c>
      <c r="D1950" s="56">
        <v>158.7593031814836</v>
      </c>
      <c r="E1950" s="56"/>
    </row>
    <row r="1951" spans="1:5">
      <c r="A1951" s="57">
        <v>39366</v>
      </c>
      <c r="B1951" s="56">
        <v>2.008070006050338E-2</v>
      </c>
      <c r="C1951" s="56">
        <v>194.77876698574207</v>
      </c>
      <c r="D1951" s="56">
        <v>159.65895150077699</v>
      </c>
      <c r="E1951" s="56"/>
    </row>
    <row r="1952" spans="1:5">
      <c r="A1952" s="57">
        <v>39367</v>
      </c>
      <c r="B1952" s="56">
        <v>3.11820026740924E-2</v>
      </c>
      <c r="C1952" s="56">
        <v>189.86210589731576</v>
      </c>
      <c r="D1952" s="56">
        <v>159.74073771162182</v>
      </c>
      <c r="E1952" s="56"/>
    </row>
    <row r="1953" spans="1:5">
      <c r="A1953" s="57">
        <v>39370</v>
      </c>
      <c r="B1953" s="56">
        <v>3.3878149769651311E-2</v>
      </c>
      <c r="C1953" s="56">
        <v>193.18562152754538</v>
      </c>
      <c r="D1953" s="56">
        <v>158.23587143207655</v>
      </c>
      <c r="E1953" s="56"/>
    </row>
    <row r="1954" spans="1:5">
      <c r="A1954" s="57">
        <v>39371</v>
      </c>
      <c r="B1954" s="56">
        <v>3.3412303103506784E-2</v>
      </c>
      <c r="C1954" s="56">
        <v>193.78472454648909</v>
      </c>
      <c r="D1954" s="56">
        <v>157.0417927537417</v>
      </c>
      <c r="E1954" s="56"/>
    </row>
    <row r="1955" spans="1:5">
      <c r="A1955" s="57">
        <v>39372</v>
      </c>
      <c r="B1955" s="56">
        <v>3.3576436169664603E-2</v>
      </c>
      <c r="C1955" s="56">
        <v>193.40317290313948</v>
      </c>
      <c r="D1955" s="56">
        <v>158.10092418418256</v>
      </c>
      <c r="E1955" s="56"/>
    </row>
    <row r="1956" spans="1:5">
      <c r="A1956" s="57">
        <v>39373</v>
      </c>
      <c r="B1956" s="56">
        <v>3.5669328596423383E-2</v>
      </c>
      <c r="C1956" s="56">
        <v>194.33697034607405</v>
      </c>
      <c r="D1956" s="56">
        <v>156.76780894741148</v>
      </c>
      <c r="E1956" s="56"/>
    </row>
    <row r="1957" spans="1:5">
      <c r="A1957" s="57">
        <v>39374</v>
      </c>
      <c r="B1957" s="56">
        <v>4.1164883712623723E-2</v>
      </c>
      <c r="C1957" s="56">
        <v>194.1395006359194</v>
      </c>
      <c r="D1957" s="56">
        <v>155.75365993293531</v>
      </c>
      <c r="E1957" s="56"/>
    </row>
    <row r="1958" spans="1:5">
      <c r="A1958" s="57">
        <v>39377</v>
      </c>
      <c r="B1958" s="56">
        <v>3.4000877504178892E-2</v>
      </c>
      <c r="C1958" s="56">
        <v>191.42512885735329</v>
      </c>
      <c r="D1958" s="56">
        <v>153.68446879856057</v>
      </c>
      <c r="E1958" s="56"/>
    </row>
    <row r="1959" spans="1:5">
      <c r="A1959" s="57">
        <v>39378</v>
      </c>
      <c r="B1959" s="56">
        <v>2.2403684188561264E-2</v>
      </c>
      <c r="C1959" s="56">
        <v>191.95729299149878</v>
      </c>
      <c r="D1959" s="56">
        <v>155.30383577328863</v>
      </c>
      <c r="E1959" s="56"/>
    </row>
    <row r="1960" spans="1:5">
      <c r="A1960" s="57">
        <v>39379</v>
      </c>
      <c r="B1960" s="56">
        <v>2.6790416147700342E-2</v>
      </c>
      <c r="C1960" s="56">
        <v>195.10676752125312</v>
      </c>
      <c r="D1960" s="56">
        <v>154.35102641694613</v>
      </c>
      <c r="E1960" s="56"/>
    </row>
    <row r="1961" spans="1:5">
      <c r="A1961" s="57">
        <v>39380</v>
      </c>
      <c r="B1961" s="56">
        <v>2.643830643641263E-2</v>
      </c>
      <c r="C1961" s="56">
        <v>195.08668585581367</v>
      </c>
      <c r="D1961" s="56">
        <v>156.14214443444837</v>
      </c>
      <c r="E1961" s="56"/>
    </row>
    <row r="1962" spans="1:5">
      <c r="A1962" s="57">
        <v>39381</v>
      </c>
      <c r="B1962" s="56">
        <v>2.636708246083138E-2</v>
      </c>
      <c r="C1962" s="56">
        <v>193.93199009304504</v>
      </c>
      <c r="D1962" s="56">
        <v>157.00907826940377</v>
      </c>
      <c r="E1962" s="56"/>
    </row>
    <row r="1963" spans="1:5">
      <c r="A1963" s="57">
        <v>39384</v>
      </c>
      <c r="B1963" s="56">
        <v>2.753032262279774E-2</v>
      </c>
      <c r="C1963" s="56">
        <v>193.02831514826966</v>
      </c>
      <c r="D1963" s="56">
        <v>158.09274556309808</v>
      </c>
      <c r="E1963" s="56"/>
    </row>
    <row r="1964" spans="1:5">
      <c r="A1964" s="57">
        <v>39385</v>
      </c>
      <c r="B1964" s="56">
        <v>2.5869864117828743E-2</v>
      </c>
      <c r="C1964" s="56">
        <v>191.87361938550106</v>
      </c>
      <c r="D1964" s="56">
        <v>157.39756277091681</v>
      </c>
      <c r="E1964" s="56"/>
    </row>
    <row r="1965" spans="1:5">
      <c r="A1965" s="57">
        <v>39386</v>
      </c>
      <c r="B1965" s="56">
        <v>3.3147512917213531E-2</v>
      </c>
      <c r="C1965" s="56">
        <v>189.2429212129326</v>
      </c>
      <c r="D1965" s="56">
        <v>158.84108939232846</v>
      </c>
      <c r="E1965" s="56"/>
    </row>
    <row r="1966" spans="1:5">
      <c r="A1966" s="57">
        <v>39391</v>
      </c>
      <c r="B1966" s="56">
        <v>4.5235491091540972E-2</v>
      </c>
      <c r="C1966" s="56">
        <v>182.71303300087021</v>
      </c>
      <c r="D1966" s="56">
        <v>154.29786537989696</v>
      </c>
      <c r="E1966" s="56"/>
    </row>
    <row r="1967" spans="1:5">
      <c r="A1967" s="57">
        <v>39392</v>
      </c>
      <c r="B1967" s="56">
        <v>4.7086021206826797E-2</v>
      </c>
      <c r="C1967" s="56">
        <v>182.08715442800724</v>
      </c>
      <c r="D1967" s="56">
        <v>154.83765437147298</v>
      </c>
      <c r="E1967" s="56"/>
    </row>
    <row r="1968" spans="1:5">
      <c r="A1968" s="57">
        <v>39393</v>
      </c>
      <c r="B1968" s="56">
        <v>4.8936708194536299E-2</v>
      </c>
      <c r="C1968" s="56">
        <v>184.25932123970816</v>
      </c>
      <c r="D1968" s="56">
        <v>153.58632534554675</v>
      </c>
      <c r="E1968" s="56"/>
    </row>
    <row r="1969" spans="1:5">
      <c r="A1969" s="57">
        <v>39394</v>
      </c>
      <c r="B1969" s="56">
        <v>5.4001324008847822E-2</v>
      </c>
      <c r="C1969" s="56">
        <v>181.81605194457461</v>
      </c>
      <c r="D1969" s="56">
        <v>152.7275701316758</v>
      </c>
      <c r="E1969" s="56"/>
    </row>
    <row r="1970" spans="1:5">
      <c r="A1970" s="57">
        <v>39395</v>
      </c>
      <c r="B1970" s="56">
        <v>4.6367648143006875E-2</v>
      </c>
      <c r="C1970" s="56">
        <v>183.65352433228466</v>
      </c>
      <c r="D1970" s="56">
        <v>150.31078760121045</v>
      </c>
      <c r="E1970" s="56"/>
    </row>
    <row r="1971" spans="1:5">
      <c r="A1971" s="57">
        <v>39398</v>
      </c>
      <c r="B1971" s="56">
        <v>4.7545044302766307E-2</v>
      </c>
      <c r="C1971" s="56">
        <v>182.35156302296008</v>
      </c>
      <c r="D1971" s="56">
        <v>150.35985932771737</v>
      </c>
      <c r="E1971" s="56"/>
    </row>
    <row r="1972" spans="1:5">
      <c r="A1972" s="57">
        <v>39399</v>
      </c>
      <c r="B1972" s="56">
        <v>3.7497036937539766E-2</v>
      </c>
      <c r="C1972" s="56">
        <v>181.91646027177188</v>
      </c>
      <c r="D1972" s="56">
        <v>150.69927210272346</v>
      </c>
      <c r="E1972" s="56"/>
    </row>
    <row r="1973" spans="1:5">
      <c r="A1973" s="57">
        <v>39400</v>
      </c>
      <c r="B1973" s="56">
        <v>4.110132347911756E-2</v>
      </c>
      <c r="C1973" s="56">
        <v>181.6286230671397</v>
      </c>
      <c r="D1973" s="56">
        <v>151.49259834791852</v>
      </c>
      <c r="E1973" s="56"/>
    </row>
    <row r="1974" spans="1:5">
      <c r="A1974" s="57">
        <v>39401</v>
      </c>
      <c r="B1974" s="56">
        <v>3.6886956108410127E-2</v>
      </c>
      <c r="C1974" s="56">
        <v>181.15335698507263</v>
      </c>
      <c r="D1974" s="56">
        <v>149.595158256318</v>
      </c>
      <c r="E1974" s="56"/>
    </row>
    <row r="1975" spans="1:5">
      <c r="A1975" s="57">
        <v>39402</v>
      </c>
      <c r="B1975" s="56">
        <v>2.9666647406086204E-2</v>
      </c>
      <c r="C1975" s="56">
        <v>181.80935805609482</v>
      </c>
      <c r="D1975" s="56">
        <v>148.32747198822281</v>
      </c>
      <c r="E1975" s="56"/>
    </row>
    <row r="1976" spans="1:5">
      <c r="A1976" s="57">
        <v>39405</v>
      </c>
      <c r="B1976" s="56">
        <v>2.7663361861663724E-2</v>
      </c>
      <c r="C1976" s="56">
        <v>180.90233616707948</v>
      </c>
      <c r="D1976" s="56">
        <v>145.04784493334424</v>
      </c>
      <c r="E1976" s="56"/>
    </row>
    <row r="1977" spans="1:5">
      <c r="A1977" s="57">
        <v>39406</v>
      </c>
      <c r="B1977" s="56">
        <v>3.2448259235306635E-2</v>
      </c>
      <c r="C1977" s="56">
        <v>178.00053551107843</v>
      </c>
      <c r="D1977" s="56">
        <v>146.66312259753005</v>
      </c>
      <c r="E1977" s="56"/>
    </row>
    <row r="1978" spans="1:5">
      <c r="A1978" s="57">
        <v>39407</v>
      </c>
      <c r="B1978" s="56">
        <v>4.1026577984745564E-2</v>
      </c>
      <c r="C1978" s="56">
        <v>172.72240444474193</v>
      </c>
      <c r="D1978" s="56">
        <v>142.79054551402635</v>
      </c>
      <c r="E1978" s="56"/>
    </row>
    <row r="1979" spans="1:5">
      <c r="A1979" s="57">
        <v>39408</v>
      </c>
      <c r="B1979" s="56">
        <v>4.6758779639622258E-2</v>
      </c>
      <c r="C1979" s="56">
        <v>170.09170627217352</v>
      </c>
      <c r="D1979" s="56">
        <v>143.88648073934735</v>
      </c>
      <c r="E1979" s="56"/>
    </row>
    <row r="1980" spans="1:5">
      <c r="A1980" s="57">
        <v>39409</v>
      </c>
      <c r="B1980" s="56">
        <v>4.5573211904107083E-2</v>
      </c>
      <c r="C1980" s="56">
        <v>172.53497556730707</v>
      </c>
      <c r="D1980" s="56">
        <v>146.29099533818598</v>
      </c>
      <c r="E1980" s="56"/>
    </row>
    <row r="1981" spans="1:5">
      <c r="A1981" s="57">
        <v>39412</v>
      </c>
      <c r="B1981" s="56">
        <v>4.4355132347293977E-2</v>
      </c>
      <c r="C1981" s="56">
        <v>175.11546957627689</v>
      </c>
      <c r="D1981" s="56">
        <v>145.48949047190644</v>
      </c>
      <c r="E1981" s="56"/>
    </row>
    <row r="1982" spans="1:5">
      <c r="A1982" s="57">
        <v>39413</v>
      </c>
      <c r="B1982" s="56">
        <v>5.5211629013153379E-2</v>
      </c>
      <c r="C1982" s="56">
        <v>171.00876899390857</v>
      </c>
      <c r="D1982" s="56">
        <v>144.87200458002781</v>
      </c>
      <c r="E1982" s="56"/>
    </row>
    <row r="1983" spans="1:5">
      <c r="A1983" s="57">
        <v>39414</v>
      </c>
      <c r="B1983" s="56">
        <v>5.0348063219019482E-2</v>
      </c>
      <c r="C1983" s="56">
        <v>171.09578954414621</v>
      </c>
      <c r="D1983" s="56">
        <v>148.88770753251001</v>
      </c>
      <c r="E1983" s="56"/>
    </row>
    <row r="1984" spans="1:5">
      <c r="A1984" s="57">
        <v>39415</v>
      </c>
      <c r="B1984" s="56">
        <v>5.8114206193558934E-2</v>
      </c>
      <c r="C1984" s="56">
        <v>171.40705535845774</v>
      </c>
      <c r="D1984" s="56">
        <v>149.55426515089559</v>
      </c>
      <c r="E1984" s="56"/>
    </row>
    <row r="1985" spans="1:5">
      <c r="A1985" s="57">
        <v>39416</v>
      </c>
      <c r="B1985" s="56">
        <v>5.4060182254461422E-2</v>
      </c>
      <c r="C1985" s="56">
        <v>170.63725818327868</v>
      </c>
      <c r="D1985" s="56">
        <v>151.4517052424961</v>
      </c>
      <c r="E1985" s="56"/>
    </row>
    <row r="1986" spans="1:5">
      <c r="A1986" s="57">
        <v>39419</v>
      </c>
      <c r="B1986" s="56">
        <v>4.8373563108900931E-2</v>
      </c>
      <c r="C1986" s="56">
        <v>170.45987013856353</v>
      </c>
      <c r="D1986" s="56">
        <v>150.81786210844851</v>
      </c>
      <c r="E1986" s="56"/>
    </row>
    <row r="1987" spans="1:5">
      <c r="A1987" s="57">
        <v>39420</v>
      </c>
      <c r="B1987" s="56">
        <v>4.4259440017523063E-2</v>
      </c>
      <c r="C1987" s="56">
        <v>170.03146127585515</v>
      </c>
      <c r="D1987" s="56">
        <v>148.5810092418418</v>
      </c>
      <c r="E1987" s="56"/>
    </row>
    <row r="1988" spans="1:5">
      <c r="A1988" s="57">
        <v>39421</v>
      </c>
      <c r="B1988" s="56">
        <v>3.6223821181409668E-2</v>
      </c>
      <c r="C1988" s="56">
        <v>170.23897181872951</v>
      </c>
      <c r="D1988" s="56">
        <v>151.14500695182792</v>
      </c>
      <c r="E1988" s="56"/>
    </row>
    <row r="1989" spans="1:5">
      <c r="A1989" s="57">
        <v>39422</v>
      </c>
      <c r="B1989" s="56">
        <v>4.622121561334696E-2</v>
      </c>
      <c r="C1989" s="56">
        <v>168.3312136019814</v>
      </c>
      <c r="D1989" s="56">
        <v>151.25132902592625</v>
      </c>
      <c r="E1989" s="56"/>
    </row>
    <row r="1990" spans="1:5">
      <c r="A1990" s="57">
        <v>39423</v>
      </c>
      <c r="B1990" s="56">
        <v>4.6585303077349691E-2</v>
      </c>
      <c r="C1990" s="56">
        <v>167.59823281344134</v>
      </c>
      <c r="D1990" s="56">
        <v>152.48221149914124</v>
      </c>
      <c r="E1990" s="56"/>
    </row>
    <row r="1991" spans="1:5">
      <c r="A1991" s="57">
        <v>39426</v>
      </c>
      <c r="B1991" s="56">
        <v>5.6323038637694396E-2</v>
      </c>
      <c r="C1991" s="56">
        <v>165.66704598701386</v>
      </c>
      <c r="D1991" s="56">
        <v>153.37368119735012</v>
      </c>
      <c r="E1991" s="56"/>
    </row>
    <row r="1992" spans="1:5">
      <c r="A1992" s="57">
        <v>39427</v>
      </c>
      <c r="B1992" s="56">
        <v>8.4767771283563081E-2</v>
      </c>
      <c r="C1992" s="56">
        <v>169.08762300020084</v>
      </c>
      <c r="D1992" s="56">
        <v>152.75619530547152</v>
      </c>
      <c r="E1992" s="56"/>
    </row>
    <row r="1993" spans="1:5">
      <c r="A1993" s="57">
        <v>39428</v>
      </c>
      <c r="B1993" s="56">
        <v>0.10486854488286916</v>
      </c>
      <c r="C1993" s="56">
        <v>168.25088694022358</v>
      </c>
      <c r="D1993" s="56">
        <v>153.24691257054062</v>
      </c>
      <c r="E1993" s="56"/>
    </row>
    <row r="1994" spans="1:5">
      <c r="A1994" s="57">
        <v>39429</v>
      </c>
      <c r="B1994" s="56">
        <v>0.11523159188822164</v>
      </c>
      <c r="C1994" s="56">
        <v>169.79717517906153</v>
      </c>
      <c r="D1994" s="56">
        <v>149.50928273493091</v>
      </c>
      <c r="E1994" s="56"/>
    </row>
    <row r="1995" spans="1:5">
      <c r="A1995" s="57">
        <v>39430</v>
      </c>
      <c r="B1995" s="56">
        <v>0.10567111781501728</v>
      </c>
      <c r="C1995" s="56">
        <v>172.11995448155835</v>
      </c>
      <c r="D1995" s="56">
        <v>150.17584035331643</v>
      </c>
      <c r="E1995" s="56"/>
    </row>
    <row r="1996" spans="1:5">
      <c r="A1996" s="57">
        <v>39433</v>
      </c>
      <c r="B1996" s="56">
        <v>9.7899910655010955E-2</v>
      </c>
      <c r="C1996" s="56">
        <v>172.45130196130933</v>
      </c>
      <c r="D1996" s="56">
        <v>147.55459229573893</v>
      </c>
      <c r="E1996" s="56"/>
    </row>
    <row r="1997" spans="1:5">
      <c r="A1997" s="57">
        <v>39434</v>
      </c>
      <c r="B1997" s="56">
        <v>9.7086194892656491E-2</v>
      </c>
      <c r="C1997" s="56">
        <v>170.98199343998931</v>
      </c>
      <c r="D1997" s="56">
        <v>147.39101987404922</v>
      </c>
      <c r="E1997" s="56"/>
    </row>
    <row r="1998" spans="1:5">
      <c r="A1998" s="57">
        <v>39435</v>
      </c>
      <c r="B1998" s="56">
        <v>8.4857868718343735E-2</v>
      </c>
      <c r="C1998" s="56">
        <v>170.7175848450365</v>
      </c>
      <c r="D1998" s="56">
        <v>146.69992639241025</v>
      </c>
      <c r="E1998" s="56"/>
    </row>
    <row r="1999" spans="1:5">
      <c r="A1999" s="57">
        <v>39436</v>
      </c>
      <c r="B1999" s="56">
        <v>8.9033752263619176E-2</v>
      </c>
      <c r="C1999" s="56">
        <v>169.52941963986882</v>
      </c>
      <c r="D1999" s="56">
        <v>146.9943567514517</v>
      </c>
      <c r="E1999" s="56"/>
    </row>
    <row r="2000" spans="1:5">
      <c r="A2000" s="57">
        <v>39437</v>
      </c>
      <c r="B2000" s="56">
        <v>8.6130190389677952E-2</v>
      </c>
      <c r="C2000" s="56">
        <v>169.49595019746971</v>
      </c>
      <c r="D2000" s="56">
        <v>149.05127995419974</v>
      </c>
      <c r="E2000" s="56"/>
    </row>
    <row r="2001" spans="1:5">
      <c r="A2001" s="57">
        <v>39443</v>
      </c>
      <c r="B2001" s="56">
        <v>6.670807099167167E-2</v>
      </c>
      <c r="C2001" s="56">
        <v>169.73358323850326</v>
      </c>
      <c r="D2001" s="56">
        <v>149.29663858673428</v>
      </c>
      <c r="E2001" s="56"/>
    </row>
    <row r="2002" spans="1:5">
      <c r="A2002" s="57">
        <v>39444</v>
      </c>
      <c r="B2002" s="56">
        <v>7.6760971535946257E-2</v>
      </c>
      <c r="C2002" s="56">
        <v>172.10991364883864</v>
      </c>
      <c r="D2002" s="56">
        <v>149.0103868487773</v>
      </c>
      <c r="E2002" s="56"/>
    </row>
    <row r="2003" spans="1:5">
      <c r="A2003" s="57">
        <v>39449</v>
      </c>
      <c r="B2003" s="56">
        <v>8.7819301879517642E-2</v>
      </c>
      <c r="C2003" s="56">
        <v>172.88975165673739</v>
      </c>
      <c r="D2003" s="56">
        <v>147.24789400507075</v>
      </c>
      <c r="E2003" s="56"/>
    </row>
    <row r="2004" spans="1:5">
      <c r="A2004" s="57">
        <v>39450</v>
      </c>
      <c r="B2004" s="56">
        <v>9.2900277450311874E-2</v>
      </c>
      <c r="C2004" s="56">
        <v>171.92583171564362</v>
      </c>
      <c r="D2004" s="56">
        <v>146.78580191379734</v>
      </c>
      <c r="E2004" s="56"/>
    </row>
    <row r="2005" spans="1:5">
      <c r="A2005" s="57">
        <v>39451</v>
      </c>
      <c r="B2005" s="56">
        <v>9.4398971106119389E-2</v>
      </c>
      <c r="C2005" s="56">
        <v>173.11399692081133</v>
      </c>
      <c r="D2005" s="56">
        <v>143.94373108693875</v>
      </c>
      <c r="E2005" s="56"/>
    </row>
    <row r="2006" spans="1:5">
      <c r="A2006" s="57">
        <v>39454</v>
      </c>
      <c r="B2006" s="56">
        <v>0.10449652662897538</v>
      </c>
      <c r="C2006" s="56">
        <v>171.70828034004955</v>
      </c>
      <c r="D2006" s="56">
        <v>143.64521141735503</v>
      </c>
      <c r="E2006" s="56"/>
    </row>
    <row r="2007" spans="1:5">
      <c r="A2007" s="57">
        <v>39455</v>
      </c>
      <c r="B2007" s="56">
        <v>0.10458117340610965</v>
      </c>
      <c r="C2007" s="56">
        <v>171.52754535109446</v>
      </c>
      <c r="D2007" s="56">
        <v>144.52850249447943</v>
      </c>
      <c r="E2007" s="56"/>
    </row>
    <row r="2008" spans="1:5">
      <c r="A2008" s="57">
        <v>39456</v>
      </c>
      <c r="B2008" s="56">
        <v>9.8562300634055688E-2</v>
      </c>
      <c r="C2008" s="56">
        <v>173.13073164201086</v>
      </c>
      <c r="D2008" s="56">
        <v>142.6228837817944</v>
      </c>
      <c r="E2008" s="56"/>
    </row>
    <row r="2009" spans="1:5">
      <c r="A2009" s="57">
        <v>39457</v>
      </c>
      <c r="B2009" s="56">
        <v>8.898964248474138E-2</v>
      </c>
      <c r="C2009" s="56">
        <v>172.96673137425532</v>
      </c>
      <c r="D2009" s="56">
        <v>141.23660750797416</v>
      </c>
      <c r="E2009" s="56"/>
    </row>
    <row r="2010" spans="1:5">
      <c r="A2010" s="57">
        <v>39458</v>
      </c>
      <c r="B2010" s="56">
        <v>9.3852117426277373E-2</v>
      </c>
      <c r="C2010" s="56">
        <v>171.94256643684318</v>
      </c>
      <c r="D2010" s="56">
        <v>140.54551402633518</v>
      </c>
      <c r="E2010" s="56"/>
    </row>
    <row r="2011" spans="1:5">
      <c r="A2011" s="57">
        <v>39461</v>
      </c>
      <c r="B2011" s="56">
        <v>0.11042152273920142</v>
      </c>
      <c r="C2011" s="56">
        <v>169.7168485173037</v>
      </c>
      <c r="D2011" s="56">
        <v>140.9912488754396</v>
      </c>
      <c r="E2011" s="56"/>
    </row>
    <row r="2012" spans="1:5">
      <c r="A2012" s="57">
        <v>39462</v>
      </c>
      <c r="B2012" s="56">
        <v>0.13620034810353665</v>
      </c>
      <c r="C2012" s="56">
        <v>169.13448021955955</v>
      </c>
      <c r="D2012" s="56">
        <v>137.37629835609718</v>
      </c>
      <c r="E2012" s="56"/>
    </row>
    <row r="2013" spans="1:5">
      <c r="A2013" s="57">
        <v>39463</v>
      </c>
      <c r="B2013" s="56">
        <v>0.21013139051555704</v>
      </c>
      <c r="C2013" s="56">
        <v>163.22042974764042</v>
      </c>
      <c r="D2013" s="56">
        <v>136.07180829312176</v>
      </c>
      <c r="E2013" s="56"/>
    </row>
    <row r="2014" spans="1:5">
      <c r="A2014" s="57">
        <v>39464</v>
      </c>
      <c r="B2014" s="56">
        <v>0.21805498693415096</v>
      </c>
      <c r="C2014" s="56">
        <v>163.00622531628625</v>
      </c>
      <c r="D2014" s="56">
        <v>135.38480412202503</v>
      </c>
      <c r="E2014" s="56"/>
    </row>
    <row r="2015" spans="1:5">
      <c r="A2015" s="57">
        <v>39465</v>
      </c>
      <c r="B2015" s="56">
        <v>0.22349289506283873</v>
      </c>
      <c r="C2015" s="56">
        <v>161.95863176919474</v>
      </c>
      <c r="D2015" s="56">
        <v>133.93718819007114</v>
      </c>
      <c r="E2015" s="56"/>
    </row>
    <row r="2016" spans="1:5">
      <c r="A2016" s="57">
        <v>39468</v>
      </c>
      <c r="B2016" s="56">
        <v>0.24495211220772156</v>
      </c>
      <c r="C2016" s="56">
        <v>158.0259722873017</v>
      </c>
      <c r="D2016" s="56">
        <v>126.26564161282407</v>
      </c>
      <c r="E2016" s="56"/>
    </row>
    <row r="2017" spans="1:5">
      <c r="A2017" s="57">
        <v>39469</v>
      </c>
      <c r="B2017" s="56">
        <v>0.30030124119284851</v>
      </c>
      <c r="C2017" s="56">
        <v>151.71698239507333</v>
      </c>
      <c r="D2017" s="56">
        <v>129.03819416046457</v>
      </c>
      <c r="E2017" s="56"/>
    </row>
    <row r="2018" spans="1:5">
      <c r="A2018" s="57">
        <v>39470</v>
      </c>
      <c r="B2018" s="56">
        <v>0.33399675488548941</v>
      </c>
      <c r="C2018" s="56">
        <v>151.53624740611821</v>
      </c>
      <c r="D2018" s="56">
        <v>125.14517052424961</v>
      </c>
      <c r="E2018" s="56"/>
    </row>
    <row r="2019" spans="1:5">
      <c r="A2019" s="57">
        <v>39471</v>
      </c>
      <c r="B2019" s="56">
        <v>0.35512012801210002</v>
      </c>
      <c r="C2019" s="56">
        <v>153.03567842559744</v>
      </c>
      <c r="D2019" s="56">
        <v>131.70851394454894</v>
      </c>
      <c r="E2019" s="56"/>
    </row>
    <row r="2020" spans="1:5">
      <c r="A2020" s="57">
        <v>39472</v>
      </c>
      <c r="B2020" s="56">
        <v>0.38480083538251481</v>
      </c>
      <c r="C2020" s="56">
        <v>154.72923221099137</v>
      </c>
      <c r="D2020" s="56">
        <v>131.76985360268262</v>
      </c>
      <c r="E2020" s="56"/>
    </row>
    <row r="2021" spans="1:5">
      <c r="A2021" s="57">
        <v>39475</v>
      </c>
      <c r="B2021" s="56">
        <v>0.42932519087620302</v>
      </c>
      <c r="C2021" s="56">
        <v>153.39045451502778</v>
      </c>
      <c r="D2021" s="56">
        <v>130.32632698127097</v>
      </c>
      <c r="E2021" s="56"/>
    </row>
    <row r="2022" spans="1:5">
      <c r="A2022" s="57">
        <v>39476</v>
      </c>
      <c r="B2022" s="56">
        <v>0.42751987272531117</v>
      </c>
      <c r="C2022" s="56">
        <v>152.39306513153491</v>
      </c>
      <c r="D2022" s="56">
        <v>132.62043019546905</v>
      </c>
      <c r="E2022" s="56"/>
    </row>
    <row r="2023" spans="1:5">
      <c r="A2023" s="57">
        <v>39477</v>
      </c>
      <c r="B2023" s="56">
        <v>0.3790244939252298</v>
      </c>
      <c r="C2023" s="56">
        <v>154.35437445612158</v>
      </c>
      <c r="D2023" s="56">
        <v>131.75349636051362</v>
      </c>
      <c r="E2023" s="56"/>
    </row>
    <row r="2024" spans="1:5">
      <c r="A2024" s="57">
        <v>39478</v>
      </c>
      <c r="B2024" s="56">
        <v>0.37954973190930597</v>
      </c>
      <c r="C2024" s="56">
        <v>153.00890287167817</v>
      </c>
      <c r="D2024" s="56">
        <v>131.74122842888693</v>
      </c>
      <c r="E2024" s="56"/>
    </row>
    <row r="2025" spans="1:5">
      <c r="A2025" s="57">
        <v>39479</v>
      </c>
      <c r="B2025" s="56">
        <v>0.36730088563397617</v>
      </c>
      <c r="C2025" s="56">
        <v>155.05053885802263</v>
      </c>
      <c r="D2025" s="56">
        <v>134.30113682833075</v>
      </c>
      <c r="E2025" s="56"/>
    </row>
    <row r="2026" spans="1:5">
      <c r="A2026" s="57">
        <v>39482</v>
      </c>
      <c r="B2026" s="56">
        <v>0.32982057463092407</v>
      </c>
      <c r="C2026" s="56">
        <v>157.36327732779972</v>
      </c>
      <c r="D2026" s="56">
        <v>134.59147787682997</v>
      </c>
      <c r="E2026" s="56"/>
    </row>
    <row r="2027" spans="1:5">
      <c r="A2027" s="57">
        <v>39483</v>
      </c>
      <c r="B2027" s="56">
        <v>0.32572068821347133</v>
      </c>
      <c r="C2027" s="56">
        <v>157.04197068076846</v>
      </c>
      <c r="D2027" s="56">
        <v>130.33859491289769</v>
      </c>
      <c r="E2027" s="56"/>
    </row>
    <row r="2028" spans="1:5">
      <c r="A2028" s="57">
        <v>39484</v>
      </c>
      <c r="B2028" s="56">
        <v>0.34006404538754093</v>
      </c>
      <c r="C2028" s="56">
        <v>155.294865787536</v>
      </c>
      <c r="D2028" s="56">
        <v>131.00106322074097</v>
      </c>
      <c r="E2028" s="56"/>
    </row>
    <row r="2029" spans="1:5">
      <c r="A2029" s="57">
        <v>39485</v>
      </c>
      <c r="B2029" s="56">
        <v>0.35279904539396356</v>
      </c>
      <c r="C2029" s="56">
        <v>155.98768324519713</v>
      </c>
      <c r="D2029" s="56">
        <v>128.46160137400835</v>
      </c>
      <c r="E2029" s="56"/>
    </row>
    <row r="2030" spans="1:5">
      <c r="A2030" s="57">
        <v>39486</v>
      </c>
      <c r="B2030" s="56">
        <v>0.3187245013913701</v>
      </c>
      <c r="C2030" s="56">
        <v>156.92817457661158</v>
      </c>
      <c r="D2030" s="56">
        <v>129.01774760775334</v>
      </c>
      <c r="E2030" s="56"/>
    </row>
    <row r="2031" spans="1:5">
      <c r="A2031" s="57">
        <v>39489</v>
      </c>
      <c r="B2031" s="56">
        <v>0.29612852430947634</v>
      </c>
      <c r="C2031" s="56">
        <v>156.91478679965192</v>
      </c>
      <c r="D2031" s="56">
        <v>127.82775823996073</v>
      </c>
      <c r="E2031" s="56"/>
    </row>
    <row r="2032" spans="1:5">
      <c r="A2032" s="57">
        <v>39490</v>
      </c>
      <c r="B2032" s="56">
        <v>0.32029375608941768</v>
      </c>
      <c r="C2032" s="56">
        <v>161.89503982863647</v>
      </c>
      <c r="D2032" s="56">
        <v>132.096998446062</v>
      </c>
      <c r="E2032" s="56"/>
    </row>
    <row r="2033" spans="1:5">
      <c r="A2033" s="57">
        <v>39491</v>
      </c>
      <c r="B2033" s="56">
        <v>0.32123678136351652</v>
      </c>
      <c r="C2033" s="56">
        <v>160.83740544882522</v>
      </c>
      <c r="D2033" s="56">
        <v>132.20740983070257</v>
      </c>
      <c r="E2033" s="56"/>
    </row>
    <row r="2034" spans="1:5">
      <c r="A2034" s="57">
        <v>39492</v>
      </c>
      <c r="B2034" s="56">
        <v>0.31748327008617899</v>
      </c>
      <c r="C2034" s="56">
        <v>162.46067340518107</v>
      </c>
      <c r="D2034" s="56">
        <v>132.35462501022329</v>
      </c>
      <c r="E2034" s="56"/>
    </row>
    <row r="2035" spans="1:5">
      <c r="A2035" s="57">
        <v>39493</v>
      </c>
      <c r="B2035" s="56">
        <v>0.29322748312679364</v>
      </c>
      <c r="C2035" s="56">
        <v>162.11593814847046</v>
      </c>
      <c r="D2035" s="56">
        <v>129.77835936861047</v>
      </c>
      <c r="E2035" s="56"/>
    </row>
    <row r="2036" spans="1:5">
      <c r="A2036" s="57">
        <v>39497</v>
      </c>
      <c r="B2036" s="56">
        <v>0.23733732024913656</v>
      </c>
      <c r="C2036" s="56">
        <v>163.66222638730841</v>
      </c>
      <c r="D2036" s="56">
        <v>132.55909053733541</v>
      </c>
      <c r="E2036" s="56"/>
    </row>
    <row r="2037" spans="1:5">
      <c r="A2037" s="57">
        <v>39498</v>
      </c>
      <c r="B2037" s="56">
        <v>0.24502537231443017</v>
      </c>
      <c r="C2037" s="56">
        <v>163.64549166610885</v>
      </c>
      <c r="D2037" s="56">
        <v>130.99288459965649</v>
      </c>
      <c r="E2037" s="56"/>
    </row>
    <row r="2038" spans="1:5">
      <c r="A2038" s="57">
        <v>39499</v>
      </c>
      <c r="B2038" s="56">
        <v>0.19153575151334346</v>
      </c>
      <c r="C2038" s="56">
        <v>164.16426802329477</v>
      </c>
      <c r="D2038" s="56">
        <v>131.85163981352744</v>
      </c>
      <c r="E2038" s="56"/>
    </row>
    <row r="2039" spans="1:5">
      <c r="A2039" s="57">
        <v>39500</v>
      </c>
      <c r="B2039" s="56">
        <v>0.17655482322660576</v>
      </c>
      <c r="C2039" s="56">
        <v>164.59937077448294</v>
      </c>
      <c r="D2039" s="56">
        <v>130.80886562525558</v>
      </c>
      <c r="E2039" s="56"/>
    </row>
    <row r="2040" spans="1:5">
      <c r="A2040" s="57">
        <v>39503</v>
      </c>
      <c r="B2040" s="56">
        <v>0.15954013515528587</v>
      </c>
      <c r="C2040" s="56">
        <v>165.99169957828502</v>
      </c>
      <c r="D2040" s="56">
        <v>133.02527193915105</v>
      </c>
      <c r="E2040" s="56"/>
    </row>
    <row r="2041" spans="1:5">
      <c r="A2041" s="57">
        <v>39504</v>
      </c>
      <c r="B2041" s="56">
        <v>0.16308539550318601</v>
      </c>
      <c r="C2041" s="56">
        <v>167.68525336367895</v>
      </c>
      <c r="D2041" s="56">
        <v>134.95133720454731</v>
      </c>
      <c r="E2041" s="56"/>
    </row>
    <row r="2042" spans="1:5">
      <c r="A2042" s="57">
        <v>39505</v>
      </c>
      <c r="B2042" s="56">
        <v>0.14299797895691266</v>
      </c>
      <c r="C2042" s="56">
        <v>166.92215007697973</v>
      </c>
      <c r="D2042" s="56">
        <v>134.69779995092827</v>
      </c>
      <c r="E2042" s="56"/>
    </row>
    <row r="2043" spans="1:5">
      <c r="A2043" s="57">
        <v>39506</v>
      </c>
      <c r="B2043" s="56">
        <v>0.12923709147716081</v>
      </c>
      <c r="C2043" s="56">
        <v>166.76819064194393</v>
      </c>
      <c r="D2043" s="56">
        <v>132.22376707287151</v>
      </c>
      <c r="E2043" s="56"/>
    </row>
    <row r="2044" spans="1:5">
      <c r="A2044" s="57">
        <v>39507</v>
      </c>
      <c r="B2044" s="56">
        <v>0.14121672370143284</v>
      </c>
      <c r="C2044" s="56">
        <v>167.50117143048396</v>
      </c>
      <c r="D2044" s="56">
        <v>130.42855974482703</v>
      </c>
      <c r="E2044" s="56"/>
    </row>
    <row r="2045" spans="1:5">
      <c r="A2045" s="57">
        <v>39510</v>
      </c>
      <c r="B2045" s="56">
        <v>0.16919285367147086</v>
      </c>
      <c r="C2045" s="56">
        <v>164.75667715375863</v>
      </c>
      <c r="D2045" s="56">
        <v>128.5924593113601</v>
      </c>
      <c r="E2045" s="56"/>
    </row>
    <row r="2046" spans="1:5">
      <c r="A2046" s="57">
        <v>39511</v>
      </c>
      <c r="B2046" s="56">
        <v>0.17507970451310695</v>
      </c>
      <c r="C2046" s="56">
        <v>164.0370841421782</v>
      </c>
      <c r="D2046" s="56">
        <v>126.87494888361823</v>
      </c>
      <c r="E2046" s="56"/>
    </row>
    <row r="2047" spans="1:5">
      <c r="A2047" s="57">
        <v>39512</v>
      </c>
      <c r="B2047" s="56">
        <v>0.16479698353476399</v>
      </c>
      <c r="C2047" s="56">
        <v>164.52239105696501</v>
      </c>
      <c r="D2047" s="56">
        <v>129.06273002371802</v>
      </c>
      <c r="E2047" s="56"/>
    </row>
    <row r="2048" spans="1:5">
      <c r="A2048" s="57">
        <v>39513</v>
      </c>
      <c r="B2048" s="56">
        <v>0.17037564525603449</v>
      </c>
      <c r="C2048" s="56">
        <v>164.71986076711963</v>
      </c>
      <c r="D2048" s="56">
        <v>127.34930890651836</v>
      </c>
      <c r="E2048" s="56"/>
    </row>
    <row r="2049" spans="1:5">
      <c r="A2049" s="57">
        <v>39514</v>
      </c>
      <c r="B2049" s="56">
        <v>0.18982583709655343</v>
      </c>
      <c r="C2049" s="56">
        <v>163.6254100006694</v>
      </c>
      <c r="D2049" s="56">
        <v>125.94258607998692</v>
      </c>
      <c r="E2049" s="56"/>
    </row>
    <row r="2050" spans="1:5">
      <c r="A2050" s="57">
        <v>39519</v>
      </c>
      <c r="B2050" s="56">
        <v>0.19590721581719944</v>
      </c>
      <c r="C2050" s="56">
        <v>165.28884128790418</v>
      </c>
      <c r="D2050" s="56">
        <v>127.37384476977182</v>
      </c>
      <c r="E2050" s="56"/>
    </row>
    <row r="2051" spans="1:5">
      <c r="A2051" s="57">
        <v>39520</v>
      </c>
      <c r="B2051" s="56">
        <v>0.19491822606607187</v>
      </c>
      <c r="C2051" s="56">
        <v>163.5885936140304</v>
      </c>
      <c r="D2051" s="56">
        <v>125.64815572094545</v>
      </c>
      <c r="E2051" s="56"/>
    </row>
    <row r="2052" spans="1:5">
      <c r="A2052" s="57">
        <v>39521</v>
      </c>
      <c r="B2052" s="56">
        <v>0.16572594122916307</v>
      </c>
      <c r="C2052" s="56">
        <v>163.9969208112993</v>
      </c>
      <c r="D2052" s="56">
        <v>124.37638014230801</v>
      </c>
      <c r="E2052" s="56"/>
    </row>
    <row r="2053" spans="1:5">
      <c r="A2053" s="57">
        <v>39524</v>
      </c>
      <c r="B2053" s="56">
        <v>0.20251636453925992</v>
      </c>
      <c r="C2053" s="56">
        <v>161.32605930785192</v>
      </c>
      <c r="D2053" s="56">
        <v>118.69632779913306</v>
      </c>
      <c r="E2053" s="56"/>
    </row>
    <row r="2054" spans="1:5">
      <c r="A2054" s="57">
        <v>39525</v>
      </c>
      <c r="B2054" s="56">
        <v>0.22269404569391649</v>
      </c>
      <c r="C2054" s="56">
        <v>161.92181538255574</v>
      </c>
      <c r="D2054" s="56">
        <v>122.91240696818517</v>
      </c>
      <c r="E2054" s="56"/>
    </row>
    <row r="2055" spans="1:5">
      <c r="A2055" s="57">
        <v>39526</v>
      </c>
      <c r="B2055" s="56">
        <v>0.2421309012469266</v>
      </c>
      <c r="C2055" s="56">
        <v>159.81658745565301</v>
      </c>
      <c r="D2055" s="56">
        <v>121.64881001063222</v>
      </c>
      <c r="E2055" s="56"/>
    </row>
    <row r="2056" spans="1:5">
      <c r="A2056" s="57">
        <v>39527</v>
      </c>
      <c r="B2056" s="56">
        <v>0.25552343896773744</v>
      </c>
      <c r="C2056" s="56">
        <v>159.3714438717451</v>
      </c>
      <c r="D2056" s="56">
        <v>121.38300482538644</v>
      </c>
      <c r="E2056" s="56"/>
    </row>
    <row r="2057" spans="1:5">
      <c r="A2057" s="57">
        <v>39533</v>
      </c>
      <c r="B2057" s="56">
        <v>0.29986786969321116</v>
      </c>
      <c r="C2057" s="56">
        <v>157.85862507530626</v>
      </c>
      <c r="D2057" s="56">
        <v>124.57266704833565</v>
      </c>
      <c r="E2057" s="56"/>
    </row>
    <row r="2058" spans="1:5">
      <c r="A2058" s="57">
        <v>39534</v>
      </c>
      <c r="B2058" s="56">
        <v>0.32976576753569975</v>
      </c>
      <c r="C2058" s="56">
        <v>157.14907289644555</v>
      </c>
      <c r="D2058" s="56">
        <v>126.13887298601456</v>
      </c>
      <c r="E2058" s="56"/>
    </row>
    <row r="2059" spans="1:5">
      <c r="A2059" s="57">
        <v>39535</v>
      </c>
      <c r="B2059" s="56">
        <v>0.322837083136156</v>
      </c>
      <c r="C2059" s="56">
        <v>157.28295066604193</v>
      </c>
      <c r="D2059" s="56">
        <v>125.41506502003763</v>
      </c>
      <c r="E2059" s="56"/>
    </row>
    <row r="2060" spans="1:5">
      <c r="A2060" s="57">
        <v>39538</v>
      </c>
      <c r="B2060" s="56">
        <v>0.36007979095805015</v>
      </c>
      <c r="C2060" s="56">
        <v>156.26213267286968</v>
      </c>
      <c r="D2060" s="56">
        <v>125.11654535045392</v>
      </c>
      <c r="E2060" s="56"/>
    </row>
    <row r="2061" spans="1:5">
      <c r="A2061" s="57">
        <v>39539</v>
      </c>
      <c r="B2061" s="56">
        <v>0.35745875226772383</v>
      </c>
      <c r="C2061" s="56">
        <v>156.1148671263137</v>
      </c>
      <c r="D2061" s="56">
        <v>129.25083830866114</v>
      </c>
      <c r="E2061" s="56"/>
    </row>
    <row r="2062" spans="1:5">
      <c r="A2062" s="57">
        <v>39540</v>
      </c>
      <c r="B2062" s="56">
        <v>0.35568331581991564</v>
      </c>
      <c r="C2062" s="56">
        <v>156.79094986277528</v>
      </c>
      <c r="D2062" s="56">
        <v>130.71890079332627</v>
      </c>
      <c r="E2062" s="56"/>
    </row>
    <row r="2063" spans="1:5">
      <c r="A2063" s="57">
        <v>39541</v>
      </c>
      <c r="B2063" s="56">
        <v>0.31117090768652877</v>
      </c>
      <c r="C2063" s="56">
        <v>155.77013186960306</v>
      </c>
      <c r="D2063" s="56">
        <v>130.02780731168727</v>
      </c>
      <c r="E2063" s="56"/>
    </row>
    <row r="2064" spans="1:5">
      <c r="A2064" s="57">
        <v>39542</v>
      </c>
      <c r="B2064" s="56">
        <v>0.32223944514605729</v>
      </c>
      <c r="C2064" s="56">
        <v>154.83968137090838</v>
      </c>
      <c r="D2064" s="56">
        <v>130.51034595567185</v>
      </c>
      <c r="E2064" s="56"/>
    </row>
    <row r="2065" spans="1:5">
      <c r="A2065" s="57">
        <v>39545</v>
      </c>
      <c r="B2065" s="56">
        <v>0.33554286589769861</v>
      </c>
      <c r="C2065" s="56">
        <v>153.51429145190443</v>
      </c>
      <c r="D2065" s="56">
        <v>131.67988877075325</v>
      </c>
      <c r="E2065" s="56"/>
    </row>
    <row r="2066" spans="1:5">
      <c r="A2066" s="57">
        <v>39546</v>
      </c>
      <c r="B2066" s="56">
        <v>0.33394676235878124</v>
      </c>
      <c r="C2066" s="56">
        <v>150.60579690742355</v>
      </c>
      <c r="D2066" s="56">
        <v>130.34268422343993</v>
      </c>
      <c r="E2066" s="56"/>
    </row>
    <row r="2067" spans="1:5">
      <c r="A2067" s="57">
        <v>39547</v>
      </c>
      <c r="B2067" s="56">
        <v>0.32893709152358275</v>
      </c>
      <c r="C2067" s="56">
        <v>150.22759220831384</v>
      </c>
      <c r="D2067" s="56">
        <v>129.4389465936043</v>
      </c>
      <c r="E2067" s="56"/>
    </row>
    <row r="2068" spans="1:5">
      <c r="A2068" s="57">
        <v>39548</v>
      </c>
      <c r="B2068" s="56">
        <v>0.30019610711750222</v>
      </c>
      <c r="C2068" s="56">
        <v>149.31387643081868</v>
      </c>
      <c r="D2068" s="56">
        <v>128.91142553365503</v>
      </c>
      <c r="E2068" s="56"/>
    </row>
    <row r="2069" spans="1:5">
      <c r="A2069" s="57">
        <v>39549</v>
      </c>
      <c r="B2069" s="56">
        <v>0.31638528456990728</v>
      </c>
      <c r="C2069" s="56">
        <v>151.73037017203293</v>
      </c>
      <c r="D2069" s="56">
        <v>127.07123578964587</v>
      </c>
      <c r="E2069" s="56"/>
    </row>
    <row r="2070" spans="1:5">
      <c r="A2070" s="57">
        <v>39552</v>
      </c>
      <c r="B2070" s="56">
        <v>0.31591895642480611</v>
      </c>
      <c r="C2070" s="56">
        <v>152.7913514960841</v>
      </c>
      <c r="D2070" s="56">
        <v>126.05708677516971</v>
      </c>
      <c r="E2070" s="56"/>
    </row>
    <row r="2071" spans="1:5">
      <c r="A2071" s="57">
        <v>39553</v>
      </c>
      <c r="B2071" s="56">
        <v>0.31575864149453214</v>
      </c>
      <c r="C2071" s="56">
        <v>152.33951402369638</v>
      </c>
      <c r="D2071" s="56">
        <v>126.59687576674573</v>
      </c>
      <c r="E2071" s="56"/>
    </row>
    <row r="2072" spans="1:5">
      <c r="A2072" s="57">
        <v>39554</v>
      </c>
      <c r="B2072" s="56">
        <v>0.33501826370740578</v>
      </c>
      <c r="C2072" s="56">
        <v>151.18816520516771</v>
      </c>
      <c r="D2072" s="56">
        <v>128.79283552792998</v>
      </c>
      <c r="E2072" s="56"/>
    </row>
    <row r="2073" spans="1:5">
      <c r="A2073" s="57">
        <v>39555</v>
      </c>
      <c r="B2073" s="56">
        <v>0.32021783227650835</v>
      </c>
      <c r="C2073" s="56">
        <v>150.86016466965663</v>
      </c>
      <c r="D2073" s="56">
        <v>128.06493825141084</v>
      </c>
      <c r="E2073" s="56"/>
    </row>
    <row r="2074" spans="1:5">
      <c r="A2074" s="57">
        <v>39556</v>
      </c>
      <c r="B2074" s="56">
        <v>0.31227909508665064</v>
      </c>
      <c r="C2074" s="56">
        <v>151.18147131668786</v>
      </c>
      <c r="D2074" s="56">
        <v>131.14009977917723</v>
      </c>
      <c r="E2074" s="56"/>
    </row>
    <row r="2075" spans="1:5">
      <c r="A2075" s="57">
        <v>39559</v>
      </c>
      <c r="B2075" s="56">
        <v>0.33080967231321384</v>
      </c>
      <c r="C2075" s="56">
        <v>149.29714170961913</v>
      </c>
      <c r="D2075" s="56">
        <v>129.61478694692076</v>
      </c>
      <c r="E2075" s="56"/>
    </row>
    <row r="2076" spans="1:5">
      <c r="A2076" s="57">
        <v>39560</v>
      </c>
      <c r="B2076" s="56">
        <v>0.34874593313582952</v>
      </c>
      <c r="C2076" s="56">
        <v>146.40538188633778</v>
      </c>
      <c r="D2076" s="56">
        <v>129.01774760775334</v>
      </c>
      <c r="E2076" s="56"/>
    </row>
    <row r="2077" spans="1:5">
      <c r="A2077" s="57">
        <v>39561</v>
      </c>
      <c r="B2077" s="56">
        <v>0.40195337883993554</v>
      </c>
      <c r="C2077" s="56">
        <v>144.63484838342595</v>
      </c>
      <c r="D2077" s="56">
        <v>129.79880592132167</v>
      </c>
      <c r="E2077" s="56"/>
    </row>
    <row r="2078" spans="1:5">
      <c r="A2078" s="57">
        <v>39562</v>
      </c>
      <c r="B2078" s="56">
        <v>0.44371971728016979</v>
      </c>
      <c r="C2078" s="56">
        <v>145.36113528348619</v>
      </c>
      <c r="D2078" s="56">
        <v>129.89694937433549</v>
      </c>
      <c r="E2078" s="56"/>
    </row>
    <row r="2079" spans="1:5">
      <c r="A2079" s="57">
        <v>39563</v>
      </c>
      <c r="B2079" s="56">
        <v>0.47492618615012661</v>
      </c>
      <c r="C2079" s="56">
        <v>147.51991431822745</v>
      </c>
      <c r="D2079" s="56">
        <v>131.55312014394374</v>
      </c>
      <c r="E2079" s="56"/>
    </row>
    <row r="2080" spans="1:5">
      <c r="A2080" s="57">
        <v>39566</v>
      </c>
      <c r="B2080" s="56">
        <v>0.46550770149723564</v>
      </c>
      <c r="C2080" s="56">
        <v>147.12832184215813</v>
      </c>
      <c r="D2080" s="56">
        <v>132.33826776805429</v>
      </c>
      <c r="E2080" s="56"/>
    </row>
    <row r="2081" spans="1:5">
      <c r="A2081" s="57">
        <v>39567</v>
      </c>
      <c r="B2081" s="56">
        <v>0.48513700269138671</v>
      </c>
      <c r="C2081" s="56">
        <v>147.70734319566236</v>
      </c>
      <c r="D2081" s="56">
        <v>131.13192115809275</v>
      </c>
      <c r="E2081" s="56"/>
    </row>
    <row r="2082" spans="1:5">
      <c r="A2082" s="57">
        <v>39568</v>
      </c>
      <c r="B2082" s="56">
        <v>0.44370857987216</v>
      </c>
      <c r="C2082" s="56">
        <v>147.86130263069816</v>
      </c>
      <c r="D2082" s="56">
        <v>132.12153430931545</v>
      </c>
      <c r="E2082" s="56"/>
    </row>
    <row r="2083" spans="1:5">
      <c r="A2083" s="57">
        <v>39574</v>
      </c>
      <c r="B2083" s="56">
        <v>0.42265585890080615</v>
      </c>
      <c r="C2083" s="56">
        <v>147.32913849655267</v>
      </c>
      <c r="D2083" s="56">
        <v>133.59368610452279</v>
      </c>
      <c r="E2083" s="56"/>
    </row>
    <row r="2084" spans="1:5">
      <c r="A2084" s="57">
        <v>39575</v>
      </c>
      <c r="B2084" s="56">
        <v>0.38818254462562429</v>
      </c>
      <c r="C2084" s="56">
        <v>146.22464689738271</v>
      </c>
      <c r="D2084" s="56">
        <v>134.68144270875933</v>
      </c>
      <c r="E2084" s="56"/>
    </row>
    <row r="2085" spans="1:5">
      <c r="A2085" s="57">
        <v>39576</v>
      </c>
      <c r="B2085" s="56">
        <v>0.35081459589638453</v>
      </c>
      <c r="C2085" s="56">
        <v>146.14432023562486</v>
      </c>
      <c r="D2085" s="56">
        <v>134.65281753496362</v>
      </c>
      <c r="E2085" s="56"/>
    </row>
    <row r="2086" spans="1:5">
      <c r="A2086" s="57">
        <v>39577</v>
      </c>
      <c r="B2086" s="56">
        <v>0.36480088639906405</v>
      </c>
      <c r="C2086" s="56">
        <v>146.91746435504385</v>
      </c>
      <c r="D2086" s="56">
        <v>132.84125296475017</v>
      </c>
      <c r="E2086" s="56"/>
    </row>
    <row r="2087" spans="1:5">
      <c r="A2087" s="57">
        <v>39580</v>
      </c>
      <c r="B2087" s="56">
        <v>0.37707961167227355</v>
      </c>
      <c r="C2087" s="56">
        <v>144.97958364013655</v>
      </c>
      <c r="D2087" s="56">
        <v>133.29107712439682</v>
      </c>
      <c r="E2087" s="56"/>
    </row>
    <row r="2088" spans="1:5">
      <c r="A2088" s="57">
        <v>39581</v>
      </c>
      <c r="B2088" s="56">
        <v>0.40090601828321804</v>
      </c>
      <c r="C2088" s="56">
        <v>143.60064261329407</v>
      </c>
      <c r="D2088" s="56">
        <v>133.13568332379162</v>
      </c>
      <c r="E2088" s="56"/>
    </row>
    <row r="2089" spans="1:5">
      <c r="A2089" s="57">
        <v>39582</v>
      </c>
      <c r="B2089" s="56">
        <v>0.38543564957290699</v>
      </c>
      <c r="C2089" s="56">
        <v>141.56570051542943</v>
      </c>
      <c r="D2089" s="56">
        <v>133.80224094217715</v>
      </c>
      <c r="E2089" s="56"/>
    </row>
    <row r="2090" spans="1:5">
      <c r="A2090" s="57">
        <v>39583</v>
      </c>
      <c r="B2090" s="56">
        <v>0.38550310589214243</v>
      </c>
      <c r="C2090" s="56">
        <v>143.06847847914855</v>
      </c>
      <c r="D2090" s="56">
        <v>134.29704751778851</v>
      </c>
      <c r="E2090" s="56"/>
    </row>
    <row r="2091" spans="1:5">
      <c r="A2091" s="57">
        <v>39584</v>
      </c>
      <c r="B2091" s="56">
        <v>0.35722265251800306</v>
      </c>
      <c r="C2091" s="56">
        <v>141.63933328870741</v>
      </c>
      <c r="D2091" s="56">
        <v>134.8899975464137</v>
      </c>
      <c r="E2091" s="56"/>
    </row>
    <row r="2092" spans="1:5">
      <c r="A2092" s="57">
        <v>39587</v>
      </c>
      <c r="B2092" s="56">
        <v>0.37059962486839004</v>
      </c>
      <c r="C2092" s="56">
        <v>140.07631032866993</v>
      </c>
      <c r="D2092" s="56">
        <v>136.12088001962869</v>
      </c>
      <c r="E2092" s="56"/>
    </row>
    <row r="2093" spans="1:5">
      <c r="A2093" s="57">
        <v>39588</v>
      </c>
      <c r="B2093" s="56">
        <v>0.36288005325953515</v>
      </c>
      <c r="C2093" s="56">
        <v>139.64790146596161</v>
      </c>
      <c r="D2093" s="56">
        <v>133.29925574548133</v>
      </c>
      <c r="E2093" s="56"/>
    </row>
    <row r="2094" spans="1:5">
      <c r="A2094" s="57">
        <v>39589</v>
      </c>
      <c r="B2094" s="56">
        <v>0.36351176968538068</v>
      </c>
      <c r="C2094" s="56">
        <v>139.00863511613898</v>
      </c>
      <c r="D2094" s="56">
        <v>132.15015948311114</v>
      </c>
      <c r="E2094" s="56"/>
    </row>
    <row r="2095" spans="1:5">
      <c r="A2095" s="57">
        <v>39590</v>
      </c>
      <c r="B2095" s="56">
        <v>0.36400175430561432</v>
      </c>
      <c r="C2095" s="56">
        <v>137.28161188834596</v>
      </c>
      <c r="D2095" s="56">
        <v>132.6613233008915</v>
      </c>
      <c r="E2095" s="56"/>
    </row>
    <row r="2096" spans="1:5">
      <c r="A2096" s="57">
        <v>39591</v>
      </c>
      <c r="B2096" s="56">
        <v>0.36644418191277739</v>
      </c>
      <c r="C2096" s="56">
        <v>139.14251288573533</v>
      </c>
      <c r="D2096" s="56">
        <v>130.45718491862272</v>
      </c>
      <c r="E2096" s="56"/>
    </row>
    <row r="2097" spans="1:5">
      <c r="A2097" s="57">
        <v>39594</v>
      </c>
      <c r="B2097" s="56">
        <v>0.38065453361621227</v>
      </c>
      <c r="C2097" s="56">
        <v>142.00080326661759</v>
      </c>
      <c r="D2097" s="56">
        <v>130.15048662795451</v>
      </c>
      <c r="E2097" s="56"/>
    </row>
    <row r="2098" spans="1:5">
      <c r="A2098" s="57">
        <v>39595</v>
      </c>
      <c r="B2098" s="56">
        <v>0.38551780270355213</v>
      </c>
      <c r="C2098" s="56">
        <v>140.34741281210256</v>
      </c>
      <c r="D2098" s="56">
        <v>129.70884108939234</v>
      </c>
      <c r="E2098" s="56"/>
    </row>
    <row r="2099" spans="1:5">
      <c r="A2099" s="57">
        <v>39596</v>
      </c>
      <c r="B2099" s="56">
        <v>0.3847226558948505</v>
      </c>
      <c r="C2099" s="56">
        <v>142.33884463484839</v>
      </c>
      <c r="D2099" s="56">
        <v>130.91927700989612</v>
      </c>
      <c r="E2099" s="56"/>
    </row>
    <row r="2100" spans="1:5">
      <c r="A2100" s="57">
        <v>39597</v>
      </c>
      <c r="B2100" s="56">
        <v>0.37720720539029906</v>
      </c>
      <c r="C2100" s="56">
        <v>144.05582702992172</v>
      </c>
      <c r="D2100" s="56">
        <v>131.23006461110657</v>
      </c>
      <c r="E2100" s="56"/>
    </row>
    <row r="2101" spans="1:5">
      <c r="A2101" s="57">
        <v>39598</v>
      </c>
      <c r="B2101" s="56">
        <v>0.35951154459355272</v>
      </c>
      <c r="C2101" s="56">
        <v>144.46750117143051</v>
      </c>
      <c r="D2101" s="56">
        <v>131.72487118671791</v>
      </c>
      <c r="E2101" s="56"/>
    </row>
    <row r="2102" spans="1:5">
      <c r="A2102" s="57">
        <v>39601</v>
      </c>
      <c r="B2102" s="56">
        <v>0.3694486280867062</v>
      </c>
      <c r="C2102" s="56">
        <v>144.90260392261865</v>
      </c>
      <c r="D2102" s="56">
        <v>130.22000490717264</v>
      </c>
      <c r="E2102" s="56"/>
    </row>
    <row r="2103" spans="1:5">
      <c r="A2103" s="57">
        <v>39602</v>
      </c>
      <c r="B2103" s="56">
        <v>0.3873823668271128</v>
      </c>
      <c r="C2103" s="56">
        <v>141.28455719927706</v>
      </c>
      <c r="D2103" s="56">
        <v>131.28731495869798</v>
      </c>
      <c r="E2103" s="56"/>
    </row>
    <row r="2104" spans="1:5">
      <c r="A2104" s="57">
        <v>39603</v>
      </c>
      <c r="B2104" s="56">
        <v>0.39282651187943574</v>
      </c>
      <c r="C2104" s="56">
        <v>142.6400696164402</v>
      </c>
      <c r="D2104" s="56">
        <v>129.65976936288541</v>
      </c>
      <c r="E2104" s="56"/>
    </row>
    <row r="2105" spans="1:5">
      <c r="A2105" s="57">
        <v>39604</v>
      </c>
      <c r="B2105" s="56">
        <v>0.41161865456582608</v>
      </c>
      <c r="C2105" s="56">
        <v>143.66088760961244</v>
      </c>
      <c r="D2105" s="56">
        <v>129.47166107794229</v>
      </c>
      <c r="E2105" s="56"/>
    </row>
    <row r="2106" spans="1:5">
      <c r="A2106" s="57">
        <v>39605</v>
      </c>
      <c r="B2106" s="56">
        <v>0.44099470713288635</v>
      </c>
      <c r="C2106" s="56">
        <v>146.68317825825022</v>
      </c>
      <c r="D2106" s="56">
        <v>126.88721681524495</v>
      </c>
      <c r="E2106" s="56"/>
    </row>
    <row r="2107" spans="1:5">
      <c r="A2107" s="57">
        <v>39608</v>
      </c>
      <c r="B2107" s="56">
        <v>0.49247988295212514</v>
      </c>
      <c r="C2107" s="56">
        <v>145.77280942499499</v>
      </c>
      <c r="D2107" s="56">
        <v>126.24110574957061</v>
      </c>
      <c r="E2107" s="56"/>
    </row>
    <row r="2108" spans="1:5">
      <c r="A2108" s="57">
        <v>39609</v>
      </c>
      <c r="B2108" s="56">
        <v>0.53887724556895</v>
      </c>
      <c r="C2108" s="56">
        <v>145.24733917932932</v>
      </c>
      <c r="D2108" s="56">
        <v>125.38235053569969</v>
      </c>
      <c r="E2108" s="56"/>
    </row>
    <row r="2109" spans="1:5">
      <c r="A2109" s="57">
        <v>39610</v>
      </c>
      <c r="B2109" s="56">
        <v>0.55128969885203438</v>
      </c>
      <c r="C2109" s="56">
        <v>144.71517504518377</v>
      </c>
      <c r="D2109" s="56">
        <v>123.23955181156458</v>
      </c>
      <c r="E2109" s="56"/>
    </row>
    <row r="2110" spans="1:5">
      <c r="A2110" s="57">
        <v>39611</v>
      </c>
      <c r="B2110" s="56">
        <v>0.5529232634021366</v>
      </c>
      <c r="C2110" s="56">
        <v>144.50766450230941</v>
      </c>
      <c r="D2110" s="56">
        <v>124.3559335895968</v>
      </c>
      <c r="E2110" s="56"/>
    </row>
    <row r="2111" spans="1:5">
      <c r="A2111" s="57">
        <v>39612</v>
      </c>
      <c r="B2111" s="56">
        <v>0.53750520220685716</v>
      </c>
      <c r="C2111" s="56">
        <v>144.8457058705402</v>
      </c>
      <c r="D2111" s="56">
        <v>125.0102232763556</v>
      </c>
      <c r="E2111" s="56"/>
    </row>
    <row r="2112" spans="1:5">
      <c r="A2112" s="57">
        <v>39615</v>
      </c>
      <c r="B2112" s="56">
        <v>0.48701145613248731</v>
      </c>
      <c r="C2112" s="56">
        <v>144.03239842024232</v>
      </c>
      <c r="D2112" s="56">
        <v>124.68307843297619</v>
      </c>
      <c r="E2112" s="56"/>
    </row>
    <row r="2113" spans="1:5">
      <c r="A2113" s="57">
        <v>39616</v>
      </c>
      <c r="B2113" s="56">
        <v>0.45761676996971212</v>
      </c>
      <c r="C2113" s="56">
        <v>143.76464288104961</v>
      </c>
      <c r="D2113" s="56">
        <v>125.27193915105912</v>
      </c>
      <c r="E2113" s="56"/>
    </row>
    <row r="2114" spans="1:5">
      <c r="A2114" s="57">
        <v>39617</v>
      </c>
      <c r="B2114" s="56">
        <v>0.42292022187997452</v>
      </c>
      <c r="C2114" s="56">
        <v>144.68170560278466</v>
      </c>
      <c r="D2114" s="56">
        <v>123.39085630162757</v>
      </c>
      <c r="E2114" s="56"/>
    </row>
    <row r="2115" spans="1:5">
      <c r="A2115" s="57">
        <v>39618</v>
      </c>
      <c r="B2115" s="56">
        <v>0.40978023862118024</v>
      </c>
      <c r="C2115" s="56">
        <v>144.42399089631169</v>
      </c>
      <c r="D2115" s="56">
        <v>122.77745972029118</v>
      </c>
      <c r="E2115" s="56"/>
    </row>
    <row r="2116" spans="1:5">
      <c r="A2116" s="57">
        <v>39619</v>
      </c>
      <c r="B2116" s="56">
        <v>0.40588550125433143</v>
      </c>
      <c r="C2116" s="56">
        <v>143.68096927505189</v>
      </c>
      <c r="D2116" s="56">
        <v>120.66737548049397</v>
      </c>
      <c r="E2116" s="56"/>
    </row>
    <row r="2117" spans="1:5">
      <c r="A2117" s="57">
        <v>39624</v>
      </c>
      <c r="B2117" s="56">
        <v>0.38247448066300416</v>
      </c>
      <c r="C2117" s="56">
        <v>144.07256175112124</v>
      </c>
      <c r="D2117" s="56">
        <v>121.08448515580275</v>
      </c>
      <c r="E2117" s="56"/>
    </row>
    <row r="2118" spans="1:5">
      <c r="A2118" s="57">
        <v>39625</v>
      </c>
      <c r="B2118" s="56">
        <v>0.37476255056117413</v>
      </c>
      <c r="C2118" s="56">
        <v>144.17297007831851</v>
      </c>
      <c r="D2118" s="56">
        <v>117.9684305226139</v>
      </c>
      <c r="E2118" s="56"/>
    </row>
    <row r="2119" spans="1:5">
      <c r="A2119" s="57">
        <v>39626</v>
      </c>
      <c r="B2119" s="56">
        <v>0.39792046192434116</v>
      </c>
      <c r="C2119" s="56">
        <v>143.15215208514627</v>
      </c>
      <c r="D2119" s="56">
        <v>117.50224912079823</v>
      </c>
      <c r="E2119" s="56"/>
    </row>
    <row r="2120" spans="1:5">
      <c r="A2120" s="57">
        <v>39629</v>
      </c>
      <c r="B2120" s="56">
        <v>0.42349091409161976</v>
      </c>
      <c r="C2120" s="56">
        <v>142.02423187629694</v>
      </c>
      <c r="D2120" s="56">
        <v>118.34055778195795</v>
      </c>
      <c r="E2120" s="56"/>
    </row>
    <row r="2121" spans="1:5">
      <c r="A2121" s="57">
        <v>39630</v>
      </c>
      <c r="B2121" s="56">
        <v>0.42032057193821104</v>
      </c>
      <c r="C2121" s="56">
        <v>142.01753798781712</v>
      </c>
      <c r="D2121" s="56">
        <v>115.72748834546496</v>
      </c>
      <c r="E2121" s="56"/>
    </row>
    <row r="2122" spans="1:5">
      <c r="A2122" s="57">
        <v>39631</v>
      </c>
      <c r="B2122" s="56">
        <v>0.4069053311144456</v>
      </c>
      <c r="C2122" s="56">
        <v>141.8970479951804</v>
      </c>
      <c r="D2122" s="56">
        <v>114.78285761020692</v>
      </c>
      <c r="E2122" s="56"/>
    </row>
    <row r="2123" spans="1:5">
      <c r="A2123" s="57">
        <v>39632</v>
      </c>
      <c r="B2123" s="56">
        <v>0.44563239555923129</v>
      </c>
      <c r="C2123" s="56">
        <v>139.89557533971487</v>
      </c>
      <c r="D2123" s="56">
        <v>115.76020282980288</v>
      </c>
      <c r="E2123" s="56"/>
    </row>
    <row r="2124" spans="1:5">
      <c r="A2124" s="57">
        <v>39633</v>
      </c>
      <c r="B2124" s="56">
        <v>0.46742189908296228</v>
      </c>
      <c r="C2124" s="56">
        <v>141.14063859696097</v>
      </c>
      <c r="D2124" s="56">
        <v>114.30849758730676</v>
      </c>
      <c r="E2124" s="56"/>
    </row>
    <row r="2125" spans="1:5">
      <c r="A2125" s="57">
        <v>39637</v>
      </c>
      <c r="B2125" s="56">
        <v>0.46075073336804184</v>
      </c>
      <c r="C2125" s="56">
        <v>141.04357721400365</v>
      </c>
      <c r="D2125" s="56">
        <v>114.07949619694122</v>
      </c>
      <c r="E2125" s="56"/>
    </row>
    <row r="2126" spans="1:5">
      <c r="A2126" s="57">
        <v>39638</v>
      </c>
      <c r="B2126" s="56">
        <v>0.43378639643957723</v>
      </c>
      <c r="C2126" s="56">
        <v>141.35484302831514</v>
      </c>
      <c r="D2126" s="56">
        <v>116.09552629426678</v>
      </c>
      <c r="E2126" s="56"/>
    </row>
    <row r="2127" spans="1:5">
      <c r="A2127" s="57">
        <v>39639</v>
      </c>
      <c r="B2127" s="56">
        <v>0.44813885012410487</v>
      </c>
      <c r="C2127" s="56">
        <v>139.84537117611623</v>
      </c>
      <c r="D2127" s="56">
        <v>113.66238652163246</v>
      </c>
      <c r="E2127" s="56"/>
    </row>
    <row r="2128" spans="1:5">
      <c r="A2128" s="57">
        <v>39640</v>
      </c>
      <c r="B2128" s="56">
        <v>0.44199063244139825</v>
      </c>
      <c r="C2128" s="56">
        <v>139.61777896780239</v>
      </c>
      <c r="D2128" s="56">
        <v>110.55859982007034</v>
      </c>
      <c r="E2128" s="56"/>
    </row>
    <row r="2129" spans="1:5">
      <c r="A2129" s="57">
        <v>39643</v>
      </c>
      <c r="B2129" s="56">
        <v>0.42914039735643894</v>
      </c>
      <c r="C2129" s="56">
        <v>139.08226788941698</v>
      </c>
      <c r="D2129" s="56">
        <v>111.42144434448353</v>
      </c>
      <c r="E2129" s="56"/>
    </row>
    <row r="2130" spans="1:5">
      <c r="A2130" s="57">
        <v>39644</v>
      </c>
      <c r="B2130" s="56">
        <v>0.41185821245733978</v>
      </c>
      <c r="C2130" s="56">
        <v>138.20871544280072</v>
      </c>
      <c r="D2130" s="56">
        <v>108.98421526130694</v>
      </c>
      <c r="E2130" s="56"/>
    </row>
    <row r="2131" spans="1:5">
      <c r="A2131" s="57">
        <v>39645</v>
      </c>
      <c r="B2131" s="56">
        <v>0.41199474001242475</v>
      </c>
      <c r="C2131" s="56">
        <v>136.80969275051879</v>
      </c>
      <c r="D2131" s="56">
        <v>109.79798805921321</v>
      </c>
      <c r="E2131" s="56"/>
    </row>
    <row r="2132" spans="1:5">
      <c r="A2132" s="57">
        <v>39646</v>
      </c>
      <c r="B2132" s="56">
        <v>0.38311936595459728</v>
      </c>
      <c r="C2132" s="56">
        <v>136.79965191779905</v>
      </c>
      <c r="D2132" s="56">
        <v>112.9753823505357</v>
      </c>
      <c r="E2132" s="56"/>
    </row>
    <row r="2133" spans="1:5">
      <c r="A2133" s="57">
        <v>39647</v>
      </c>
      <c r="B2133" s="56">
        <v>0.37573778773044636</v>
      </c>
      <c r="C2133" s="56">
        <v>135.96960974630164</v>
      </c>
      <c r="D2133" s="56">
        <v>114.78285761020692</v>
      </c>
      <c r="E2133" s="56"/>
    </row>
    <row r="2134" spans="1:5">
      <c r="A2134" s="57">
        <v>39650</v>
      </c>
      <c r="B2134" s="56">
        <v>0.40721131067598582</v>
      </c>
      <c r="C2134" s="56">
        <v>134.25262735122834</v>
      </c>
      <c r="D2134" s="56">
        <v>115.46577247076144</v>
      </c>
      <c r="E2134" s="56"/>
    </row>
    <row r="2135" spans="1:5">
      <c r="A2135" s="57">
        <v>39651</v>
      </c>
      <c r="B2135" s="56">
        <v>0.38532140885689198</v>
      </c>
      <c r="C2135" s="56">
        <v>131.62527612289981</v>
      </c>
      <c r="D2135" s="56">
        <v>114.868733131594</v>
      </c>
      <c r="E2135" s="56"/>
    </row>
    <row r="2136" spans="1:5">
      <c r="A2136" s="57">
        <v>39652</v>
      </c>
      <c r="B2136" s="56">
        <v>0.35826088155527713</v>
      </c>
      <c r="C2136" s="56">
        <v>131.92650110449162</v>
      </c>
      <c r="D2136" s="56">
        <v>117.2691584198904</v>
      </c>
      <c r="E2136" s="56"/>
    </row>
    <row r="2137" spans="1:5">
      <c r="A2137" s="57">
        <v>39653</v>
      </c>
      <c r="B2137" s="56">
        <v>0.39093574349991583</v>
      </c>
      <c r="C2137" s="56">
        <v>135.07932257848586</v>
      </c>
      <c r="D2137" s="56">
        <v>115.40443281262777</v>
      </c>
      <c r="E2137" s="56"/>
    </row>
    <row r="2138" spans="1:5">
      <c r="A2138" s="57">
        <v>39654</v>
      </c>
      <c r="B2138" s="56">
        <v>0.39006849685743017</v>
      </c>
      <c r="C2138" s="56">
        <v>134.17230068947052</v>
      </c>
      <c r="D2138" s="56">
        <v>115.22041383822688</v>
      </c>
      <c r="E2138" s="56"/>
    </row>
    <row r="2139" spans="1:5">
      <c r="A2139" s="57">
        <v>39657</v>
      </c>
      <c r="B2139" s="56">
        <v>0.38936893092293018</v>
      </c>
      <c r="C2139" s="56">
        <v>134.10870874891225</v>
      </c>
      <c r="D2139" s="56">
        <v>113.98135274392737</v>
      </c>
      <c r="E2139" s="56"/>
    </row>
    <row r="2140" spans="1:5">
      <c r="A2140" s="57">
        <v>39658</v>
      </c>
      <c r="B2140" s="56">
        <v>0.37248997843565268</v>
      </c>
      <c r="C2140" s="56">
        <v>133.7940959903608</v>
      </c>
      <c r="D2140" s="56">
        <v>114.35348000327146</v>
      </c>
      <c r="E2140" s="56"/>
    </row>
    <row r="2141" spans="1:5">
      <c r="A2141" s="57">
        <v>39659</v>
      </c>
      <c r="B2141" s="56">
        <v>0.37786042076524184</v>
      </c>
      <c r="C2141" s="56">
        <v>134.11205569315217</v>
      </c>
      <c r="D2141" s="56">
        <v>116.13641939968922</v>
      </c>
      <c r="E2141" s="56"/>
    </row>
    <row r="2142" spans="1:5">
      <c r="A2142" s="57">
        <v>39660</v>
      </c>
      <c r="B2142" s="56">
        <v>0.39017392437829712</v>
      </c>
      <c r="C2142" s="56">
        <v>134.22585179730908</v>
      </c>
      <c r="D2142" s="56">
        <v>116.0382759466754</v>
      </c>
      <c r="E2142" s="56"/>
    </row>
    <row r="2143" spans="1:5">
      <c r="A2143" s="57">
        <v>39661</v>
      </c>
      <c r="B2143" s="56">
        <v>0.32597788297074504</v>
      </c>
      <c r="C2143" s="56">
        <v>133.46274851060983</v>
      </c>
      <c r="D2143" s="56">
        <v>114.598838635806</v>
      </c>
      <c r="E2143" s="56"/>
    </row>
    <row r="2144" spans="1:5">
      <c r="A2144" s="57">
        <v>39664</v>
      </c>
      <c r="B2144" s="56">
        <v>0.32228818195819753</v>
      </c>
      <c r="C2144" s="56">
        <v>134.57058705401971</v>
      </c>
      <c r="D2144" s="56">
        <v>113.51517134211171</v>
      </c>
      <c r="E2144" s="56"/>
    </row>
    <row r="2145" spans="1:5">
      <c r="A2145" s="57">
        <v>39665</v>
      </c>
      <c r="B2145" s="56">
        <v>0.30480826428990204</v>
      </c>
      <c r="C2145" s="56">
        <v>134.56724010977979</v>
      </c>
      <c r="D2145" s="56">
        <v>116.54943976445571</v>
      </c>
      <c r="E2145" s="56"/>
    </row>
    <row r="2146" spans="1:5">
      <c r="A2146" s="57">
        <v>39666</v>
      </c>
      <c r="B2146" s="56">
        <v>0.31692692341682105</v>
      </c>
      <c r="C2146" s="56">
        <v>134.48021955954215</v>
      </c>
      <c r="D2146" s="56">
        <v>117.63310705815</v>
      </c>
      <c r="E2146" s="56"/>
    </row>
    <row r="2147" spans="1:5">
      <c r="A2147" s="57">
        <v>39667</v>
      </c>
      <c r="B2147" s="56">
        <v>0.31569721909285803</v>
      </c>
      <c r="C2147" s="56">
        <v>134.37311734386509</v>
      </c>
      <c r="D2147" s="56">
        <v>117.31823014639731</v>
      </c>
      <c r="E2147" s="56"/>
    </row>
    <row r="2148" spans="1:5">
      <c r="A2148" s="57">
        <v>39668</v>
      </c>
      <c r="B2148" s="56">
        <v>0.27872041780855761</v>
      </c>
      <c r="C2148" s="56">
        <v>134.6910770466564</v>
      </c>
      <c r="D2148" s="56">
        <v>118.29557536599329</v>
      </c>
      <c r="E2148" s="56"/>
    </row>
    <row r="2149" spans="1:5">
      <c r="A2149" s="57">
        <v>39671</v>
      </c>
      <c r="B2149" s="56">
        <v>0.29181349611396395</v>
      </c>
      <c r="C2149" s="56">
        <v>135.11613896512483</v>
      </c>
      <c r="D2149" s="56">
        <v>119.841334750961</v>
      </c>
      <c r="E2149" s="56"/>
    </row>
    <row r="2150" spans="1:5">
      <c r="A2150" s="57">
        <v>39672</v>
      </c>
      <c r="B2150" s="56">
        <v>0.28736329094233548</v>
      </c>
      <c r="C2150" s="56">
        <v>135.60479282415156</v>
      </c>
      <c r="D2150" s="56">
        <v>119.34243886480738</v>
      </c>
      <c r="E2150" s="56"/>
    </row>
    <row r="2151" spans="1:5">
      <c r="A2151" s="57">
        <v>39673</v>
      </c>
      <c r="B2151" s="56">
        <v>0.30283061706568493</v>
      </c>
      <c r="C2151" s="56">
        <v>134.54381150010042</v>
      </c>
      <c r="D2151" s="56">
        <v>116.31634906354789</v>
      </c>
      <c r="E2151" s="56"/>
    </row>
    <row r="2152" spans="1:5">
      <c r="A2152" s="57">
        <v>39674</v>
      </c>
      <c r="B2152" s="56">
        <v>0.31374468727442006</v>
      </c>
      <c r="C2152" s="56">
        <v>134.14552513555125</v>
      </c>
      <c r="D2152" s="56">
        <v>116.91747771325755</v>
      </c>
      <c r="E2152" s="56"/>
    </row>
    <row r="2153" spans="1:5">
      <c r="A2153" s="57">
        <v>39678</v>
      </c>
      <c r="B2153" s="56">
        <v>0.3038313826617155</v>
      </c>
      <c r="C2153" s="56">
        <v>134.3831581765848</v>
      </c>
      <c r="D2153" s="56">
        <v>117.34276600965077</v>
      </c>
      <c r="E2153" s="56"/>
    </row>
    <row r="2154" spans="1:5">
      <c r="A2154" s="57">
        <v>39679</v>
      </c>
      <c r="B2154" s="56">
        <v>0.37098021365933004</v>
      </c>
      <c r="C2154" s="56">
        <v>136.96365218555462</v>
      </c>
      <c r="D2154" s="56">
        <v>114.38210517706715</v>
      </c>
      <c r="E2154" s="56"/>
    </row>
    <row r="2155" spans="1:5">
      <c r="A2155" s="57">
        <v>39680</v>
      </c>
      <c r="B2155" s="56">
        <v>0.37737382702630096</v>
      </c>
      <c r="C2155" s="56">
        <v>139.08561483365688</v>
      </c>
      <c r="D2155" s="56">
        <v>114.81148278400262</v>
      </c>
      <c r="E2155" s="56"/>
    </row>
    <row r="2156" spans="1:5">
      <c r="A2156" s="57">
        <v>39681</v>
      </c>
      <c r="B2156" s="56">
        <v>0.39082405223052896</v>
      </c>
      <c r="C2156" s="56">
        <v>140.85280139232881</v>
      </c>
      <c r="D2156" s="56">
        <v>113.86276273820235</v>
      </c>
      <c r="E2156" s="56"/>
    </row>
    <row r="2157" spans="1:5">
      <c r="A2157" s="57">
        <v>39682</v>
      </c>
      <c r="B2157" s="56">
        <v>0.41071875323992912</v>
      </c>
      <c r="C2157" s="56">
        <v>143.57721400361473</v>
      </c>
      <c r="D2157" s="56">
        <v>116.06281180992886</v>
      </c>
      <c r="E2157" s="56"/>
    </row>
    <row r="2158" spans="1:5">
      <c r="A2158" s="57">
        <v>39685</v>
      </c>
      <c r="B2158" s="56">
        <v>0.42296115215907404</v>
      </c>
      <c r="C2158" s="56">
        <v>142.04431354173641</v>
      </c>
      <c r="D2158" s="56">
        <v>115.37989694937434</v>
      </c>
      <c r="E2158" s="56"/>
    </row>
    <row r="2159" spans="1:5">
      <c r="A2159" s="57">
        <v>39686</v>
      </c>
      <c r="B2159" s="56">
        <v>0.40420109356024309</v>
      </c>
      <c r="C2159" s="56">
        <v>141.40170024767389</v>
      </c>
      <c r="D2159" s="56">
        <v>115.62116627136665</v>
      </c>
      <c r="E2159" s="56"/>
    </row>
    <row r="2160" spans="1:5">
      <c r="A2160" s="57">
        <v>39687</v>
      </c>
      <c r="B2160" s="56">
        <v>0.40322340340182516</v>
      </c>
      <c r="C2160" s="56">
        <v>140.28047392730437</v>
      </c>
      <c r="D2160" s="56">
        <v>115.82972110902104</v>
      </c>
      <c r="E2160" s="56"/>
    </row>
    <row r="2161" spans="1:5">
      <c r="A2161" s="57">
        <v>39688</v>
      </c>
      <c r="B2161" s="56">
        <v>0.38477793871245236</v>
      </c>
      <c r="C2161" s="56">
        <v>140.40765780842094</v>
      </c>
      <c r="D2161" s="56">
        <v>117.44908808374907</v>
      </c>
      <c r="E2161" s="56"/>
    </row>
    <row r="2162" spans="1:5">
      <c r="A2162" s="57">
        <v>39689</v>
      </c>
      <c r="B2162" s="56">
        <v>0.37349697878251265</v>
      </c>
      <c r="C2162" s="56">
        <v>142.01084409933733</v>
      </c>
      <c r="D2162" s="56">
        <v>117.84575120634662</v>
      </c>
      <c r="E2162" s="56"/>
    </row>
    <row r="2163" spans="1:5">
      <c r="A2163" s="57">
        <v>39692</v>
      </c>
      <c r="B2163" s="56">
        <v>0.34842384289118356</v>
      </c>
      <c r="C2163" s="56">
        <v>142.99484570587055</v>
      </c>
      <c r="D2163" s="56">
        <v>117.43682015212235</v>
      </c>
      <c r="E2163" s="56"/>
    </row>
    <row r="2164" spans="1:5">
      <c r="A2164" s="57">
        <v>39693</v>
      </c>
      <c r="B2164" s="56">
        <v>0.30568159676144913</v>
      </c>
      <c r="C2164" s="56">
        <v>142.48276323716448</v>
      </c>
      <c r="D2164" s="56">
        <v>118.6227202093727</v>
      </c>
      <c r="E2164" s="56"/>
    </row>
    <row r="2165" spans="1:5">
      <c r="A2165" s="57">
        <v>39694</v>
      </c>
      <c r="B2165" s="56">
        <v>0.29966551217302656</v>
      </c>
      <c r="C2165" s="56">
        <v>142.8944373786733</v>
      </c>
      <c r="D2165" s="56">
        <v>116.78253046536354</v>
      </c>
      <c r="E2165" s="56"/>
    </row>
    <row r="2166" spans="1:5">
      <c r="A2166" s="57">
        <v>39695</v>
      </c>
      <c r="B2166" s="56">
        <v>0.30841770472405639</v>
      </c>
      <c r="C2166" s="56">
        <v>143.67092844233215</v>
      </c>
      <c r="D2166" s="56">
        <v>113.75644066410405</v>
      </c>
      <c r="E2166" s="56"/>
    </row>
    <row r="2167" spans="1:5">
      <c r="A2167" s="57">
        <v>39696</v>
      </c>
      <c r="B2167" s="56">
        <v>0.33827362754434798</v>
      </c>
      <c r="C2167" s="56">
        <v>141.38831247071423</v>
      </c>
      <c r="D2167" s="56">
        <v>111.32739020201194</v>
      </c>
      <c r="E2167" s="56"/>
    </row>
    <row r="2168" spans="1:5">
      <c r="A2168" s="57">
        <v>39699</v>
      </c>
      <c r="B2168" s="56">
        <v>0.35890590108105269</v>
      </c>
      <c r="C2168" s="56">
        <v>143.23917263538394</v>
      </c>
      <c r="D2168" s="56">
        <v>115.03230555328372</v>
      </c>
      <c r="E2168" s="56"/>
    </row>
    <row r="2169" spans="1:5">
      <c r="A2169" s="57">
        <v>39700</v>
      </c>
      <c r="B2169" s="56">
        <v>0.37666750637732094</v>
      </c>
      <c r="C2169" s="56">
        <v>142.13468103621395</v>
      </c>
      <c r="D2169" s="56">
        <v>114.33712276110248</v>
      </c>
      <c r="E2169" s="56"/>
    </row>
    <row r="2170" spans="1:5">
      <c r="A2170" s="57">
        <v>39701</v>
      </c>
      <c r="B2170" s="56">
        <v>0.39980026546211017</v>
      </c>
      <c r="C2170" s="56">
        <v>141.63598634446751</v>
      </c>
      <c r="D2170" s="56">
        <v>113.41702788909791</v>
      </c>
      <c r="E2170" s="56"/>
    </row>
    <row r="2171" spans="1:5">
      <c r="A2171" s="57">
        <v>39702</v>
      </c>
      <c r="B2171" s="56">
        <v>0.43361597008962066</v>
      </c>
      <c r="C2171" s="56">
        <v>139.53075841756478</v>
      </c>
      <c r="D2171" s="56">
        <v>112.72593440745891</v>
      </c>
      <c r="E2171" s="56"/>
    </row>
    <row r="2172" spans="1:5">
      <c r="A2172" s="57">
        <v>39703</v>
      </c>
      <c r="B2172" s="56">
        <v>0.48535536056435091</v>
      </c>
      <c r="C2172" s="56">
        <v>138.52667514559209</v>
      </c>
      <c r="D2172" s="56">
        <v>114.66835691502415</v>
      </c>
      <c r="E2172" s="56"/>
    </row>
    <row r="2173" spans="1:5">
      <c r="A2173" s="57">
        <v>39706</v>
      </c>
      <c r="B2173" s="56">
        <v>0.53970768648327672</v>
      </c>
      <c r="C2173" s="56">
        <v>133.39580962581167</v>
      </c>
      <c r="D2173" s="56">
        <v>110.68945775742209</v>
      </c>
      <c r="E2173" s="56"/>
    </row>
    <row r="2174" spans="1:5">
      <c r="A2174" s="57">
        <v>39707</v>
      </c>
      <c r="B2174" s="56">
        <v>0.54291138307465414</v>
      </c>
      <c r="C2174" s="56">
        <v>131.63197001137962</v>
      </c>
      <c r="D2174" s="56">
        <v>107.76969003026092</v>
      </c>
      <c r="E2174" s="56"/>
    </row>
    <row r="2175" spans="1:5">
      <c r="A2175" s="57">
        <v>39708</v>
      </c>
      <c r="B2175" s="56">
        <v>0.58049474295949632</v>
      </c>
      <c r="C2175" s="56">
        <v>130.00200816654396</v>
      </c>
      <c r="D2175" s="56">
        <v>105.52056923202748</v>
      </c>
      <c r="E2175" s="56"/>
    </row>
    <row r="2176" spans="1:5">
      <c r="A2176" s="57">
        <v>39709</v>
      </c>
      <c r="B2176" s="56">
        <v>0.65408195154977755</v>
      </c>
      <c r="C2176" s="56">
        <v>125.25604123435305</v>
      </c>
      <c r="D2176" s="56">
        <v>105.00122679316266</v>
      </c>
      <c r="E2176" s="56"/>
    </row>
    <row r="2177" spans="1:5">
      <c r="A2177" s="57">
        <v>39710</v>
      </c>
      <c r="B2177" s="56">
        <v>0.65517252187994368</v>
      </c>
      <c r="C2177" s="56">
        <v>125.44012316754805</v>
      </c>
      <c r="D2177" s="56">
        <v>113.75644066410405</v>
      </c>
      <c r="E2177" s="56"/>
    </row>
    <row r="2178" spans="1:5">
      <c r="A2178" s="57">
        <v>39713</v>
      </c>
      <c r="B2178" s="56">
        <v>0.70318067312821408</v>
      </c>
      <c r="C2178" s="56">
        <v>127.67922886404715</v>
      </c>
      <c r="D2178" s="56">
        <v>111.37237261797661</v>
      </c>
      <c r="E2178" s="56"/>
    </row>
    <row r="2179" spans="1:5">
      <c r="A2179" s="57">
        <v>39714</v>
      </c>
      <c r="B2179" s="56">
        <v>0.72977052081132088</v>
      </c>
      <c r="C2179" s="56">
        <v>122.35089363411207</v>
      </c>
      <c r="D2179" s="56">
        <v>109.31136010468636</v>
      </c>
      <c r="E2179" s="56"/>
    </row>
    <row r="2180" spans="1:5">
      <c r="A2180" s="57">
        <v>39715</v>
      </c>
      <c r="B2180" s="56">
        <v>0.74586373194261346</v>
      </c>
      <c r="C2180" s="56">
        <v>119.00394939420312</v>
      </c>
      <c r="D2180" s="56">
        <v>108.63662386521634</v>
      </c>
      <c r="E2180" s="56"/>
    </row>
    <row r="2181" spans="1:5">
      <c r="A2181" s="57">
        <v>39716</v>
      </c>
      <c r="B2181" s="56">
        <v>0.7715142998947464</v>
      </c>
      <c r="C2181" s="56">
        <v>119.60639935738672</v>
      </c>
      <c r="D2181" s="56">
        <v>110.82440500531609</v>
      </c>
      <c r="E2181" s="56"/>
    </row>
    <row r="2182" spans="1:5">
      <c r="A2182" s="57">
        <v>39717</v>
      </c>
      <c r="B2182" s="56">
        <v>0.72868381700805795</v>
      </c>
      <c r="C2182" s="56">
        <v>117.06941562353572</v>
      </c>
      <c r="D2182" s="56">
        <v>108.74294593931464</v>
      </c>
      <c r="E2182" s="56"/>
    </row>
    <row r="2183" spans="1:5">
      <c r="A2183" s="57">
        <v>39720</v>
      </c>
      <c r="B2183" s="56">
        <v>0.76742877836542445</v>
      </c>
      <c r="C2183" s="56">
        <v>111.17544681705604</v>
      </c>
      <c r="D2183" s="56">
        <v>102.81753496360515</v>
      </c>
      <c r="E2183" s="56"/>
    </row>
    <row r="2184" spans="1:5">
      <c r="A2184" s="57">
        <v>39721</v>
      </c>
      <c r="B2184" s="56">
        <v>0.7538195549612412</v>
      </c>
      <c r="C2184" s="56">
        <v>107.35658343931991</v>
      </c>
      <c r="D2184" s="56">
        <v>104.70679643412122</v>
      </c>
      <c r="E2184" s="56"/>
    </row>
    <row r="2185" spans="1:5">
      <c r="A2185" s="57">
        <v>39722</v>
      </c>
      <c r="B2185" s="56">
        <v>0.72405348488508492</v>
      </c>
      <c r="C2185" s="56">
        <v>109.85675078653192</v>
      </c>
      <c r="D2185" s="56">
        <v>105.40197922630246</v>
      </c>
      <c r="E2185" s="56"/>
    </row>
    <row r="2186" spans="1:5">
      <c r="A2186" s="57">
        <v>39723</v>
      </c>
      <c r="B2186" s="56">
        <v>0.74379115781734551</v>
      </c>
      <c r="C2186" s="56">
        <v>108.9932391726354</v>
      </c>
      <c r="D2186" s="56">
        <v>103.96663122597532</v>
      </c>
      <c r="E2186" s="56"/>
    </row>
    <row r="2187" spans="1:5">
      <c r="A2187" s="57">
        <v>39724</v>
      </c>
      <c r="B2187" s="56">
        <v>0.72856988479742668</v>
      </c>
      <c r="C2187" s="56">
        <v>106.04458129727558</v>
      </c>
      <c r="D2187" s="56">
        <v>106.90684550584773</v>
      </c>
      <c r="E2187" s="56"/>
    </row>
    <row r="2188" spans="1:5">
      <c r="A2188" s="57">
        <v>39727</v>
      </c>
      <c r="B2188" s="56">
        <v>0.74090214426864831</v>
      </c>
      <c r="C2188" s="56">
        <v>96.810362139366774</v>
      </c>
      <c r="D2188" s="56">
        <v>98.756849595158258</v>
      </c>
      <c r="E2188" s="56"/>
    </row>
    <row r="2189" spans="1:5">
      <c r="A2189" s="57">
        <v>39728</v>
      </c>
      <c r="B2189" s="56">
        <v>0.73745664913187481</v>
      </c>
      <c r="C2189" s="56">
        <v>89.085614833656891</v>
      </c>
      <c r="D2189" s="56">
        <v>98.43788337286334</v>
      </c>
      <c r="E2189" s="56"/>
    </row>
    <row r="2190" spans="1:5">
      <c r="A2190" s="57">
        <v>39729</v>
      </c>
      <c r="B2190" s="56">
        <v>0.72262393930661428</v>
      </c>
      <c r="C2190" s="56">
        <v>81.792623334895239</v>
      </c>
      <c r="D2190" s="56">
        <v>92.545186881491787</v>
      </c>
      <c r="E2190" s="56"/>
    </row>
    <row r="2191" spans="1:5">
      <c r="A2191" s="57">
        <v>39730</v>
      </c>
      <c r="B2191" s="56">
        <v>0.7255334099871692</v>
      </c>
      <c r="C2191" s="56">
        <v>91.304638864716523</v>
      </c>
      <c r="D2191" s="56">
        <v>90.692729205855898</v>
      </c>
      <c r="E2191" s="56"/>
    </row>
    <row r="2192" spans="1:5">
      <c r="A2192" s="57">
        <v>39731</v>
      </c>
      <c r="B2192" s="56">
        <v>0.71084674350659172</v>
      </c>
      <c r="C2192" s="56">
        <v>86.160385567976448</v>
      </c>
      <c r="D2192" s="56">
        <v>83.884027153022004</v>
      </c>
      <c r="E2192" s="56"/>
    </row>
    <row r="2193" spans="1:5">
      <c r="A2193" s="57">
        <v>39734</v>
      </c>
      <c r="B2193" s="56">
        <v>0.72965311320780146</v>
      </c>
      <c r="C2193" s="56">
        <v>92.275252694290117</v>
      </c>
      <c r="D2193" s="56">
        <v>92.160791690520981</v>
      </c>
      <c r="E2193" s="56"/>
    </row>
    <row r="2194" spans="1:5">
      <c r="A2194" s="57">
        <v>39735</v>
      </c>
      <c r="B2194" s="56">
        <v>0.70768658652408323</v>
      </c>
      <c r="C2194" s="56">
        <v>98.778365352433241</v>
      </c>
      <c r="D2194" s="56">
        <v>94.961969411957142</v>
      </c>
      <c r="E2194" s="56"/>
    </row>
    <row r="2195" spans="1:5">
      <c r="A2195" s="57">
        <v>39736</v>
      </c>
      <c r="B2195" s="56">
        <v>0.71265959382884114</v>
      </c>
      <c r="C2195" s="56">
        <v>94.869134480219557</v>
      </c>
      <c r="D2195" s="56">
        <v>88.807557045882064</v>
      </c>
      <c r="E2195" s="56"/>
    </row>
    <row r="2196" spans="1:5">
      <c r="A2196" s="57">
        <v>39737</v>
      </c>
      <c r="B2196" s="56">
        <v>0.69299166963559133</v>
      </c>
      <c r="C2196" s="56">
        <v>89.852065064596019</v>
      </c>
      <c r="D2196" s="56">
        <v>84.403369591886815</v>
      </c>
      <c r="E2196" s="56"/>
    </row>
    <row r="2197" spans="1:5">
      <c r="A2197" s="57">
        <v>39738</v>
      </c>
      <c r="B2197" s="56">
        <v>0.69849229047377981</v>
      </c>
      <c r="C2197" s="56">
        <v>88.409532097195267</v>
      </c>
      <c r="D2197" s="56">
        <v>87.621656988631727</v>
      </c>
      <c r="E2197" s="56"/>
    </row>
    <row r="2198" spans="1:5">
      <c r="A2198" s="57">
        <v>39741</v>
      </c>
      <c r="B2198" s="56">
        <v>0.6811560541824464</v>
      </c>
      <c r="C2198" s="56">
        <v>89.045451502777979</v>
      </c>
      <c r="D2198" s="56">
        <v>90.786783348327475</v>
      </c>
      <c r="E2198" s="56"/>
    </row>
    <row r="2199" spans="1:5">
      <c r="A2199" s="57">
        <v>39742</v>
      </c>
      <c r="B2199" s="56">
        <v>0.65123249715490839</v>
      </c>
      <c r="C2199" s="56">
        <v>88.543409866791634</v>
      </c>
      <c r="D2199" s="56">
        <v>90.332869878138553</v>
      </c>
      <c r="E2199" s="56"/>
    </row>
    <row r="2200" spans="1:5">
      <c r="A2200" s="57">
        <v>39743</v>
      </c>
      <c r="B2200" s="56">
        <v>0.72741333021976406</v>
      </c>
      <c r="C2200" s="56">
        <v>85.567976437512556</v>
      </c>
      <c r="D2200" s="56">
        <v>85.699681033777708</v>
      </c>
      <c r="E2200" s="56"/>
    </row>
    <row r="2201" spans="1:5">
      <c r="A2201" s="57">
        <v>39744</v>
      </c>
      <c r="B2201" s="56">
        <v>0.74506903284913761</v>
      </c>
      <c r="C2201" s="56">
        <v>84.091974027712695</v>
      </c>
      <c r="D2201" s="56">
        <v>85.352089637687087</v>
      </c>
      <c r="E2201" s="56"/>
    </row>
    <row r="2202" spans="1:5">
      <c r="A2202" s="57">
        <v>39745</v>
      </c>
      <c r="B2202" s="56">
        <v>0.76496880736457729</v>
      </c>
      <c r="C2202" s="56">
        <v>78.576209920342734</v>
      </c>
      <c r="D2202" s="56">
        <v>81.303672200866941</v>
      </c>
      <c r="E2202" s="56"/>
    </row>
    <row r="2203" spans="1:5">
      <c r="A2203" s="57">
        <v>39748</v>
      </c>
      <c r="B2203" s="56">
        <v>0.77461817903817165</v>
      </c>
      <c r="C2203" s="56">
        <v>75.975634245933463</v>
      </c>
      <c r="D2203" s="56">
        <v>79.757912815899232</v>
      </c>
      <c r="E2203" s="56"/>
    </row>
    <row r="2204" spans="1:5">
      <c r="A2204" s="57">
        <v>39749</v>
      </c>
      <c r="B2204" s="56">
        <v>0.77976625625740492</v>
      </c>
      <c r="C2204" s="56">
        <v>76.153022290648636</v>
      </c>
      <c r="D2204" s="56">
        <v>81.557209454485985</v>
      </c>
      <c r="E2204" s="56"/>
    </row>
    <row r="2205" spans="1:5">
      <c r="A2205" s="57">
        <v>39750</v>
      </c>
      <c r="B2205" s="56">
        <v>0.816230684299174</v>
      </c>
      <c r="C2205" s="56">
        <v>77.498493875092052</v>
      </c>
      <c r="D2205" s="56">
        <v>87.396744908808373</v>
      </c>
      <c r="E2205" s="56"/>
    </row>
    <row r="2206" spans="1:5">
      <c r="A2206" s="57">
        <v>39751</v>
      </c>
      <c r="B2206" s="56">
        <v>0.79984887740758603</v>
      </c>
      <c r="C2206" s="56">
        <v>76.624941428475807</v>
      </c>
      <c r="D2206" s="56">
        <v>88.427251165453512</v>
      </c>
      <c r="E2206" s="56"/>
    </row>
    <row r="2207" spans="1:5">
      <c r="A2207" s="57">
        <v>39752</v>
      </c>
      <c r="B2207" s="56">
        <v>0.80803504765267409</v>
      </c>
      <c r="C2207" s="56">
        <v>75.584041769864129</v>
      </c>
      <c r="D2207" s="56">
        <v>90.811319211580937</v>
      </c>
      <c r="E2207" s="56"/>
    </row>
    <row r="2208" spans="1:5">
      <c r="A2208" s="57">
        <v>39756</v>
      </c>
      <c r="B2208" s="56">
        <v>0.82701296757352449</v>
      </c>
      <c r="C2208" s="56">
        <v>76.568043376397355</v>
      </c>
      <c r="D2208" s="56">
        <v>95.485401161364194</v>
      </c>
      <c r="E2208" s="56"/>
    </row>
    <row r="2209" spans="1:5">
      <c r="A2209" s="57">
        <v>39757</v>
      </c>
      <c r="B2209" s="56">
        <v>0.82129819862462294</v>
      </c>
      <c r="C2209" s="56">
        <v>75.697837874021019</v>
      </c>
      <c r="D2209" s="56">
        <v>93.289441400179925</v>
      </c>
      <c r="E2209" s="56"/>
    </row>
    <row r="2210" spans="1:5">
      <c r="A2210" s="57">
        <v>39758</v>
      </c>
      <c r="B2210" s="56">
        <v>0.84216471410256466</v>
      </c>
      <c r="C2210" s="56">
        <v>75.215877903474123</v>
      </c>
      <c r="D2210" s="56">
        <v>88.108284943158594</v>
      </c>
      <c r="E2210" s="56"/>
    </row>
    <row r="2211" spans="1:5">
      <c r="A2211" s="57">
        <v>39759</v>
      </c>
      <c r="B2211" s="56">
        <v>0.81118928478951347</v>
      </c>
      <c r="C2211" s="56">
        <v>75.195796238034674</v>
      </c>
      <c r="D2211" s="56">
        <v>89.801259507647018</v>
      </c>
      <c r="E2211" s="56"/>
    </row>
    <row r="2212" spans="1:5">
      <c r="A2212" s="57">
        <v>39762</v>
      </c>
      <c r="B2212" s="56">
        <v>0.82582381604064758</v>
      </c>
      <c r="C2212" s="56">
        <v>74.225182408461094</v>
      </c>
      <c r="D2212" s="56">
        <v>90.357405741392</v>
      </c>
      <c r="E2212" s="56"/>
    </row>
    <row r="2213" spans="1:5">
      <c r="A2213" s="57">
        <v>39763</v>
      </c>
      <c r="B2213" s="56">
        <v>0.84036405978781659</v>
      </c>
      <c r="C2213" s="56">
        <v>72.190240310596437</v>
      </c>
      <c r="D2213" s="56">
        <v>86.762901774760763</v>
      </c>
      <c r="E2213" s="56"/>
    </row>
    <row r="2214" spans="1:5">
      <c r="A2214" s="57">
        <v>39764</v>
      </c>
      <c r="B2214" s="56">
        <v>0.81510158150936241</v>
      </c>
      <c r="C2214" s="56">
        <v>68.722806078050752</v>
      </c>
      <c r="D2214" s="56">
        <v>83.920830947902175</v>
      </c>
      <c r="E2214" s="56"/>
    </row>
    <row r="2215" spans="1:5">
      <c r="A2215" s="57">
        <v>39765</v>
      </c>
      <c r="B2215" s="56">
        <v>0.84299488316747673</v>
      </c>
      <c r="C2215" s="56">
        <v>67.310395608809173</v>
      </c>
      <c r="D2215" s="56">
        <v>83.454649546086529</v>
      </c>
      <c r="E2215" s="56"/>
    </row>
    <row r="2216" spans="1:5">
      <c r="A2216" s="57">
        <v>39766</v>
      </c>
      <c r="B2216" s="56">
        <v>0.83858374646325284</v>
      </c>
      <c r="C2216" s="56">
        <v>67.384028382087166</v>
      </c>
      <c r="D2216" s="56">
        <v>84.452441318393724</v>
      </c>
      <c r="E2216" s="56"/>
    </row>
    <row r="2217" spans="1:5">
      <c r="A2217" s="57">
        <v>39769</v>
      </c>
      <c r="B2217" s="56">
        <v>0.82404866378213815</v>
      </c>
      <c r="C2217" s="56">
        <v>66.299618448356654</v>
      </c>
      <c r="D2217" s="56">
        <v>81.933426024372295</v>
      </c>
      <c r="E2217" s="56"/>
    </row>
    <row r="2218" spans="1:5">
      <c r="A2218" s="57">
        <v>39770</v>
      </c>
      <c r="B2218" s="56">
        <v>0.82345044923008237</v>
      </c>
      <c r="C2218" s="56">
        <v>63.461409732913864</v>
      </c>
      <c r="D2218" s="56">
        <v>82.56726915841989</v>
      </c>
      <c r="E2218" s="56"/>
    </row>
    <row r="2219" spans="1:5">
      <c r="A2219" s="57">
        <v>39771</v>
      </c>
      <c r="B2219" s="56">
        <v>0.82548142909687261</v>
      </c>
      <c r="C2219" s="56">
        <v>63.190307249481236</v>
      </c>
      <c r="D2219" s="56">
        <v>79.238570377034435</v>
      </c>
      <c r="E2219" s="56"/>
    </row>
    <row r="2220" spans="1:5">
      <c r="A2220" s="57">
        <v>39772</v>
      </c>
      <c r="B2220" s="56">
        <v>0.83672196562438717</v>
      </c>
      <c r="C2220" s="56">
        <v>60.656670459870142</v>
      </c>
      <c r="D2220" s="56">
        <v>76.367874376380144</v>
      </c>
      <c r="E2220" s="56"/>
    </row>
    <row r="2221" spans="1:5">
      <c r="A2221" s="57">
        <v>39773</v>
      </c>
      <c r="B2221" s="56">
        <v>0.79356395272675129</v>
      </c>
      <c r="C2221" s="56">
        <v>61.252426534573935</v>
      </c>
      <c r="D2221" s="56">
        <v>74.478612905864068</v>
      </c>
      <c r="E2221" s="56"/>
    </row>
    <row r="2222" spans="1:5">
      <c r="A2222" s="57">
        <v>39776</v>
      </c>
      <c r="B2222" s="56">
        <v>0.84076403714801362</v>
      </c>
      <c r="C2222" s="56">
        <v>60.37552714371779</v>
      </c>
      <c r="D2222" s="56">
        <v>80.767972519833151</v>
      </c>
      <c r="E2222" s="56"/>
    </row>
    <row r="2223" spans="1:5">
      <c r="A2223" s="57">
        <v>39777</v>
      </c>
      <c r="B2223" s="56">
        <v>0.8454881064069224</v>
      </c>
      <c r="C2223" s="56">
        <v>61.593814847044662</v>
      </c>
      <c r="D2223" s="56">
        <v>81.283225648155735</v>
      </c>
      <c r="E2223" s="56"/>
    </row>
    <row r="2224" spans="1:5">
      <c r="A2224" s="57">
        <v>39778</v>
      </c>
      <c r="B2224" s="56">
        <v>0.85825161308957343</v>
      </c>
      <c r="C2224" s="56">
        <v>62.229734252627352</v>
      </c>
      <c r="D2224" s="56">
        <v>81.315940132493665</v>
      </c>
      <c r="E2224" s="56"/>
    </row>
    <row r="2225" spans="1:5">
      <c r="A2225" s="57">
        <v>39779</v>
      </c>
      <c r="B2225" s="56">
        <v>0.83846791982977809</v>
      </c>
      <c r="C2225" s="56">
        <v>61.660753731842831</v>
      </c>
      <c r="D2225" s="56">
        <v>83.266541261143374</v>
      </c>
      <c r="E2225" s="56"/>
    </row>
    <row r="2226" spans="1:5">
      <c r="A2226" s="57">
        <v>39780</v>
      </c>
      <c r="B2226" s="56">
        <v>0.83061809336374126</v>
      </c>
      <c r="C2226" s="56">
        <v>62.75185755405316</v>
      </c>
      <c r="D2226" s="56">
        <v>84.342029933753167</v>
      </c>
      <c r="E2226" s="56"/>
    </row>
    <row r="2227" spans="1:5">
      <c r="A2227" s="57">
        <v>39783</v>
      </c>
      <c r="B2227" s="56">
        <v>0.85503539372219928</v>
      </c>
      <c r="C2227" s="56">
        <v>62.186223977508547</v>
      </c>
      <c r="D2227" s="56">
        <v>79.295820724625827</v>
      </c>
      <c r="E2227" s="56"/>
    </row>
    <row r="2228" spans="1:5">
      <c r="A2228" s="57">
        <v>39784</v>
      </c>
      <c r="B2228" s="56">
        <v>0.80747766011209743</v>
      </c>
      <c r="C2228" s="56">
        <v>60.519445746033874</v>
      </c>
      <c r="D2228" s="56">
        <v>80.641203893023643</v>
      </c>
      <c r="E2228" s="56"/>
    </row>
    <row r="2229" spans="1:5">
      <c r="A2229" s="57">
        <v>39785</v>
      </c>
      <c r="B2229" s="56">
        <v>0.78658711014020299</v>
      </c>
      <c r="C2229" s="56">
        <v>59.953812169489261</v>
      </c>
      <c r="D2229" s="56">
        <v>81.086938742128083</v>
      </c>
      <c r="E2229" s="56"/>
    </row>
    <row r="2230" spans="1:5">
      <c r="A2230" s="57">
        <v>39786</v>
      </c>
      <c r="B2230" s="56">
        <v>0.79461441590938264</v>
      </c>
      <c r="C2230" s="56">
        <v>60.144587991164066</v>
      </c>
      <c r="D2230" s="56">
        <v>80.722990103868497</v>
      </c>
      <c r="E2230" s="56"/>
    </row>
    <row r="2231" spans="1:5">
      <c r="A2231" s="57">
        <v>39787</v>
      </c>
      <c r="B2231" s="56">
        <v>0.80720236999082773</v>
      </c>
      <c r="C2231" s="56">
        <v>59.127116942231751</v>
      </c>
      <c r="D2231" s="56">
        <v>77.631471333933106</v>
      </c>
      <c r="E2231" s="56"/>
    </row>
    <row r="2232" spans="1:5">
      <c r="A2232" s="57">
        <v>39790</v>
      </c>
      <c r="B2232" s="56">
        <v>0.82783768379089673</v>
      </c>
      <c r="C2232" s="56">
        <v>59.880179396211261</v>
      </c>
      <c r="D2232" s="56">
        <v>82.853520896376878</v>
      </c>
      <c r="E2232" s="56"/>
    </row>
    <row r="2233" spans="1:5">
      <c r="A2233" s="57">
        <v>39791</v>
      </c>
      <c r="B2233" s="56">
        <v>0.79614345846802115</v>
      </c>
      <c r="C2233" s="56">
        <v>59.916995782850272</v>
      </c>
      <c r="D2233" s="56">
        <v>83.965813363866857</v>
      </c>
      <c r="E2233" s="56"/>
    </row>
    <row r="2234" spans="1:5">
      <c r="A2234" s="57">
        <v>39792</v>
      </c>
      <c r="B2234" s="56">
        <v>0.75586890839358278</v>
      </c>
      <c r="C2234" s="56">
        <v>58.504585313608679</v>
      </c>
      <c r="D2234" s="56">
        <v>83.982170606035822</v>
      </c>
      <c r="E2234" s="56"/>
    </row>
    <row r="2235" spans="1:5">
      <c r="A2235" s="57">
        <v>39793</v>
      </c>
      <c r="B2235" s="56">
        <v>0.77240930967859389</v>
      </c>
      <c r="C2235" s="56">
        <v>57.805073967467713</v>
      </c>
      <c r="D2235" s="56">
        <v>83.336059540361489</v>
      </c>
      <c r="E2235" s="56"/>
    </row>
    <row r="2236" spans="1:5">
      <c r="A2236" s="57">
        <v>39794</v>
      </c>
      <c r="B2236" s="56">
        <v>0.74710296533050025</v>
      </c>
      <c r="C2236" s="56">
        <v>57.052011513488189</v>
      </c>
      <c r="D2236" s="56">
        <v>81.05831356833238</v>
      </c>
      <c r="E2236" s="56"/>
    </row>
    <row r="2237" spans="1:5">
      <c r="A2237" s="57">
        <v>39797</v>
      </c>
      <c r="B2237" s="56">
        <v>0.75278924998163532</v>
      </c>
      <c r="C2237" s="56">
        <v>58.032666175781515</v>
      </c>
      <c r="D2237" s="56">
        <v>80.767972519833151</v>
      </c>
      <c r="E2237" s="56"/>
    </row>
    <row r="2238" spans="1:5">
      <c r="A2238" s="57">
        <v>39798</v>
      </c>
      <c r="B2238" s="56">
        <v>0.71521637951552286</v>
      </c>
      <c r="C2238" s="56">
        <v>58.715442800722947</v>
      </c>
      <c r="D2238" s="56">
        <v>81.38136910116954</v>
      </c>
      <c r="E2238" s="56"/>
    </row>
    <row r="2239" spans="1:5">
      <c r="A2239" s="57">
        <v>39799</v>
      </c>
      <c r="B2239" s="56">
        <v>0.69302988732454684</v>
      </c>
      <c r="C2239" s="56">
        <v>58.49119753664904</v>
      </c>
      <c r="D2239" s="56">
        <v>80.767972519833151</v>
      </c>
      <c r="E2239" s="56"/>
    </row>
    <row r="2240" spans="1:5">
      <c r="A2240" s="57">
        <v>39800</v>
      </c>
      <c r="B2240" s="56">
        <v>0.68153226136524703</v>
      </c>
      <c r="C2240" s="56">
        <v>58.906218622397752</v>
      </c>
      <c r="D2240" s="56">
        <v>80.686186308988312</v>
      </c>
      <c r="E2240" s="56"/>
    </row>
    <row r="2241" spans="1:5">
      <c r="A2241" s="57">
        <v>39801</v>
      </c>
      <c r="B2241" s="56">
        <v>0.68270893810222799</v>
      </c>
      <c r="C2241" s="56">
        <v>58.102952004819606</v>
      </c>
      <c r="D2241" s="56">
        <v>80.326326981270967</v>
      </c>
      <c r="E2241" s="56"/>
    </row>
    <row r="2242" spans="1:5">
      <c r="A2242" s="57">
        <v>39804</v>
      </c>
      <c r="B2242" s="56">
        <v>0.66322498364186921</v>
      </c>
      <c r="C2242" s="56">
        <v>57.948992569783783</v>
      </c>
      <c r="D2242" s="56">
        <v>79.054551402633507</v>
      </c>
      <c r="E2242" s="56"/>
    </row>
    <row r="2243" spans="1:5">
      <c r="A2243" s="57">
        <v>39805</v>
      </c>
      <c r="B2243" s="56">
        <v>0.65701767309716774</v>
      </c>
      <c r="C2243" s="56">
        <v>57.965727290983338</v>
      </c>
      <c r="D2243" s="56">
        <v>78.944140017992964</v>
      </c>
      <c r="E2243" s="56"/>
    </row>
    <row r="2244" spans="1:5">
      <c r="A2244" s="57">
        <v>39811</v>
      </c>
      <c r="B2244" s="56">
        <v>0.63647078128015877</v>
      </c>
      <c r="C2244" s="56">
        <v>58.487850592409139</v>
      </c>
      <c r="D2244" s="56">
        <v>79.111801750224913</v>
      </c>
      <c r="E2244" s="56"/>
    </row>
    <row r="2245" spans="1:5">
      <c r="A2245" s="57">
        <v>39812</v>
      </c>
      <c r="B2245" s="56">
        <v>0.65807489647227191</v>
      </c>
      <c r="C2245" s="56">
        <v>59.993975500368165</v>
      </c>
      <c r="D2245" s="56">
        <v>80.518524576756363</v>
      </c>
      <c r="E2245" s="56"/>
    </row>
    <row r="2246" spans="1:5">
      <c r="A2246" s="57">
        <v>39818</v>
      </c>
      <c r="B2246" s="56">
        <v>0.67759085216761372</v>
      </c>
      <c r="C2246" s="56">
        <v>60.606466296271513</v>
      </c>
      <c r="D2246" s="56">
        <v>85.339821706060363</v>
      </c>
      <c r="E2246" s="56"/>
    </row>
    <row r="2247" spans="1:5">
      <c r="A2247" s="57">
        <v>39819</v>
      </c>
      <c r="B2247" s="56">
        <v>0.70322062421758313</v>
      </c>
      <c r="C2247" s="56">
        <v>63.033000870205512</v>
      </c>
      <c r="D2247" s="56">
        <v>87.049153512717766</v>
      </c>
      <c r="E2247" s="56"/>
    </row>
    <row r="2248" spans="1:5">
      <c r="A2248" s="57">
        <v>39820</v>
      </c>
      <c r="B2248" s="56">
        <v>0.71168849815206936</v>
      </c>
      <c r="C2248" s="56">
        <v>64.890554923354983</v>
      </c>
      <c r="D2248" s="56">
        <v>86.002290013903661</v>
      </c>
      <c r="E2248" s="56"/>
    </row>
    <row r="2249" spans="1:5">
      <c r="A2249" s="57">
        <v>39821</v>
      </c>
      <c r="B2249" s="56">
        <v>0.70039484314969669</v>
      </c>
      <c r="C2249" s="56">
        <v>62.8422250485307</v>
      </c>
      <c r="D2249" s="56">
        <v>85.372536190398307</v>
      </c>
      <c r="E2249" s="56"/>
    </row>
    <row r="2250" spans="1:5">
      <c r="A2250" s="57">
        <v>39822</v>
      </c>
      <c r="B2250" s="56">
        <v>0.71029306490584165</v>
      </c>
      <c r="C2250" s="56">
        <v>64.013655532498831</v>
      </c>
      <c r="D2250" s="56">
        <v>84.984051688885259</v>
      </c>
      <c r="E2250" s="56"/>
    </row>
    <row r="2251" spans="1:5">
      <c r="A2251" s="57">
        <v>39825</v>
      </c>
      <c r="B2251" s="56">
        <v>0.71097671800722395</v>
      </c>
      <c r="C2251" s="56">
        <v>63.983533034339644</v>
      </c>
      <c r="D2251" s="56">
        <v>83.638668520487442</v>
      </c>
      <c r="E2251" s="56"/>
    </row>
    <row r="2252" spans="1:5">
      <c r="A2252" s="57">
        <v>39826</v>
      </c>
      <c r="B2252" s="56">
        <v>0.69633819456384161</v>
      </c>
      <c r="C2252" s="56">
        <v>63.441328067474402</v>
      </c>
      <c r="D2252" s="56">
        <v>82.465036394863816</v>
      </c>
      <c r="E2252" s="56"/>
    </row>
    <row r="2253" spans="1:5">
      <c r="A2253" s="57">
        <v>39827</v>
      </c>
      <c r="B2253" s="56">
        <v>0.68094493827730562</v>
      </c>
      <c r="C2253" s="56">
        <v>64.351696900729635</v>
      </c>
      <c r="D2253" s="56">
        <v>78.870532428232607</v>
      </c>
      <c r="E2253" s="56"/>
    </row>
    <row r="2254" spans="1:5">
      <c r="A2254" s="57">
        <v>39828</v>
      </c>
      <c r="B2254" s="56">
        <v>0.67995346560130487</v>
      </c>
      <c r="C2254" s="56">
        <v>63.983533034339644</v>
      </c>
      <c r="D2254" s="56">
        <v>78.175349636051365</v>
      </c>
      <c r="E2254" s="56"/>
    </row>
    <row r="2255" spans="1:5">
      <c r="A2255" s="57">
        <v>39829</v>
      </c>
      <c r="B2255" s="56">
        <v>0.67529030532590273</v>
      </c>
      <c r="C2255" s="56">
        <v>63.695695829707489</v>
      </c>
      <c r="D2255" s="56">
        <v>78.907336223112793</v>
      </c>
      <c r="E2255" s="56"/>
    </row>
    <row r="2256" spans="1:5">
      <c r="A2256" s="57">
        <v>39832</v>
      </c>
      <c r="B2256" s="56">
        <v>0.64385704322465587</v>
      </c>
      <c r="C2256" s="56">
        <v>65.3457393399826</v>
      </c>
      <c r="D2256" s="56">
        <v>77.582399607426183</v>
      </c>
      <c r="E2256" s="56"/>
    </row>
    <row r="2257" spans="1:5">
      <c r="A2257" s="57">
        <v>39833</v>
      </c>
      <c r="B2257" s="56">
        <v>0.66749582486239412</v>
      </c>
      <c r="C2257" s="56">
        <v>64.388513287368625</v>
      </c>
      <c r="D2257" s="56">
        <v>75.938496769444669</v>
      </c>
      <c r="E2257" s="56"/>
    </row>
    <row r="2258" spans="1:5">
      <c r="A2258" s="57">
        <v>39834</v>
      </c>
      <c r="B2258" s="56">
        <v>0.68275589475354748</v>
      </c>
      <c r="C2258" s="56">
        <v>63.133409197402777</v>
      </c>
      <c r="D2258" s="56">
        <v>75.455958125460057</v>
      </c>
      <c r="E2258" s="56"/>
    </row>
    <row r="2259" spans="1:5">
      <c r="A2259" s="57">
        <v>39835</v>
      </c>
      <c r="B2259" s="56">
        <v>0.68833809645355459</v>
      </c>
      <c r="C2259" s="56">
        <v>63.642144721868945</v>
      </c>
      <c r="D2259" s="56">
        <v>74.773043264905539</v>
      </c>
      <c r="E2259" s="56"/>
    </row>
    <row r="2260" spans="1:5">
      <c r="A2260" s="57">
        <v>39836</v>
      </c>
      <c r="B2260" s="56">
        <v>0.68067464378417553</v>
      </c>
      <c r="C2260" s="56">
        <v>63.277327799718861</v>
      </c>
      <c r="D2260" s="56">
        <v>74.625828085384811</v>
      </c>
      <c r="E2260" s="56"/>
    </row>
    <row r="2261" spans="1:5">
      <c r="A2261" s="57">
        <v>39839</v>
      </c>
      <c r="B2261" s="56">
        <v>0.69416260328729251</v>
      </c>
      <c r="C2261" s="56">
        <v>63.956757480420379</v>
      </c>
      <c r="D2261" s="56">
        <v>76.90357405741392</v>
      </c>
      <c r="E2261" s="56"/>
    </row>
    <row r="2262" spans="1:5">
      <c r="A2262" s="57">
        <v>39840</v>
      </c>
      <c r="B2262" s="56">
        <v>0.69448873511841269</v>
      </c>
      <c r="C2262" s="56">
        <v>63.903206372581842</v>
      </c>
      <c r="D2262" s="56">
        <v>77.005806820969994</v>
      </c>
      <c r="E2262" s="56"/>
    </row>
    <row r="2263" spans="1:5">
      <c r="A2263" s="57">
        <v>39841</v>
      </c>
      <c r="B2263" s="56">
        <v>0.67736404321525723</v>
      </c>
      <c r="C2263" s="56">
        <v>64.181002744494279</v>
      </c>
      <c r="D2263" s="56">
        <v>79.463482456857776</v>
      </c>
      <c r="E2263" s="56"/>
    </row>
    <row r="2264" spans="1:5">
      <c r="A2264" s="57">
        <v>39842</v>
      </c>
      <c r="B2264" s="56">
        <v>0.65971225350079421</v>
      </c>
      <c r="C2264" s="56">
        <v>64.435370506727367</v>
      </c>
      <c r="D2264" s="56">
        <v>78.01995583544614</v>
      </c>
      <c r="E2264" s="56"/>
    </row>
    <row r="2265" spans="1:5">
      <c r="A2265" s="57">
        <v>39843</v>
      </c>
      <c r="B2265" s="56">
        <v>0.66117944890426461</v>
      </c>
      <c r="C2265" s="56">
        <v>64.013655532498831</v>
      </c>
      <c r="D2265" s="56">
        <v>78.199885499304813</v>
      </c>
      <c r="E2265" s="56"/>
    </row>
    <row r="2266" spans="1:5">
      <c r="A2266" s="57">
        <v>39846</v>
      </c>
      <c r="B2266" s="56">
        <v>0.66263126020300633</v>
      </c>
      <c r="C2266" s="56">
        <v>63.728161188834612</v>
      </c>
      <c r="D2266" s="56">
        <v>76.192034023063712</v>
      </c>
      <c r="E2266" s="56"/>
    </row>
    <row r="2267" spans="1:5">
      <c r="A2267" s="57">
        <v>39847</v>
      </c>
      <c r="B2267" s="56">
        <v>0.66707348071434902</v>
      </c>
      <c r="C2267" s="56">
        <v>62.864984269362076</v>
      </c>
      <c r="D2267" s="56">
        <v>77.606935470679645</v>
      </c>
      <c r="E2267" s="56"/>
    </row>
    <row r="2268" spans="1:5">
      <c r="A2268" s="57">
        <v>39848</v>
      </c>
      <c r="B2268" s="56">
        <v>0.68006296399475219</v>
      </c>
      <c r="C2268" s="56">
        <v>62.420844768726155</v>
      </c>
      <c r="D2268" s="56">
        <v>79.606608325836262</v>
      </c>
      <c r="E2268" s="56"/>
    </row>
    <row r="2269" spans="1:5">
      <c r="A2269" s="57">
        <v>39849</v>
      </c>
      <c r="B2269" s="56">
        <v>0.67832288430357557</v>
      </c>
      <c r="C2269" s="56">
        <v>62.876029185353779</v>
      </c>
      <c r="D2269" s="56">
        <v>79.537090046618147</v>
      </c>
      <c r="E2269" s="56"/>
    </row>
    <row r="2270" spans="1:5">
      <c r="A2270" s="57">
        <v>39850</v>
      </c>
      <c r="B2270" s="56">
        <v>0.62812053959760328</v>
      </c>
      <c r="C2270" s="56">
        <v>62.728094249949805</v>
      </c>
      <c r="D2270" s="56">
        <v>81.185082195141902</v>
      </c>
      <c r="E2270" s="56"/>
    </row>
    <row r="2271" spans="1:5">
      <c r="A2271" s="57">
        <v>39853</v>
      </c>
      <c r="B2271" s="56">
        <v>0.5978147556523552</v>
      </c>
      <c r="C2271" s="56">
        <v>62.912510877568785</v>
      </c>
      <c r="D2271" s="56">
        <v>81.520405659605785</v>
      </c>
      <c r="E2271" s="56"/>
    </row>
    <row r="2272" spans="1:5">
      <c r="A2272" s="57">
        <v>39854</v>
      </c>
      <c r="B2272" s="56">
        <v>0.61250505614302797</v>
      </c>
      <c r="C2272" s="56">
        <v>61.985742017537994</v>
      </c>
      <c r="D2272" s="56">
        <v>79.259016929745641</v>
      </c>
      <c r="E2272" s="56"/>
    </row>
    <row r="2273" spans="1:5">
      <c r="A2273" s="57">
        <v>39855</v>
      </c>
      <c r="B2273" s="56">
        <v>0.62292899541017266</v>
      </c>
      <c r="C2273" s="56">
        <v>61.84316219291788</v>
      </c>
      <c r="D2273" s="56">
        <v>78.976854502330909</v>
      </c>
      <c r="E2273" s="56"/>
    </row>
    <row r="2274" spans="1:5">
      <c r="A2274" s="57">
        <v>39856</v>
      </c>
      <c r="B2274" s="56">
        <v>0.60312613335775178</v>
      </c>
      <c r="C2274" s="56">
        <v>61.722672200281146</v>
      </c>
      <c r="D2274" s="56">
        <v>77.958616177312507</v>
      </c>
      <c r="E2274" s="56"/>
    </row>
    <row r="2275" spans="1:5">
      <c r="A2275" s="57">
        <v>39857</v>
      </c>
      <c r="B2275" s="56">
        <v>0.59124872544217988</v>
      </c>
      <c r="C2275" s="56">
        <v>62.082803400495358</v>
      </c>
      <c r="D2275" s="56">
        <v>78.216242741473792</v>
      </c>
      <c r="E2275" s="56"/>
    </row>
    <row r="2276" spans="1:5">
      <c r="A2276" s="57">
        <v>39861</v>
      </c>
      <c r="B2276" s="56">
        <v>0.64435521185469802</v>
      </c>
      <c r="C2276" s="56">
        <v>60.734988955084013</v>
      </c>
      <c r="D2276" s="56">
        <v>75.235135356178944</v>
      </c>
      <c r="E2276" s="56"/>
    </row>
    <row r="2277" spans="1:5">
      <c r="A2277" s="57">
        <v>39862</v>
      </c>
      <c r="B2277" s="56">
        <v>0.68556322057011498</v>
      </c>
      <c r="C2277" s="56">
        <v>58.963786063324186</v>
      </c>
      <c r="D2277" s="56">
        <v>74.977508792017673</v>
      </c>
      <c r="E2277" s="56"/>
    </row>
    <row r="2278" spans="1:5">
      <c r="A2278" s="57">
        <v>39863</v>
      </c>
      <c r="B2278" s="56">
        <v>0.67194910879247582</v>
      </c>
      <c r="C2278" s="56">
        <v>58.112992837539338</v>
      </c>
      <c r="D2278" s="56">
        <v>74.993866034186624</v>
      </c>
      <c r="E2278" s="56"/>
    </row>
    <row r="2279" spans="1:5">
      <c r="A2279" s="57">
        <v>39864</v>
      </c>
      <c r="B2279" s="56">
        <v>0.69786437567136528</v>
      </c>
      <c r="C2279" s="56">
        <v>56.644353705067275</v>
      </c>
      <c r="D2279" s="56">
        <v>72.352171423897943</v>
      </c>
      <c r="E2279" s="56"/>
    </row>
    <row r="2280" spans="1:5">
      <c r="A2280" s="57">
        <v>39867</v>
      </c>
      <c r="B2280" s="56">
        <v>0.71432216419695882</v>
      </c>
      <c r="C2280" s="56">
        <v>56.015462882388391</v>
      </c>
      <c r="D2280" s="56">
        <v>71.681524494970148</v>
      </c>
      <c r="E2280" s="56"/>
    </row>
    <row r="2281" spans="1:5">
      <c r="A2281" s="57">
        <v>39868</v>
      </c>
      <c r="B2281" s="56">
        <v>0.7188114577130279</v>
      </c>
      <c r="C2281" s="56">
        <v>53.667246803668256</v>
      </c>
      <c r="D2281" s="56">
        <v>70.687822033205208</v>
      </c>
      <c r="E2281" s="56"/>
    </row>
    <row r="2282" spans="1:5">
      <c r="A2282" s="57">
        <v>39869</v>
      </c>
      <c r="B2282" s="56">
        <v>0.64286718859327607</v>
      </c>
      <c r="C2282" s="56">
        <v>53.975500368163878</v>
      </c>
      <c r="D2282" s="56">
        <v>70.462909953381853</v>
      </c>
      <c r="E2282" s="56"/>
    </row>
    <row r="2283" spans="1:5">
      <c r="A2283" s="57">
        <v>39870</v>
      </c>
      <c r="B2283" s="56">
        <v>0.63163209763929595</v>
      </c>
      <c r="C2283" s="56">
        <v>54.033402503514296</v>
      </c>
      <c r="D2283" s="56">
        <v>72.029115891060769</v>
      </c>
      <c r="E2283" s="56"/>
    </row>
    <row r="2284" spans="1:5">
      <c r="A2284" s="57">
        <v>39871</v>
      </c>
      <c r="B2284" s="56">
        <v>0.62643165911822429</v>
      </c>
      <c r="C2284" s="56">
        <v>54.17330477274249</v>
      </c>
      <c r="D2284" s="56">
        <v>70.712357896458656</v>
      </c>
      <c r="E2284" s="56"/>
    </row>
    <row r="2285" spans="1:5">
      <c r="A2285" s="57">
        <v>39874</v>
      </c>
      <c r="B2285" s="56">
        <v>0.60401502866376044</v>
      </c>
      <c r="C2285" s="56">
        <v>52.101546288238843</v>
      </c>
      <c r="D2285" s="56">
        <v>67.187372209045563</v>
      </c>
      <c r="E2285" s="56"/>
    </row>
    <row r="2286" spans="1:5">
      <c r="A2286" s="57">
        <v>39875</v>
      </c>
      <c r="B2286" s="56">
        <v>0.60059645490612079</v>
      </c>
      <c r="C2286" s="56">
        <v>52.121627953678299</v>
      </c>
      <c r="D2286" s="56">
        <v>65.976936288541751</v>
      </c>
      <c r="E2286" s="56"/>
    </row>
    <row r="2287" spans="1:5">
      <c r="A2287" s="57">
        <v>39876</v>
      </c>
      <c r="B2287" s="56">
        <v>0.5905863874095576</v>
      </c>
      <c r="C2287" s="56">
        <v>52.256844500970622</v>
      </c>
      <c r="D2287" s="56">
        <v>68.545023309070103</v>
      </c>
      <c r="E2287" s="56"/>
    </row>
    <row r="2288" spans="1:5">
      <c r="A2288" s="57">
        <v>39877</v>
      </c>
      <c r="B2288" s="56">
        <v>0.58672706913974881</v>
      </c>
      <c r="C2288" s="56">
        <v>52.24780775152287</v>
      </c>
      <c r="D2288" s="56">
        <v>66.079169052097825</v>
      </c>
      <c r="E2288" s="56"/>
    </row>
    <row r="2289" spans="1:5">
      <c r="A2289" s="57">
        <v>39878</v>
      </c>
      <c r="B2289" s="56">
        <v>0.63084424467876221</v>
      </c>
      <c r="C2289" s="56">
        <v>51.674141508802464</v>
      </c>
      <c r="D2289" s="56">
        <v>65.232681769853613</v>
      </c>
      <c r="E2289" s="56"/>
    </row>
    <row r="2290" spans="1:5">
      <c r="A2290" s="57">
        <v>39881</v>
      </c>
      <c r="B2290" s="56">
        <v>0.65346212263530234</v>
      </c>
      <c r="C2290" s="56">
        <v>50.504719191378278</v>
      </c>
      <c r="D2290" s="56">
        <v>64.598838635806004</v>
      </c>
      <c r="E2290" s="56"/>
    </row>
    <row r="2291" spans="1:5">
      <c r="A2291" s="57">
        <v>39882</v>
      </c>
      <c r="B2291" s="56">
        <v>0.63315321994863982</v>
      </c>
      <c r="C2291" s="56">
        <v>50.192114599370775</v>
      </c>
      <c r="D2291" s="56">
        <v>67.87846569068455</v>
      </c>
      <c r="E2291" s="56"/>
    </row>
    <row r="2292" spans="1:5">
      <c r="A2292" s="57">
        <v>39884</v>
      </c>
      <c r="B2292" s="56">
        <v>0.647859349895198</v>
      </c>
      <c r="C2292" s="56">
        <v>50.690139902269223</v>
      </c>
      <c r="D2292" s="56">
        <v>68.438701234971788</v>
      </c>
      <c r="E2292" s="56"/>
    </row>
    <row r="2293" spans="1:5">
      <c r="A2293" s="57">
        <v>39885</v>
      </c>
      <c r="B2293" s="56">
        <v>0.74172837844389738</v>
      </c>
      <c r="C2293" s="56">
        <v>51.252426534573935</v>
      </c>
      <c r="D2293" s="56">
        <v>68.933507810583137</v>
      </c>
      <c r="E2293" s="56"/>
    </row>
    <row r="2294" spans="1:5">
      <c r="A2294" s="57">
        <v>39888</v>
      </c>
      <c r="B2294" s="56">
        <v>0.73426333465353266</v>
      </c>
      <c r="C2294" s="56">
        <v>51.252426534573935</v>
      </c>
      <c r="D2294" s="56">
        <v>70.822769281099212</v>
      </c>
      <c r="E2294" s="56"/>
    </row>
    <row r="2295" spans="1:5">
      <c r="A2295" s="57">
        <v>39889</v>
      </c>
      <c r="B2295" s="56">
        <v>0.71522419401964399</v>
      </c>
      <c r="C2295" s="56">
        <v>50.843764642881048</v>
      </c>
      <c r="D2295" s="56">
        <v>70.356587879283566</v>
      </c>
      <c r="E2295" s="56"/>
    </row>
    <row r="2296" spans="1:5">
      <c r="A2296" s="57">
        <v>39890</v>
      </c>
      <c r="B2296" s="56">
        <v>0.71729555878599593</v>
      </c>
      <c r="C2296" s="56">
        <v>51.515496351830784</v>
      </c>
      <c r="D2296" s="56">
        <v>69.829066819334258</v>
      </c>
      <c r="E2296" s="56"/>
    </row>
    <row r="2297" spans="1:5">
      <c r="A2297" s="57">
        <v>39891</v>
      </c>
      <c r="B2297" s="56">
        <v>0.71208031003091765</v>
      </c>
      <c r="C2297" s="56">
        <v>51.072695628890827</v>
      </c>
      <c r="D2297" s="56">
        <v>70.282980289523195</v>
      </c>
      <c r="E2297" s="56"/>
    </row>
    <row r="2298" spans="1:5">
      <c r="A2298" s="57">
        <v>39892</v>
      </c>
      <c r="B2298" s="56">
        <v>0.67612001078488726</v>
      </c>
      <c r="C2298" s="56">
        <v>51.23903875761431</v>
      </c>
      <c r="D2298" s="56">
        <v>70.573321338022424</v>
      </c>
      <c r="E2298" s="56"/>
    </row>
    <row r="2299" spans="1:5">
      <c r="A2299" s="57">
        <v>39895</v>
      </c>
      <c r="B2299" s="56">
        <v>0.60780673852291089</v>
      </c>
      <c r="C2299" s="56">
        <v>51.20389584309526</v>
      </c>
      <c r="D2299" s="56">
        <v>72.679316267277343</v>
      </c>
      <c r="E2299" s="56"/>
    </row>
    <row r="2300" spans="1:5">
      <c r="A2300" s="57">
        <v>39896</v>
      </c>
      <c r="B2300" s="56">
        <v>0.70187361345546284</v>
      </c>
      <c r="C2300" s="56">
        <v>51.839815248677965</v>
      </c>
      <c r="D2300" s="56">
        <v>72.875603173304981</v>
      </c>
      <c r="E2300" s="56"/>
    </row>
    <row r="2301" spans="1:5">
      <c r="A2301" s="57">
        <v>39897</v>
      </c>
      <c r="B2301" s="56">
        <v>0.72471976834038143</v>
      </c>
      <c r="C2301" s="56">
        <v>52.784992302028257</v>
      </c>
      <c r="D2301" s="56">
        <v>73.125051116381783</v>
      </c>
      <c r="E2301" s="56"/>
    </row>
    <row r="2302" spans="1:5">
      <c r="A2302" s="57">
        <v>39898</v>
      </c>
      <c r="B2302" s="56">
        <v>0.70023628078229905</v>
      </c>
      <c r="C2302" s="56">
        <v>53.100274449427673</v>
      </c>
      <c r="D2302" s="56">
        <v>73.247730432649064</v>
      </c>
      <c r="E2302" s="56"/>
    </row>
    <row r="2303" spans="1:5">
      <c r="A2303" s="57">
        <v>39899</v>
      </c>
      <c r="B2303" s="56">
        <v>0.68987324427894403</v>
      </c>
      <c r="C2303" s="56">
        <v>53.582569114398559</v>
      </c>
      <c r="D2303" s="56">
        <v>72.450314876911747</v>
      </c>
      <c r="E2303" s="56"/>
    </row>
    <row r="2304" spans="1:5">
      <c r="A2304" s="57">
        <v>39902</v>
      </c>
      <c r="B2304" s="56">
        <v>0.70782407408030323</v>
      </c>
      <c r="C2304" s="56">
        <v>53.025302898453717</v>
      </c>
      <c r="D2304" s="56">
        <v>69.702298192524736</v>
      </c>
      <c r="E2304" s="56"/>
    </row>
    <row r="2305" spans="1:5">
      <c r="A2305" s="57">
        <v>39903</v>
      </c>
      <c r="B2305" s="56">
        <v>0.73070503040015888</v>
      </c>
      <c r="C2305" s="56">
        <v>53.502577147064734</v>
      </c>
      <c r="D2305" s="56">
        <v>72.159973828412532</v>
      </c>
      <c r="E2305" s="56"/>
    </row>
    <row r="2306" spans="1:5">
      <c r="A2306" s="57">
        <v>39904</v>
      </c>
      <c r="B2306" s="56">
        <v>0.62668265795789058</v>
      </c>
      <c r="C2306" s="56">
        <v>53.251556329071562</v>
      </c>
      <c r="D2306" s="56">
        <v>73.304980780240442</v>
      </c>
      <c r="E2306" s="56"/>
    </row>
    <row r="2307" spans="1:5">
      <c r="A2307" s="57">
        <v>39905</v>
      </c>
      <c r="B2307" s="56">
        <v>0.63274275776248079</v>
      </c>
      <c r="C2307" s="56">
        <v>53.686324385835739</v>
      </c>
      <c r="D2307" s="56">
        <v>76.92402061012514</v>
      </c>
      <c r="E2307" s="56"/>
    </row>
    <row r="2308" spans="1:5">
      <c r="A2308" s="57">
        <v>39906</v>
      </c>
      <c r="B2308" s="56">
        <v>0.63988418445026407</v>
      </c>
      <c r="C2308" s="56">
        <v>53.846977709351364</v>
      </c>
      <c r="D2308" s="56">
        <v>76.130694364930079</v>
      </c>
      <c r="E2308" s="56"/>
    </row>
    <row r="2309" spans="1:5">
      <c r="A2309" s="57">
        <v>39909</v>
      </c>
      <c r="B2309" s="56">
        <v>0.60464176802094771</v>
      </c>
      <c r="C2309" s="56">
        <v>53.651850860164672</v>
      </c>
      <c r="D2309" s="56">
        <v>75.656334342029936</v>
      </c>
      <c r="E2309" s="56"/>
    </row>
    <row r="2310" spans="1:5">
      <c r="A2310" s="57">
        <v>39910</v>
      </c>
      <c r="B2310" s="56">
        <v>0.5857459377447678</v>
      </c>
      <c r="C2310" s="56">
        <v>53.602985474261999</v>
      </c>
      <c r="D2310" s="56">
        <v>75.022491207982341</v>
      </c>
      <c r="E2310" s="56"/>
    </row>
    <row r="2311" spans="1:5">
      <c r="A2311" s="57">
        <v>39911</v>
      </c>
      <c r="B2311" s="56">
        <v>0.61600789290352864</v>
      </c>
      <c r="C2311" s="56">
        <v>54.324251957962389</v>
      </c>
      <c r="D2311" s="56">
        <v>75.251492598347923</v>
      </c>
      <c r="E2311" s="56"/>
    </row>
    <row r="2312" spans="1:5">
      <c r="A2312" s="57">
        <v>39912</v>
      </c>
      <c r="B2312" s="56">
        <v>0.66708626330646204</v>
      </c>
      <c r="C2312" s="56">
        <v>55.079657272909841</v>
      </c>
      <c r="D2312" s="56">
        <v>76.90357405741392</v>
      </c>
      <c r="E2312" s="56"/>
    </row>
    <row r="2313" spans="1:5">
      <c r="A2313" s="57">
        <v>39917</v>
      </c>
      <c r="B2313" s="56">
        <v>0.6454179969349233</v>
      </c>
      <c r="C2313" s="56">
        <v>54.903273311466641</v>
      </c>
      <c r="D2313" s="56">
        <v>78.101742046290994</v>
      </c>
      <c r="E2313" s="56"/>
    </row>
    <row r="2314" spans="1:5">
      <c r="A2314" s="57">
        <v>39918</v>
      </c>
      <c r="B2314" s="56">
        <v>0.68513051216462184</v>
      </c>
      <c r="C2314" s="56">
        <v>53.940022759220838</v>
      </c>
      <c r="D2314" s="56">
        <v>77.909544450805598</v>
      </c>
      <c r="E2314" s="56"/>
    </row>
    <row r="2315" spans="1:5">
      <c r="A2315" s="57">
        <v>39919</v>
      </c>
      <c r="B2315" s="56">
        <v>0.69134913256599251</v>
      </c>
      <c r="C2315" s="56">
        <v>53.890153290046193</v>
      </c>
      <c r="D2315" s="56">
        <v>79.259016929745641</v>
      </c>
      <c r="E2315" s="56"/>
    </row>
    <row r="2316" spans="1:5">
      <c r="A2316" s="57">
        <v>39920</v>
      </c>
      <c r="B2316" s="56">
        <v>0.70346609681167205</v>
      </c>
      <c r="C2316" s="56">
        <v>54.349019345337709</v>
      </c>
      <c r="D2316" s="56">
        <v>80.54306044000981</v>
      </c>
      <c r="E2316" s="56"/>
    </row>
    <row r="2317" spans="1:5">
      <c r="A2317" s="57">
        <v>39923</v>
      </c>
      <c r="B2317" s="56">
        <v>0.69625185876317841</v>
      </c>
      <c r="C2317" s="56">
        <v>54.361737733449367</v>
      </c>
      <c r="D2317" s="56">
        <v>77.668275128813292</v>
      </c>
      <c r="E2317" s="56"/>
    </row>
    <row r="2318" spans="1:5">
      <c r="A2318" s="57">
        <v>39924</v>
      </c>
      <c r="B2318" s="56">
        <v>0.67959610629596168</v>
      </c>
      <c r="C2318" s="56">
        <v>53.809491933864386</v>
      </c>
      <c r="D2318" s="56">
        <v>77.778686513453835</v>
      </c>
      <c r="E2318" s="56"/>
    </row>
    <row r="2319" spans="1:5">
      <c r="A2319" s="57">
        <v>39925</v>
      </c>
      <c r="B2319" s="56">
        <v>0.67549422300264439</v>
      </c>
      <c r="C2319" s="56">
        <v>54.267019211459946</v>
      </c>
      <c r="D2319" s="56">
        <v>78.670156211662714</v>
      </c>
      <c r="E2319" s="56"/>
    </row>
    <row r="2320" spans="1:5">
      <c r="A2320" s="57">
        <v>39926</v>
      </c>
      <c r="B2320" s="56">
        <v>0.61914554409414913</v>
      </c>
      <c r="C2320" s="56">
        <v>54.33194992971417</v>
      </c>
      <c r="D2320" s="56">
        <v>78.306207573403128</v>
      </c>
      <c r="E2320" s="56"/>
    </row>
    <row r="2321" spans="1:5">
      <c r="A2321" s="57">
        <v>39927</v>
      </c>
      <c r="B2321" s="56">
        <v>0.62051924839183259</v>
      </c>
      <c r="C2321" s="56">
        <v>54.306178459066878</v>
      </c>
      <c r="D2321" s="56">
        <v>80.076879038194164</v>
      </c>
      <c r="E2321" s="56"/>
    </row>
    <row r="2322" spans="1:5">
      <c r="A2322" s="57">
        <v>39930</v>
      </c>
      <c r="B2322" s="56">
        <v>0.60708480420730082</v>
      </c>
      <c r="C2322" s="56">
        <v>53.942365620188781</v>
      </c>
      <c r="D2322" s="56">
        <v>80.367220086693393</v>
      </c>
      <c r="E2322" s="56"/>
    </row>
    <row r="2323" spans="1:5">
      <c r="A2323" s="57">
        <v>39931</v>
      </c>
      <c r="B2323" s="56">
        <v>0.56919929578233386</v>
      </c>
      <c r="C2323" s="56">
        <v>53.921614565901329</v>
      </c>
      <c r="D2323" s="56">
        <v>79.156784166189581</v>
      </c>
      <c r="E2323" s="56"/>
    </row>
    <row r="2324" spans="1:5">
      <c r="A2324" s="57">
        <v>39932</v>
      </c>
      <c r="B2324" s="56">
        <v>0.54110293255270403</v>
      </c>
      <c r="C2324" s="56">
        <v>53.731508133074499</v>
      </c>
      <c r="D2324" s="56">
        <v>80.673918377361574</v>
      </c>
      <c r="E2324" s="56"/>
    </row>
    <row r="2325" spans="1:5">
      <c r="A2325" s="57">
        <v>39933</v>
      </c>
      <c r="B2325" s="56">
        <v>0.54170544271525545</v>
      </c>
      <c r="C2325" s="56">
        <v>54.260660017404113</v>
      </c>
      <c r="D2325" s="56">
        <v>81.88026498732313</v>
      </c>
      <c r="E2325" s="56"/>
    </row>
    <row r="2326" spans="1:5">
      <c r="A2326" s="57">
        <v>39937</v>
      </c>
      <c r="B2326" s="56">
        <v>0.53413987690951603</v>
      </c>
      <c r="C2326" s="56">
        <v>54.088627083472794</v>
      </c>
      <c r="D2326" s="56">
        <v>83.327880919277021</v>
      </c>
      <c r="E2326" s="56"/>
    </row>
    <row r="2327" spans="1:5">
      <c r="A2327" s="57">
        <v>39938</v>
      </c>
      <c r="B2327" s="56">
        <v>0.53480497252844028</v>
      </c>
      <c r="C2327" s="56">
        <v>53.756275520449833</v>
      </c>
      <c r="D2327" s="56">
        <v>83.859491289768542</v>
      </c>
      <c r="E2327" s="56"/>
    </row>
    <row r="2328" spans="1:5">
      <c r="A2328" s="57">
        <v>39939</v>
      </c>
      <c r="B2328" s="56">
        <v>0.51100714473395059</v>
      </c>
      <c r="C2328" s="56">
        <v>54.169288439654608</v>
      </c>
      <c r="D2328" s="56">
        <v>85.065837899730113</v>
      </c>
      <c r="E2328" s="56"/>
    </row>
    <row r="2329" spans="1:5">
      <c r="A2329" s="57">
        <v>39940</v>
      </c>
      <c r="B2329" s="56">
        <v>0.5335741958256015</v>
      </c>
      <c r="C2329" s="56">
        <v>54.756677153758623</v>
      </c>
      <c r="D2329" s="56">
        <v>84.358387175922132</v>
      </c>
      <c r="E2329" s="56"/>
    </row>
    <row r="2330" spans="1:5">
      <c r="A2330" s="57">
        <v>39941</v>
      </c>
      <c r="B2330" s="56">
        <v>0.4922091200387928</v>
      </c>
      <c r="C2330" s="56">
        <v>54.759020014726566</v>
      </c>
      <c r="D2330" s="56">
        <v>85.675145170524246</v>
      </c>
      <c r="E2330" s="56"/>
    </row>
    <row r="2331" spans="1:5">
      <c r="A2331" s="57">
        <v>39944</v>
      </c>
      <c r="B2331" s="56">
        <v>0.50865443606716698</v>
      </c>
      <c r="C2331" s="56">
        <v>56.213601981391001</v>
      </c>
      <c r="D2331" s="56">
        <v>84.481066492189413</v>
      </c>
      <c r="E2331" s="56"/>
    </row>
    <row r="2332" spans="1:5">
      <c r="A2332" s="57">
        <v>39945</v>
      </c>
      <c r="B2332" s="56">
        <v>0.50382114175257875</v>
      </c>
      <c r="C2332" s="56">
        <v>56.162059040096388</v>
      </c>
      <c r="D2332" s="56">
        <v>84.313404759957479</v>
      </c>
      <c r="E2332" s="56"/>
    </row>
    <row r="2333" spans="1:5">
      <c r="A2333" s="57">
        <v>39946</v>
      </c>
      <c r="B2333" s="56">
        <v>0.53130965961412113</v>
      </c>
      <c r="C2333" s="56">
        <v>55.796572729098337</v>
      </c>
      <c r="D2333" s="56">
        <v>82.080641203893023</v>
      </c>
      <c r="E2333" s="56"/>
    </row>
    <row r="2334" spans="1:5">
      <c r="A2334" s="57">
        <v>39947</v>
      </c>
      <c r="B2334" s="56">
        <v>0.552528003218135</v>
      </c>
      <c r="C2334" s="56">
        <v>54.583640136555331</v>
      </c>
      <c r="D2334" s="56">
        <v>82.481393637032795</v>
      </c>
      <c r="E2334" s="56"/>
    </row>
    <row r="2335" spans="1:5">
      <c r="A2335" s="57">
        <v>39948</v>
      </c>
      <c r="B2335" s="56">
        <v>0.59203552191388342</v>
      </c>
      <c r="C2335" s="56">
        <v>55.114130798580895</v>
      </c>
      <c r="D2335" s="56">
        <v>82.980289523186386</v>
      </c>
      <c r="E2335" s="56"/>
    </row>
    <row r="2336" spans="1:5">
      <c r="A2336" s="57">
        <v>39951</v>
      </c>
      <c r="B2336" s="56">
        <v>0.57983543639771962</v>
      </c>
      <c r="C2336" s="56">
        <v>55.097730771805352</v>
      </c>
      <c r="D2336" s="56">
        <v>84.988140999427515</v>
      </c>
      <c r="E2336" s="56"/>
    </row>
    <row r="2337" spans="1:5">
      <c r="A2337" s="57">
        <v>39952</v>
      </c>
      <c r="B2337" s="56">
        <v>0.56859622685600186</v>
      </c>
      <c r="C2337" s="56">
        <v>56.245397951670142</v>
      </c>
      <c r="D2337" s="56">
        <v>86.194487609389057</v>
      </c>
      <c r="E2337" s="56"/>
    </row>
    <row r="2338" spans="1:5">
      <c r="A2338" s="57">
        <v>39953</v>
      </c>
      <c r="B2338" s="56">
        <v>0.58900793378956284</v>
      </c>
      <c r="C2338" s="56">
        <v>57.109913648838614</v>
      </c>
      <c r="D2338" s="56">
        <v>86.591150731986588</v>
      </c>
      <c r="E2338" s="56"/>
    </row>
    <row r="2339" spans="1:5">
      <c r="A2339" s="57">
        <v>39955</v>
      </c>
      <c r="B2339" s="56">
        <v>0.59948811562523718</v>
      </c>
      <c r="C2339" s="56">
        <v>57.025570653992908</v>
      </c>
      <c r="D2339" s="56">
        <v>84.652817534963603</v>
      </c>
      <c r="E2339" s="56"/>
    </row>
    <row r="2340" spans="1:5">
      <c r="A2340" s="57">
        <v>39958</v>
      </c>
      <c r="B2340" s="56">
        <v>0.54553501269513427</v>
      </c>
      <c r="C2340" s="56">
        <v>57.16982395073299</v>
      </c>
      <c r="D2340" s="56">
        <v>84.795943403942104</v>
      </c>
      <c r="E2340" s="56"/>
    </row>
    <row r="2341" spans="1:5">
      <c r="A2341" s="57">
        <v>39959</v>
      </c>
      <c r="B2341" s="56">
        <v>0.52957510846682698</v>
      </c>
      <c r="C2341" s="56">
        <v>57.167146395341064</v>
      </c>
      <c r="D2341" s="56">
        <v>85.450233090700905</v>
      </c>
      <c r="E2341" s="56"/>
    </row>
    <row r="2342" spans="1:5">
      <c r="A2342" s="57">
        <v>39960</v>
      </c>
      <c r="B2342" s="56">
        <v>0.5520366437095543</v>
      </c>
      <c r="C2342" s="56">
        <v>57.667849253631445</v>
      </c>
      <c r="D2342" s="56">
        <v>86.043183119326088</v>
      </c>
      <c r="E2342" s="56"/>
    </row>
    <row r="2343" spans="1:5">
      <c r="A2343" s="57">
        <v>39961</v>
      </c>
      <c r="B2343" s="56">
        <v>0.55202857040973596</v>
      </c>
      <c r="C2343" s="56">
        <v>59.103018943704399</v>
      </c>
      <c r="D2343" s="56">
        <v>85.029034104849927</v>
      </c>
      <c r="E2343" s="56"/>
    </row>
    <row r="2344" spans="1:5">
      <c r="A2344" s="57">
        <v>39962</v>
      </c>
      <c r="B2344" s="56">
        <v>0.51975671931130596</v>
      </c>
      <c r="C2344" s="56">
        <v>59.621125912042302</v>
      </c>
      <c r="D2344" s="56">
        <v>85.143534800032711</v>
      </c>
      <c r="E2344" s="56"/>
    </row>
    <row r="2345" spans="1:5">
      <c r="A2345" s="57">
        <v>39965</v>
      </c>
      <c r="B2345" s="56">
        <v>0.56635985998168825</v>
      </c>
      <c r="C2345" s="56">
        <v>61.356181806011115</v>
      </c>
      <c r="D2345" s="56">
        <v>87.638014230800692</v>
      </c>
      <c r="E2345" s="56"/>
    </row>
    <row r="2346" spans="1:5">
      <c r="A2346" s="57">
        <v>39966</v>
      </c>
      <c r="B2346" s="56">
        <v>0.604334214277223</v>
      </c>
      <c r="C2346" s="56">
        <v>64.432358256911442</v>
      </c>
      <c r="D2346" s="56">
        <v>87.609389057004989</v>
      </c>
      <c r="E2346" s="56"/>
    </row>
    <row r="2347" spans="1:5">
      <c r="A2347" s="57">
        <v>39967</v>
      </c>
      <c r="B2347" s="56">
        <v>0.63060564863863022</v>
      </c>
      <c r="C2347" s="56">
        <v>63.791083740544885</v>
      </c>
      <c r="D2347" s="56">
        <v>85.850985523840677</v>
      </c>
      <c r="E2347" s="56"/>
    </row>
    <row r="2348" spans="1:5">
      <c r="A2348" s="57">
        <v>39968</v>
      </c>
      <c r="B2348" s="56">
        <v>0.64531888751737754</v>
      </c>
      <c r="C2348" s="56">
        <v>63.287033938014602</v>
      </c>
      <c r="D2348" s="56">
        <v>85.658787928355281</v>
      </c>
      <c r="E2348" s="56"/>
    </row>
    <row r="2349" spans="1:5">
      <c r="A2349" s="57">
        <v>39969</v>
      </c>
      <c r="B2349" s="56">
        <v>0.67537985601963335</v>
      </c>
      <c r="C2349" s="56">
        <v>63.94069214806882</v>
      </c>
      <c r="D2349" s="56">
        <v>86.186308988304575</v>
      </c>
      <c r="E2349" s="56"/>
    </row>
    <row r="2350" spans="1:5">
      <c r="A2350" s="57">
        <v>39972</v>
      </c>
      <c r="B2350" s="56">
        <v>0.69548169223657863</v>
      </c>
      <c r="C2350" s="56">
        <v>63.95742686926836</v>
      </c>
      <c r="D2350" s="56">
        <v>85.58518033859491</v>
      </c>
      <c r="E2350" s="56"/>
    </row>
    <row r="2351" spans="1:5">
      <c r="A2351" s="57">
        <v>39973</v>
      </c>
      <c r="B2351" s="56">
        <v>0.69087266333166131</v>
      </c>
      <c r="C2351" s="56">
        <v>64.113394470848121</v>
      </c>
      <c r="D2351" s="56">
        <v>85.994111392819178</v>
      </c>
      <c r="E2351" s="56"/>
    </row>
    <row r="2352" spans="1:5">
      <c r="A2352" s="57">
        <v>39974</v>
      </c>
      <c r="B2352" s="56">
        <v>0.66394762511493055</v>
      </c>
      <c r="C2352" s="56">
        <v>63.257915523127394</v>
      </c>
      <c r="D2352" s="56">
        <v>87.008260407295339</v>
      </c>
      <c r="E2352" s="56"/>
    </row>
    <row r="2353" spans="1:5">
      <c r="A2353" s="57">
        <v>39975</v>
      </c>
      <c r="B2353" s="56">
        <v>0.64453124921007876</v>
      </c>
      <c r="C2353" s="56">
        <v>63.002543677622334</v>
      </c>
      <c r="D2353" s="56">
        <v>87.838390447370585</v>
      </c>
      <c r="E2353" s="56"/>
    </row>
    <row r="2354" spans="1:5">
      <c r="A2354" s="57">
        <v>39976</v>
      </c>
      <c r="B2354" s="56">
        <v>0.59761679405498846</v>
      </c>
      <c r="C2354" s="56">
        <v>63.12939286431488</v>
      </c>
      <c r="D2354" s="56">
        <v>87.654371472969657</v>
      </c>
      <c r="E2354" s="56"/>
    </row>
    <row r="2355" spans="1:5">
      <c r="A2355" s="57">
        <v>39979</v>
      </c>
      <c r="B2355" s="56">
        <v>0.60585186960814097</v>
      </c>
      <c r="C2355" s="56">
        <v>62.445612156101483</v>
      </c>
      <c r="D2355" s="56">
        <v>85.474768953954367</v>
      </c>
      <c r="E2355" s="56"/>
    </row>
    <row r="2356" spans="1:5">
      <c r="A2356" s="57">
        <v>39980</v>
      </c>
      <c r="B2356" s="56">
        <v>0.63056766128345421</v>
      </c>
      <c r="C2356" s="56">
        <v>61.134948791753132</v>
      </c>
      <c r="D2356" s="56">
        <v>85.384804122025031</v>
      </c>
      <c r="E2356" s="56"/>
    </row>
    <row r="2357" spans="1:5">
      <c r="A2357" s="57">
        <v>39981</v>
      </c>
      <c r="B2357" s="56">
        <v>0.64693151152180595</v>
      </c>
      <c r="C2357" s="56">
        <v>59.527746167748852</v>
      </c>
      <c r="D2357" s="56">
        <v>83.679561625909869</v>
      </c>
      <c r="E2357" s="56"/>
    </row>
    <row r="2358" spans="1:5">
      <c r="A2358" s="57">
        <v>39982</v>
      </c>
      <c r="B2358" s="56">
        <v>0.63062715190866669</v>
      </c>
      <c r="C2358" s="56">
        <v>59.593680969275056</v>
      </c>
      <c r="D2358" s="56">
        <v>84.092581990676379</v>
      </c>
      <c r="E2358" s="56"/>
    </row>
    <row r="2359" spans="1:5">
      <c r="A2359" s="57">
        <v>39983</v>
      </c>
      <c r="B2359" s="56">
        <v>0.61130585495318857</v>
      </c>
      <c r="C2359" s="56">
        <v>60.11747774282081</v>
      </c>
      <c r="D2359" s="56">
        <v>85.172159973828414</v>
      </c>
      <c r="E2359" s="56"/>
    </row>
    <row r="2360" spans="1:5">
      <c r="A2360" s="57">
        <v>39986</v>
      </c>
      <c r="B2360" s="56">
        <v>0.61925311233731928</v>
      </c>
      <c r="C2360" s="56">
        <v>60.097730771805345</v>
      </c>
      <c r="D2360" s="56">
        <v>82.800359859327727</v>
      </c>
      <c r="E2360" s="56"/>
    </row>
    <row r="2361" spans="1:5">
      <c r="A2361" s="57">
        <v>39987</v>
      </c>
      <c r="B2361" s="56">
        <v>0.64104076196309689</v>
      </c>
      <c r="C2361" s="56">
        <v>60.342392395742692</v>
      </c>
      <c r="D2361" s="56">
        <v>82.3955181156457</v>
      </c>
      <c r="E2361" s="56"/>
    </row>
    <row r="2362" spans="1:5">
      <c r="A2362" s="57">
        <v>39989</v>
      </c>
      <c r="B2362" s="56">
        <v>0.63250341103024987</v>
      </c>
      <c r="C2362" s="56">
        <v>60.306580092375661</v>
      </c>
      <c r="D2362" s="56">
        <v>83.691829557536607</v>
      </c>
      <c r="E2362" s="56"/>
    </row>
    <row r="2363" spans="1:5">
      <c r="A2363" s="57">
        <v>39990</v>
      </c>
      <c r="B2363" s="56">
        <v>0.57335170855179118</v>
      </c>
      <c r="C2363" s="56">
        <v>60.471249748979183</v>
      </c>
      <c r="D2363" s="56">
        <v>83.614132657233995</v>
      </c>
      <c r="E2363" s="56"/>
    </row>
    <row r="2364" spans="1:5">
      <c r="A2364" s="57">
        <v>39993</v>
      </c>
      <c r="B2364" s="56">
        <v>0.55374629543451337</v>
      </c>
      <c r="C2364" s="56">
        <v>60.293192315416036</v>
      </c>
      <c r="D2364" s="56">
        <v>85.069927210272354</v>
      </c>
      <c r="E2364" s="56"/>
    </row>
    <row r="2365" spans="1:5">
      <c r="A2365" s="57">
        <v>39994</v>
      </c>
      <c r="B2365" s="56">
        <v>0.53377326523556301</v>
      </c>
      <c r="C2365" s="56">
        <v>60.384563893165542</v>
      </c>
      <c r="D2365" s="56">
        <v>84.170278890978992</v>
      </c>
      <c r="E2365" s="56"/>
    </row>
    <row r="2366" spans="1:5">
      <c r="A2366" s="57">
        <v>39995</v>
      </c>
      <c r="B2366" s="56">
        <v>0.53737985895696827</v>
      </c>
      <c r="C2366" s="56">
        <v>60.747037954347682</v>
      </c>
      <c r="D2366" s="56">
        <v>85.65469861781304</v>
      </c>
      <c r="E2366" s="56"/>
    </row>
    <row r="2367" spans="1:5">
      <c r="A2367" s="57">
        <v>39996</v>
      </c>
      <c r="B2367" s="56">
        <v>0.50139248849640172</v>
      </c>
      <c r="C2367" s="56">
        <v>60.15964924024366</v>
      </c>
      <c r="D2367" s="56">
        <v>83.471006788255508</v>
      </c>
      <c r="E2367" s="56"/>
    </row>
    <row r="2368" spans="1:5">
      <c r="A2368" s="57">
        <v>39997</v>
      </c>
      <c r="B2368" s="56">
        <v>0.45845801530383234</v>
      </c>
      <c r="C2368" s="56">
        <v>60.272775955552582</v>
      </c>
      <c r="D2368" s="56">
        <v>83.454649546086529</v>
      </c>
      <c r="E2368" s="56"/>
    </row>
    <row r="2369" spans="1:5">
      <c r="A2369" s="57">
        <v>40001</v>
      </c>
      <c r="B2369" s="56">
        <v>0.44251811740355773</v>
      </c>
      <c r="C2369" s="56">
        <v>60.386572059709486</v>
      </c>
      <c r="D2369" s="56">
        <v>81.867997055696407</v>
      </c>
      <c r="E2369" s="56"/>
    </row>
    <row r="2370" spans="1:5">
      <c r="A2370" s="57">
        <v>40002</v>
      </c>
      <c r="B2370" s="56">
        <v>0.48190860286887605</v>
      </c>
      <c r="C2370" s="56">
        <v>60.172702322779301</v>
      </c>
      <c r="D2370" s="56">
        <v>80.980616668029768</v>
      </c>
      <c r="E2370" s="56"/>
    </row>
    <row r="2371" spans="1:5">
      <c r="A2371" s="57">
        <v>40003</v>
      </c>
      <c r="B2371" s="56">
        <v>0.54522099403191626</v>
      </c>
      <c r="C2371" s="56">
        <v>60.563290715576677</v>
      </c>
      <c r="D2371" s="56">
        <v>81.544941522859247</v>
      </c>
      <c r="E2371" s="56"/>
    </row>
    <row r="2372" spans="1:5">
      <c r="A2372" s="57">
        <v>40004</v>
      </c>
      <c r="B2372" s="56">
        <v>0.5663311718526276</v>
      </c>
      <c r="C2372" s="56">
        <v>60.425731307316418</v>
      </c>
      <c r="D2372" s="56">
        <v>80.66165044573485</v>
      </c>
      <c r="E2372" s="56"/>
    </row>
    <row r="2373" spans="1:5">
      <c r="A2373" s="57">
        <v>40007</v>
      </c>
      <c r="B2373" s="56">
        <v>0.52021913827428601</v>
      </c>
      <c r="C2373" s="56">
        <v>60.489992636722675</v>
      </c>
      <c r="D2373" s="56">
        <v>82.113355688230968</v>
      </c>
      <c r="E2373" s="56"/>
    </row>
    <row r="2374" spans="1:5">
      <c r="A2374" s="57">
        <v>40008</v>
      </c>
      <c r="B2374" s="56">
        <v>0.52243221981968235</v>
      </c>
      <c r="C2374" s="56">
        <v>60.932793359662639</v>
      </c>
      <c r="D2374" s="56">
        <v>83.213380224094223</v>
      </c>
      <c r="E2374" s="56"/>
    </row>
    <row r="2375" spans="1:5">
      <c r="A2375" s="57">
        <v>40009</v>
      </c>
      <c r="B2375" s="56">
        <v>0.51782437200422682</v>
      </c>
      <c r="C2375" s="56">
        <v>60.815315616841836</v>
      </c>
      <c r="D2375" s="56">
        <v>85.499304817207815</v>
      </c>
      <c r="E2375" s="56"/>
    </row>
    <row r="2376" spans="1:5">
      <c r="A2376" s="57">
        <v>40010</v>
      </c>
      <c r="B2376" s="56">
        <v>0.51897367368306913</v>
      </c>
      <c r="C2376" s="56">
        <v>61.045920074971562</v>
      </c>
      <c r="D2376" s="56">
        <v>85.818271039502747</v>
      </c>
      <c r="E2376" s="56"/>
    </row>
    <row r="2377" spans="1:5">
      <c r="A2377" s="57">
        <v>40011</v>
      </c>
      <c r="B2377" s="56">
        <v>0.46590050278401807</v>
      </c>
      <c r="C2377" s="56">
        <v>60.959568913581904</v>
      </c>
      <c r="D2377" s="56">
        <v>86.149505193424389</v>
      </c>
      <c r="E2377" s="56"/>
    </row>
    <row r="2378" spans="1:5">
      <c r="A2378" s="57">
        <v>40014</v>
      </c>
      <c r="B2378" s="56">
        <v>0.45903041817031287</v>
      </c>
      <c r="C2378" s="56">
        <v>61.275520449829315</v>
      </c>
      <c r="D2378" s="56">
        <v>87.192279381696252</v>
      </c>
      <c r="E2378" s="56"/>
    </row>
    <row r="2379" spans="1:5">
      <c r="A2379" s="57">
        <v>40015</v>
      </c>
      <c r="B2379" s="56">
        <v>0.47231920313614834</v>
      </c>
      <c r="C2379" s="56">
        <v>61.582100542204977</v>
      </c>
      <c r="D2379" s="56">
        <v>87.928355279299922</v>
      </c>
      <c r="E2379" s="56"/>
    </row>
    <row r="2380" spans="1:5">
      <c r="A2380" s="57">
        <v>40016</v>
      </c>
      <c r="B2380" s="56">
        <v>0.44862044687880287</v>
      </c>
      <c r="C2380" s="56">
        <v>61.226655063926636</v>
      </c>
      <c r="D2380" s="56">
        <v>88.185981843461207</v>
      </c>
      <c r="E2380" s="56"/>
    </row>
    <row r="2381" spans="1:5">
      <c r="A2381" s="57">
        <v>40017</v>
      </c>
      <c r="B2381" s="56">
        <v>0.43223847268657623</v>
      </c>
      <c r="C2381" s="56">
        <v>61.630631233683651</v>
      </c>
      <c r="D2381" s="56">
        <v>89.878956407949616</v>
      </c>
      <c r="E2381" s="56"/>
    </row>
    <row r="2382" spans="1:5">
      <c r="A2382" s="57">
        <v>40018</v>
      </c>
      <c r="B2382" s="56">
        <v>0.47002924086069747</v>
      </c>
      <c r="C2382" s="56">
        <v>62.938951737064066</v>
      </c>
      <c r="D2382" s="56">
        <v>89.829884681442707</v>
      </c>
      <c r="E2382" s="56"/>
    </row>
    <row r="2383" spans="1:5">
      <c r="A2383" s="57">
        <v>40021</v>
      </c>
      <c r="B2383" s="56">
        <v>0.49414189473856152</v>
      </c>
      <c r="C2383" s="56">
        <v>65.014057165807628</v>
      </c>
      <c r="D2383" s="56">
        <v>90.206101251329031</v>
      </c>
      <c r="E2383" s="56"/>
    </row>
    <row r="2384" spans="1:5">
      <c r="A2384" s="57">
        <v>40022</v>
      </c>
      <c r="B2384" s="56">
        <v>0.48348431790475188</v>
      </c>
      <c r="C2384" s="56">
        <v>63.693352968739546</v>
      </c>
      <c r="D2384" s="56">
        <v>89.367792590169287</v>
      </c>
      <c r="E2384" s="56"/>
    </row>
    <row r="2385" spans="1:5">
      <c r="A2385" s="57">
        <v>40023</v>
      </c>
      <c r="B2385" s="56">
        <v>0.49957626994592874</v>
      </c>
      <c r="C2385" s="56">
        <v>63.807483767320441</v>
      </c>
      <c r="D2385" s="56">
        <v>90.116136419399695</v>
      </c>
      <c r="E2385" s="56"/>
    </row>
    <row r="2386" spans="1:5">
      <c r="A2386" s="57">
        <v>40024</v>
      </c>
      <c r="B2386" s="56">
        <v>0.50907772655021188</v>
      </c>
      <c r="C2386" s="56">
        <v>64.033067809090312</v>
      </c>
      <c r="D2386" s="56">
        <v>92.111719964014071</v>
      </c>
      <c r="E2386" s="56"/>
    </row>
    <row r="2387" spans="1:5">
      <c r="A2387" s="57">
        <v>40025</v>
      </c>
      <c r="B2387" s="56">
        <v>0.54630005414721661</v>
      </c>
      <c r="C2387" s="56">
        <v>64.838677287636386</v>
      </c>
      <c r="D2387" s="56">
        <v>91.972683405577826</v>
      </c>
      <c r="E2387" s="56"/>
    </row>
    <row r="2388" spans="1:5">
      <c r="A2388" s="57">
        <v>40028</v>
      </c>
      <c r="B2388" s="56">
        <v>0.56991869479653889</v>
      </c>
      <c r="C2388" s="56">
        <v>66.508467768926977</v>
      </c>
      <c r="D2388" s="56">
        <v>93.424388648073943</v>
      </c>
      <c r="E2388" s="56"/>
    </row>
    <row r="2389" spans="1:5">
      <c r="A2389" s="57">
        <v>40029</v>
      </c>
      <c r="B2389" s="56">
        <v>0.60309119241623921</v>
      </c>
      <c r="C2389" s="56">
        <v>67.007831849521395</v>
      </c>
      <c r="D2389" s="56">
        <v>93.150404841743679</v>
      </c>
      <c r="E2389" s="56"/>
    </row>
    <row r="2390" spans="1:5">
      <c r="A2390" s="57">
        <v>40030</v>
      </c>
      <c r="B2390" s="56">
        <v>0.62282317618342109</v>
      </c>
      <c r="C2390" s="56">
        <v>68.202021554320908</v>
      </c>
      <c r="D2390" s="56">
        <v>92.774188271857369</v>
      </c>
      <c r="E2390" s="56"/>
    </row>
    <row r="2391" spans="1:5">
      <c r="A2391" s="57">
        <v>40031</v>
      </c>
      <c r="B2391" s="56">
        <v>0.63940876916388101</v>
      </c>
      <c r="C2391" s="56">
        <v>70.09672668853338</v>
      </c>
      <c r="D2391" s="56">
        <v>93.191297947166106</v>
      </c>
      <c r="E2391" s="56"/>
    </row>
    <row r="2392" spans="1:5">
      <c r="A2392" s="57">
        <v>40032</v>
      </c>
      <c r="B2392" s="56">
        <v>0.66752137177476234</v>
      </c>
      <c r="C2392" s="56">
        <v>70.130196130932461</v>
      </c>
      <c r="D2392" s="56">
        <v>94.332215588451788</v>
      </c>
      <c r="E2392" s="56"/>
    </row>
    <row r="2393" spans="1:5">
      <c r="A2393" s="57">
        <v>40035</v>
      </c>
      <c r="B2393" s="56">
        <v>0.65837391898130981</v>
      </c>
      <c r="C2393" s="56">
        <v>70.998728161188836</v>
      </c>
      <c r="D2393" s="56">
        <v>93.874212807720625</v>
      </c>
      <c r="E2393" s="56"/>
    </row>
    <row r="2394" spans="1:5">
      <c r="A2394" s="57">
        <v>40036</v>
      </c>
      <c r="B2394" s="56">
        <v>0.64903089863527652</v>
      </c>
      <c r="C2394" s="56">
        <v>70.689135818997258</v>
      </c>
      <c r="D2394" s="56">
        <v>92.561544123660752</v>
      </c>
      <c r="E2394" s="56"/>
    </row>
    <row r="2395" spans="1:5">
      <c r="A2395" s="57">
        <v>40037</v>
      </c>
      <c r="B2395" s="56">
        <v>0.6682693620136918</v>
      </c>
      <c r="C2395" s="56">
        <v>71.219626481022829</v>
      </c>
      <c r="D2395" s="56">
        <v>93.502085548376542</v>
      </c>
      <c r="E2395" s="56"/>
    </row>
    <row r="2396" spans="1:5">
      <c r="A2396" s="57">
        <v>40038</v>
      </c>
      <c r="B2396" s="56">
        <v>0.69339299185032743</v>
      </c>
      <c r="C2396" s="56">
        <v>73.20436441528885</v>
      </c>
      <c r="D2396" s="56">
        <v>94.250429377606935</v>
      </c>
      <c r="E2396" s="56"/>
    </row>
    <row r="2397" spans="1:5">
      <c r="A2397" s="57">
        <v>40039</v>
      </c>
      <c r="B2397" s="56">
        <v>0.64693202156646334</v>
      </c>
      <c r="C2397" s="56">
        <v>74.792824151549638</v>
      </c>
      <c r="D2397" s="56">
        <v>93.551157274883451</v>
      </c>
      <c r="E2397" s="56"/>
    </row>
    <row r="2398" spans="1:5">
      <c r="A2398" s="57">
        <v>40042</v>
      </c>
      <c r="B2398" s="56">
        <v>0.62819359313016399</v>
      </c>
      <c r="C2398" s="56">
        <v>73.318160519445755</v>
      </c>
      <c r="D2398" s="56">
        <v>91.69461028870532</v>
      </c>
      <c r="E2398" s="56"/>
    </row>
    <row r="2399" spans="1:5">
      <c r="A2399" s="57">
        <v>40043</v>
      </c>
      <c r="B2399" s="56">
        <v>0.65533295892177201</v>
      </c>
      <c r="C2399" s="56">
        <v>73.859361403039031</v>
      </c>
      <c r="D2399" s="56">
        <v>92.921403451378097</v>
      </c>
      <c r="E2399" s="56"/>
    </row>
    <row r="2400" spans="1:5">
      <c r="A2400" s="57">
        <v>40044</v>
      </c>
      <c r="B2400" s="56">
        <v>0.69056831673860708</v>
      </c>
      <c r="C2400" s="56">
        <v>73.465426066001754</v>
      </c>
      <c r="D2400" s="56">
        <v>92.602437229083179</v>
      </c>
      <c r="E2400" s="56"/>
    </row>
    <row r="2401" spans="1:5">
      <c r="A2401" s="57">
        <v>40045</v>
      </c>
      <c r="B2401" s="56">
        <v>0.67771404942627989</v>
      </c>
      <c r="C2401" s="56">
        <v>74.045786197201963</v>
      </c>
      <c r="D2401" s="56">
        <v>93.91101660260081</v>
      </c>
      <c r="E2401" s="56"/>
    </row>
    <row r="2402" spans="1:5">
      <c r="A2402" s="57">
        <v>40046</v>
      </c>
      <c r="B2402" s="56">
        <v>0.65452716653841003</v>
      </c>
      <c r="C2402" s="56">
        <v>74.498293058437653</v>
      </c>
      <c r="D2402" s="56">
        <v>96.037458084566936</v>
      </c>
      <c r="E2402" s="56"/>
    </row>
    <row r="2403" spans="1:5">
      <c r="A2403" s="57">
        <v>40049</v>
      </c>
      <c r="B2403" s="56">
        <v>0.66730123970724153</v>
      </c>
      <c r="C2403" s="56">
        <v>83.102617310395615</v>
      </c>
      <c r="D2403" s="56">
        <v>96.851230882473217</v>
      </c>
      <c r="E2403" s="56"/>
    </row>
    <row r="2404" spans="1:5">
      <c r="A2404" s="57">
        <v>40050</v>
      </c>
      <c r="B2404" s="56">
        <v>0.65033892884854572</v>
      </c>
      <c r="C2404" s="56">
        <v>89.401901064328285</v>
      </c>
      <c r="D2404" s="56">
        <v>97.260161936697472</v>
      </c>
      <c r="E2404" s="56"/>
    </row>
    <row r="2405" spans="1:5">
      <c r="A2405" s="57">
        <v>40051</v>
      </c>
      <c r="B2405" s="56">
        <v>0.64374563537021956</v>
      </c>
      <c r="C2405" s="56">
        <v>89.398219425664365</v>
      </c>
      <c r="D2405" s="56">
        <v>96.691747771325751</v>
      </c>
      <c r="E2405" s="56"/>
    </row>
    <row r="2406" spans="1:5">
      <c r="A2406" s="57">
        <v>40052</v>
      </c>
      <c r="B2406" s="56">
        <v>0.60590861116065264</v>
      </c>
      <c r="C2406" s="56">
        <v>92.003480822009507</v>
      </c>
      <c r="D2406" s="56">
        <v>96.196941195714416</v>
      </c>
      <c r="E2406" s="56"/>
    </row>
    <row r="2407" spans="1:5">
      <c r="A2407" s="57">
        <v>40053</v>
      </c>
      <c r="B2407" s="56">
        <v>0.60258521284155586</v>
      </c>
      <c r="C2407" s="56">
        <v>95.497690608474457</v>
      </c>
      <c r="D2407" s="56">
        <v>97.125214688803467</v>
      </c>
      <c r="E2407" s="56"/>
    </row>
    <row r="2408" spans="1:5">
      <c r="A2408" s="57">
        <v>40056</v>
      </c>
      <c r="B2408" s="56">
        <v>0.57040412771236282</v>
      </c>
      <c r="C2408" s="56">
        <v>93.005890621862235</v>
      </c>
      <c r="D2408" s="56">
        <v>96.507728796924837</v>
      </c>
      <c r="E2408" s="56"/>
    </row>
    <row r="2409" spans="1:5">
      <c r="A2409" s="57">
        <v>40057</v>
      </c>
      <c r="B2409" s="56">
        <v>0.568154275872505</v>
      </c>
      <c r="C2409" s="56">
        <v>92.859294464154232</v>
      </c>
      <c r="D2409" s="56">
        <v>94.73296802159156</v>
      </c>
      <c r="E2409" s="56"/>
    </row>
    <row r="2410" spans="1:5">
      <c r="A2410" s="57">
        <v>40058</v>
      </c>
      <c r="B2410" s="56">
        <v>0.56180153642020803</v>
      </c>
      <c r="C2410" s="56">
        <v>90.809960506057976</v>
      </c>
      <c r="D2410" s="56">
        <v>94.295411793571603</v>
      </c>
      <c r="E2410" s="56"/>
    </row>
    <row r="2411" spans="1:5">
      <c r="A2411" s="57">
        <v>40059</v>
      </c>
      <c r="B2411" s="56">
        <v>0.5619504057379463</v>
      </c>
      <c r="C2411" s="56">
        <v>90.757078787067414</v>
      </c>
      <c r="D2411" s="56">
        <v>94.332215588451788</v>
      </c>
      <c r="E2411" s="56"/>
    </row>
    <row r="2412" spans="1:5">
      <c r="A2412" s="57">
        <v>40060</v>
      </c>
      <c r="B2412" s="56">
        <v>0.55683351063359232</v>
      </c>
      <c r="C2412" s="56">
        <v>94.807885400629232</v>
      </c>
      <c r="D2412" s="56">
        <v>95.628527030342681</v>
      </c>
      <c r="E2412" s="56"/>
    </row>
    <row r="2413" spans="1:5">
      <c r="A2413" s="57">
        <v>40063</v>
      </c>
      <c r="B2413" s="56">
        <v>0.54758386904495193</v>
      </c>
      <c r="C2413" s="56">
        <v>100.18876765513087</v>
      </c>
      <c r="D2413" s="56">
        <v>96.998446061993945</v>
      </c>
      <c r="E2413" s="56"/>
    </row>
    <row r="2414" spans="1:5">
      <c r="A2414" s="57">
        <v>40064</v>
      </c>
      <c r="B2414" s="56">
        <v>0.55315489498976533</v>
      </c>
      <c r="C2414" s="56">
        <v>100.35511078385436</v>
      </c>
      <c r="D2414" s="56">
        <v>97.280608489408678</v>
      </c>
      <c r="E2414" s="56"/>
    </row>
    <row r="2415" spans="1:5">
      <c r="A2415" s="57">
        <v>40065</v>
      </c>
      <c r="B2415" s="56">
        <v>0.54919464985302191</v>
      </c>
      <c r="C2415" s="56">
        <v>103.40886270834729</v>
      </c>
      <c r="D2415" s="56">
        <v>98.180256808702055</v>
      </c>
      <c r="E2415" s="56"/>
    </row>
    <row r="2416" spans="1:5">
      <c r="A2416" s="57">
        <v>40066</v>
      </c>
      <c r="B2416" s="56">
        <v>0.5584258246202235</v>
      </c>
      <c r="C2416" s="56">
        <v>103.42994845705873</v>
      </c>
      <c r="D2416" s="56">
        <v>98.335650609307265</v>
      </c>
      <c r="E2416" s="56"/>
    </row>
    <row r="2417" spans="1:5">
      <c r="A2417" s="57">
        <v>40067</v>
      </c>
      <c r="B2417" s="56">
        <v>0.55375069247652831</v>
      </c>
      <c r="C2417" s="56">
        <v>102.50451837472387</v>
      </c>
      <c r="D2417" s="56">
        <v>98.854993048172091</v>
      </c>
      <c r="E2417" s="56"/>
    </row>
    <row r="2418" spans="1:5">
      <c r="A2418" s="57">
        <v>40070</v>
      </c>
      <c r="B2418" s="56">
        <v>0.55753141961353136</v>
      </c>
      <c r="C2418" s="56">
        <v>96.872280607805081</v>
      </c>
      <c r="D2418" s="56">
        <v>98.523758894250435</v>
      </c>
      <c r="E2418" s="56"/>
    </row>
    <row r="2419" spans="1:5">
      <c r="A2419" s="57">
        <v>40071</v>
      </c>
      <c r="B2419" s="56">
        <v>0.55886008497996187</v>
      </c>
      <c r="C2419" s="56">
        <v>101.46596157708015</v>
      </c>
      <c r="D2419" s="56">
        <v>98.699599247566866</v>
      </c>
      <c r="E2419" s="56"/>
    </row>
    <row r="2420" spans="1:5">
      <c r="A2420" s="57">
        <v>40072</v>
      </c>
      <c r="B2420" s="56">
        <v>0.55767077380429597</v>
      </c>
      <c r="C2420" s="56">
        <v>104.30651315349087</v>
      </c>
      <c r="D2420" s="56">
        <v>100.11041138464056</v>
      </c>
      <c r="E2420" s="56"/>
    </row>
    <row r="2421" spans="1:5">
      <c r="A2421" s="57">
        <v>40073</v>
      </c>
      <c r="B2421" s="56">
        <v>0.56031581504643646</v>
      </c>
      <c r="C2421" s="56">
        <v>103.04538456389318</v>
      </c>
      <c r="D2421" s="56">
        <v>100.63793244458985</v>
      </c>
      <c r="E2421" s="56"/>
    </row>
    <row r="2422" spans="1:5">
      <c r="A2422" s="57">
        <v>40074</v>
      </c>
      <c r="B2422" s="56">
        <v>0.54955555094529052</v>
      </c>
      <c r="C2422" s="56">
        <v>104.8199343998929</v>
      </c>
      <c r="D2422" s="56">
        <v>100.15539380060521</v>
      </c>
      <c r="E2422" s="56"/>
    </row>
    <row r="2423" spans="1:5">
      <c r="A2423" s="57">
        <v>40077</v>
      </c>
      <c r="B2423" s="56">
        <v>0.53185991439675995</v>
      </c>
      <c r="C2423" s="56">
        <v>106.31903072494815</v>
      </c>
      <c r="D2423" s="56">
        <v>99.357978244867923</v>
      </c>
      <c r="E2423" s="56"/>
    </row>
    <row r="2424" spans="1:5">
      <c r="A2424" s="57">
        <v>40078</v>
      </c>
      <c r="B2424" s="56">
        <v>0.52533005039602299</v>
      </c>
      <c r="C2424" s="56">
        <v>105.54822946649711</v>
      </c>
      <c r="D2424" s="56">
        <v>99.869142062648237</v>
      </c>
      <c r="E2424" s="56"/>
    </row>
    <row r="2425" spans="1:5">
      <c r="A2425" s="57">
        <v>40079</v>
      </c>
      <c r="B2425" s="56">
        <v>0.51433844695288045</v>
      </c>
      <c r="C2425" s="56">
        <v>108.70205502376331</v>
      </c>
      <c r="D2425" s="56">
        <v>100.08178621084485</v>
      </c>
      <c r="E2425" s="56"/>
    </row>
    <row r="2426" spans="1:5">
      <c r="A2426" s="57">
        <v>40080</v>
      </c>
      <c r="B2426" s="56">
        <v>0.50684953162099111</v>
      </c>
      <c r="C2426" s="56">
        <v>107.79369435705202</v>
      </c>
      <c r="D2426" s="56">
        <v>98.135274392737387</v>
      </c>
      <c r="E2426" s="56"/>
    </row>
    <row r="2427" spans="1:5">
      <c r="A2427" s="57">
        <v>40081</v>
      </c>
      <c r="B2427" s="56">
        <v>0.49972178620493429</v>
      </c>
      <c r="C2427" s="56">
        <v>105.20951870941832</v>
      </c>
      <c r="D2427" s="56">
        <v>97.714075406886408</v>
      </c>
      <c r="E2427" s="56"/>
    </row>
    <row r="2428" spans="1:5">
      <c r="A2428" s="57">
        <v>40084</v>
      </c>
      <c r="B2428" s="56">
        <v>0.51053951450046964</v>
      </c>
      <c r="C2428" s="56">
        <v>100.96023830242989</v>
      </c>
      <c r="D2428" s="56">
        <v>99.4520323873395</v>
      </c>
      <c r="E2428" s="56"/>
    </row>
    <row r="2429" spans="1:5">
      <c r="A2429" s="57">
        <v>40085</v>
      </c>
      <c r="B2429" s="56">
        <v>0.51511965457845732</v>
      </c>
      <c r="C2429" s="56">
        <v>103.27498493875093</v>
      </c>
      <c r="D2429" s="56">
        <v>99.611515498486952</v>
      </c>
      <c r="E2429" s="56"/>
    </row>
    <row r="2430" spans="1:5">
      <c r="A2430" s="57">
        <v>40086</v>
      </c>
      <c r="B2430" s="56">
        <v>0.50695058288674466</v>
      </c>
      <c r="C2430" s="56">
        <v>103.93533703728497</v>
      </c>
      <c r="D2430" s="56">
        <v>99.153512717755788</v>
      </c>
      <c r="E2430" s="56"/>
    </row>
    <row r="2431" spans="1:5">
      <c r="A2431" s="57">
        <v>40087</v>
      </c>
      <c r="B2431" s="56">
        <v>0.52196407910355691</v>
      </c>
      <c r="C2431" s="56">
        <v>103.12102550371512</v>
      </c>
      <c r="D2431" s="56">
        <v>97.579128158992404</v>
      </c>
      <c r="E2431" s="56"/>
    </row>
    <row r="2432" spans="1:5">
      <c r="A2432" s="57">
        <v>40088</v>
      </c>
      <c r="B2432" s="56">
        <v>0.53055189971710126</v>
      </c>
      <c r="C2432" s="56">
        <v>99.609746301626615</v>
      </c>
      <c r="D2432" s="56">
        <v>95.730759793898741</v>
      </c>
      <c r="E2432" s="56"/>
    </row>
    <row r="2433" spans="1:5">
      <c r="A2433" s="57">
        <v>40091</v>
      </c>
      <c r="B2433" s="56">
        <v>0.53835903992409762</v>
      </c>
      <c r="C2433" s="56">
        <v>96.841154026373914</v>
      </c>
      <c r="D2433" s="56">
        <v>96.544532591805023</v>
      </c>
      <c r="E2433" s="56"/>
    </row>
    <row r="2434" spans="1:5">
      <c r="A2434" s="57">
        <v>40092</v>
      </c>
      <c r="B2434" s="56">
        <v>0.53961397213765128</v>
      </c>
      <c r="C2434" s="56">
        <v>98.789410268424945</v>
      </c>
      <c r="D2434" s="56">
        <v>98.605545105095288</v>
      </c>
      <c r="E2434" s="56"/>
    </row>
    <row r="2435" spans="1:5">
      <c r="A2435" s="57">
        <v>40093</v>
      </c>
      <c r="B2435" s="56">
        <v>0.54088188023585237</v>
      </c>
      <c r="C2435" s="56">
        <v>98.665238637124304</v>
      </c>
      <c r="D2435" s="56">
        <v>98.286578882800356</v>
      </c>
      <c r="E2435" s="56"/>
    </row>
    <row r="2436" spans="1:5">
      <c r="A2436" s="57">
        <v>40094</v>
      </c>
      <c r="B2436" s="56">
        <v>0.56510014760781402</v>
      </c>
      <c r="C2436" s="56">
        <v>97.796706606867943</v>
      </c>
      <c r="D2436" s="56">
        <v>99.550175840353319</v>
      </c>
      <c r="E2436" s="56"/>
    </row>
    <row r="2437" spans="1:5">
      <c r="A2437" s="57">
        <v>40095</v>
      </c>
      <c r="B2437" s="56">
        <v>0.58658655381281721</v>
      </c>
      <c r="C2437" s="56">
        <v>96.378606332418499</v>
      </c>
      <c r="D2437" s="56">
        <v>99.255745481311848</v>
      </c>
      <c r="E2437" s="56"/>
    </row>
    <row r="2438" spans="1:5">
      <c r="A2438" s="57">
        <v>40098</v>
      </c>
      <c r="B2438" s="56">
        <v>0.59147928291227303</v>
      </c>
      <c r="C2438" s="56">
        <v>96.799651917799068</v>
      </c>
      <c r="D2438" s="56">
        <v>99.918213789155146</v>
      </c>
      <c r="E2438" s="56"/>
    </row>
    <row r="2439" spans="1:5">
      <c r="A2439" s="57">
        <v>40099</v>
      </c>
      <c r="B2439" s="56">
        <v>0.60834209513572679</v>
      </c>
      <c r="C2439" s="56">
        <v>95.511078385434104</v>
      </c>
      <c r="D2439" s="56">
        <v>98.93677925901693</v>
      </c>
      <c r="E2439" s="56"/>
    </row>
    <row r="2440" spans="1:5">
      <c r="A2440" s="57">
        <v>40100</v>
      </c>
      <c r="B2440" s="56">
        <v>0.62231336636788337</v>
      </c>
      <c r="C2440" s="56">
        <v>99.083271972688948</v>
      </c>
      <c r="D2440" s="56">
        <v>100.99779177230718</v>
      </c>
      <c r="E2440" s="56"/>
    </row>
    <row r="2441" spans="1:5">
      <c r="A2441" s="57">
        <v>40101</v>
      </c>
      <c r="B2441" s="56">
        <v>0.64075950502378842</v>
      </c>
      <c r="C2441" s="56">
        <v>96.393667581498093</v>
      </c>
      <c r="D2441" s="56">
        <v>101.12047108857448</v>
      </c>
      <c r="E2441" s="56"/>
    </row>
    <row r="2442" spans="1:5">
      <c r="A2442" s="57">
        <v>40102</v>
      </c>
      <c r="B2442" s="56">
        <v>0.62177207426430103</v>
      </c>
      <c r="C2442" s="56">
        <v>96.713970145257392</v>
      </c>
      <c r="D2442" s="56">
        <v>100.42528829639323</v>
      </c>
      <c r="E2442" s="56"/>
    </row>
    <row r="2443" spans="1:5">
      <c r="A2443" s="57">
        <v>40105</v>
      </c>
      <c r="B2443" s="56">
        <v>0.59810148268933061</v>
      </c>
      <c r="C2443" s="56">
        <v>96.213936675814992</v>
      </c>
      <c r="D2443" s="56">
        <v>101.96286906027645</v>
      </c>
      <c r="E2443" s="56"/>
    </row>
    <row r="2444" spans="1:5">
      <c r="A2444" s="57">
        <v>40106</v>
      </c>
      <c r="B2444" s="56">
        <v>0.58161517868045542</v>
      </c>
      <c r="C2444" s="56">
        <v>95.883258584911985</v>
      </c>
      <c r="D2444" s="56">
        <v>101.51713421117199</v>
      </c>
      <c r="E2444" s="56"/>
    </row>
    <row r="2445" spans="1:5">
      <c r="A2445" s="57">
        <v>40107</v>
      </c>
      <c r="B2445" s="56">
        <v>0.57244571752634399</v>
      </c>
      <c r="C2445" s="56">
        <v>93.827230738335913</v>
      </c>
      <c r="D2445" s="56">
        <v>101.90152940214281</v>
      </c>
      <c r="E2445" s="56"/>
    </row>
    <row r="2446" spans="1:5">
      <c r="A2446" s="57">
        <v>40108</v>
      </c>
      <c r="B2446" s="56">
        <v>0.54171763571104692</v>
      </c>
      <c r="C2446" s="56">
        <v>93.85869201419105</v>
      </c>
      <c r="D2446" s="56">
        <v>100.691093481639</v>
      </c>
      <c r="E2446" s="56"/>
    </row>
    <row r="2447" spans="1:5">
      <c r="A2447" s="57">
        <v>40109</v>
      </c>
      <c r="B2447" s="56">
        <v>0.50982557042848731</v>
      </c>
      <c r="C2447" s="56">
        <v>95.873887141040242</v>
      </c>
      <c r="D2447" s="56">
        <v>100.14312586897849</v>
      </c>
      <c r="E2447" s="56"/>
    </row>
    <row r="2448" spans="1:5">
      <c r="A2448" s="57">
        <v>40112</v>
      </c>
      <c r="B2448" s="56">
        <v>0.51728333447666108</v>
      </c>
      <c r="C2448" s="56">
        <v>96.385634915322314</v>
      </c>
      <c r="D2448" s="56">
        <v>98.895886153594503</v>
      </c>
      <c r="E2448" s="56"/>
    </row>
    <row r="2449" spans="1:5">
      <c r="A2449" s="57">
        <v>40113</v>
      </c>
      <c r="B2449" s="56">
        <v>0.53768084514379144</v>
      </c>
      <c r="C2449" s="56">
        <v>95.725617511212278</v>
      </c>
      <c r="D2449" s="56">
        <v>99.071726506910935</v>
      </c>
      <c r="E2449" s="56"/>
    </row>
    <row r="2450" spans="1:5">
      <c r="A2450" s="57">
        <v>40114</v>
      </c>
      <c r="B2450" s="56">
        <v>0.54465372932991607</v>
      </c>
      <c r="C2450" s="56">
        <v>95.045183747238781</v>
      </c>
      <c r="D2450" s="56">
        <v>97.055696409585352</v>
      </c>
      <c r="E2450" s="56"/>
    </row>
    <row r="2451" spans="1:5">
      <c r="A2451" s="57">
        <v>40115</v>
      </c>
      <c r="B2451" s="56">
        <v>0.53726454508181742</v>
      </c>
      <c r="C2451" s="56">
        <v>94.659950465225251</v>
      </c>
      <c r="D2451" s="56">
        <v>98.850903737629835</v>
      </c>
      <c r="E2451" s="56"/>
    </row>
    <row r="2452" spans="1:5">
      <c r="A2452" s="57">
        <v>40116</v>
      </c>
      <c r="B2452" s="56">
        <v>0.56729326713999484</v>
      </c>
      <c r="C2452" s="56">
        <v>95.157641073699722</v>
      </c>
      <c r="D2452" s="56">
        <v>96.888034677353403</v>
      </c>
      <c r="E2452" s="56"/>
    </row>
    <row r="2453" spans="1:5">
      <c r="A2453" s="57">
        <v>40119</v>
      </c>
      <c r="B2453" s="56">
        <v>0.58378002592587386</v>
      </c>
      <c r="C2453" s="56">
        <v>93.965794229868123</v>
      </c>
      <c r="D2453" s="56">
        <v>97.178375725852618</v>
      </c>
      <c r="E2453" s="56"/>
    </row>
    <row r="2454" spans="1:5">
      <c r="A2454" s="57">
        <v>40120</v>
      </c>
      <c r="B2454" s="56">
        <v>0.59435400812993544</v>
      </c>
      <c r="C2454" s="56">
        <v>93.220764442064393</v>
      </c>
      <c r="D2454" s="56">
        <v>96.057904637278156</v>
      </c>
      <c r="E2454" s="56"/>
    </row>
    <row r="2455" spans="1:5">
      <c r="A2455" s="57">
        <v>40121</v>
      </c>
      <c r="B2455" s="56">
        <v>0.59856385970130643</v>
      </c>
      <c r="C2455" s="56">
        <v>92.98815181739073</v>
      </c>
      <c r="D2455" s="56">
        <v>97.787682996646765</v>
      </c>
      <c r="E2455" s="56"/>
    </row>
    <row r="2456" spans="1:5">
      <c r="A2456" s="57">
        <v>40122</v>
      </c>
      <c r="B2456" s="56">
        <v>0.57179083784722073</v>
      </c>
      <c r="C2456" s="56">
        <v>92.123636120222258</v>
      </c>
      <c r="D2456" s="56">
        <v>98.3560971620185</v>
      </c>
      <c r="E2456" s="56"/>
    </row>
    <row r="2457" spans="1:5">
      <c r="A2457" s="57">
        <v>40123</v>
      </c>
      <c r="B2457" s="56">
        <v>0.5684853011721307</v>
      </c>
      <c r="C2457" s="56">
        <v>92.606600174041105</v>
      </c>
      <c r="D2457" s="56">
        <v>98.576919931299585</v>
      </c>
      <c r="E2457" s="56"/>
    </row>
    <row r="2458" spans="1:5">
      <c r="A2458" s="57">
        <v>40126</v>
      </c>
      <c r="B2458" s="56">
        <v>0.5729988662850023</v>
      </c>
      <c r="C2458" s="56">
        <v>91.646696566035217</v>
      </c>
      <c r="D2458" s="56">
        <v>100.49071726506911</v>
      </c>
      <c r="E2458" s="56"/>
    </row>
    <row r="2459" spans="1:5">
      <c r="A2459" s="57">
        <v>40127</v>
      </c>
      <c r="B2459" s="56">
        <v>0.5525305299530795</v>
      </c>
      <c r="C2459" s="56">
        <v>91.506124907959048</v>
      </c>
      <c r="D2459" s="56">
        <v>100.31487691175269</v>
      </c>
      <c r="E2459" s="56"/>
    </row>
    <row r="2460" spans="1:5">
      <c r="A2460" s="57">
        <v>40128</v>
      </c>
      <c r="B2460" s="56">
        <v>0.53160579734466806</v>
      </c>
      <c r="C2460" s="56">
        <v>90.677421514157572</v>
      </c>
      <c r="D2460" s="56">
        <v>100.67882555001226</v>
      </c>
      <c r="E2460" s="56"/>
    </row>
    <row r="2461" spans="1:5">
      <c r="A2461" s="57">
        <v>40129</v>
      </c>
      <c r="B2461" s="56">
        <v>0.51336012257518293</v>
      </c>
      <c r="C2461" s="56">
        <v>90.623201017471061</v>
      </c>
      <c r="D2461" s="56">
        <v>100.84648728224421</v>
      </c>
      <c r="E2461" s="56"/>
    </row>
    <row r="2462" spans="1:5">
      <c r="A2462" s="57">
        <v>40130</v>
      </c>
      <c r="B2462" s="56">
        <v>0.4822281185343088</v>
      </c>
      <c r="C2462" s="56">
        <v>90.726286900060245</v>
      </c>
      <c r="D2462" s="56">
        <v>101.33311523677109</v>
      </c>
      <c r="E2462" s="56"/>
    </row>
    <row r="2463" spans="1:5">
      <c r="A2463" s="57">
        <v>40133</v>
      </c>
      <c r="B2463" s="56">
        <v>0.45841518535377679</v>
      </c>
      <c r="C2463" s="56">
        <v>90.723274650244335</v>
      </c>
      <c r="D2463" s="56">
        <v>102.78073116872494</v>
      </c>
      <c r="E2463" s="56"/>
    </row>
    <row r="2464" spans="1:5">
      <c r="A2464" s="57">
        <v>40134</v>
      </c>
      <c r="B2464" s="56">
        <v>0.44364846254375556</v>
      </c>
      <c r="C2464" s="56">
        <v>90.708213401164741</v>
      </c>
      <c r="D2464" s="56">
        <v>102.3799787355852</v>
      </c>
      <c r="E2464" s="56"/>
    </row>
    <row r="2465" spans="1:5">
      <c r="A2465" s="57">
        <v>40135</v>
      </c>
      <c r="B2465" s="56">
        <v>0.45079722307680636</v>
      </c>
      <c r="C2465" s="56">
        <v>90.485976303634786</v>
      </c>
      <c r="D2465" s="56">
        <v>102.08963768708597</v>
      </c>
      <c r="E2465" s="56"/>
    </row>
    <row r="2466" spans="1:5">
      <c r="A2466" s="57">
        <v>40136</v>
      </c>
      <c r="B2466" s="56">
        <v>0.4248923401504654</v>
      </c>
      <c r="C2466" s="56">
        <v>90.513086551978049</v>
      </c>
      <c r="D2466" s="56">
        <v>100.40075243313977</v>
      </c>
      <c r="E2466" s="56"/>
    </row>
    <row r="2467" spans="1:5">
      <c r="A2467" s="57">
        <v>40137</v>
      </c>
      <c r="B2467" s="56">
        <v>0.4284563136811218</v>
      </c>
      <c r="C2467" s="56">
        <v>90.110783854340994</v>
      </c>
      <c r="D2467" s="56">
        <v>99.62378343011369</v>
      </c>
      <c r="E2467" s="56"/>
    </row>
    <row r="2468" spans="1:5">
      <c r="A2468" s="57">
        <v>40140</v>
      </c>
      <c r="B2468" s="56">
        <v>0.42770840497014817</v>
      </c>
      <c r="C2468" s="56">
        <v>90.421045585380568</v>
      </c>
      <c r="D2468" s="56">
        <v>101.61527766418584</v>
      </c>
      <c r="E2468" s="56"/>
    </row>
    <row r="2469" spans="1:5">
      <c r="A2469" s="57">
        <v>40141</v>
      </c>
      <c r="B2469" s="56">
        <v>0.4515740330492054</v>
      </c>
      <c r="C2469" s="56">
        <v>90.724948122364282</v>
      </c>
      <c r="D2469" s="56">
        <v>100.95689866688477</v>
      </c>
      <c r="E2469" s="56"/>
    </row>
    <row r="2470" spans="1:5">
      <c r="A2470" s="57">
        <v>40142</v>
      </c>
      <c r="B2470" s="56">
        <v>0.44601521493997831</v>
      </c>
      <c r="C2470" s="56">
        <v>91.165071289912319</v>
      </c>
      <c r="D2470" s="56">
        <v>101.39854420544697</v>
      </c>
      <c r="E2470" s="56"/>
    </row>
    <row r="2471" spans="1:5">
      <c r="A2471" s="57">
        <v>40143</v>
      </c>
      <c r="B2471" s="56">
        <v>0.45260627199993742</v>
      </c>
      <c r="C2471" s="56">
        <v>90.971617912845588</v>
      </c>
      <c r="D2471" s="56">
        <v>98.082113355688222</v>
      </c>
      <c r="E2471" s="56"/>
    </row>
    <row r="2472" spans="1:5">
      <c r="A2472" s="57">
        <v>40144</v>
      </c>
      <c r="B2472" s="56">
        <v>0.5390188589683067</v>
      </c>
      <c r="C2472" s="56">
        <v>88.739875493674276</v>
      </c>
      <c r="D2472" s="56">
        <v>99.206673754804939</v>
      </c>
      <c r="E2472" s="56"/>
    </row>
    <row r="2473" spans="1:5">
      <c r="A2473" s="57">
        <v>40147</v>
      </c>
      <c r="B2473" s="56">
        <v>0.53133459865828625</v>
      </c>
      <c r="C2473" s="56">
        <v>88.245531829439742</v>
      </c>
      <c r="D2473" s="56">
        <v>97.80404023881573</v>
      </c>
      <c r="E2473" s="56"/>
    </row>
    <row r="2474" spans="1:5">
      <c r="A2474" s="57">
        <v>40148</v>
      </c>
      <c r="B2474" s="56">
        <v>0.53243593756342966</v>
      </c>
      <c r="C2474" s="56">
        <v>88.196331749113057</v>
      </c>
      <c r="D2474" s="56">
        <v>100.42528829639323</v>
      </c>
      <c r="E2474" s="56"/>
    </row>
    <row r="2475" spans="1:5">
      <c r="A2475" s="57">
        <v>40149</v>
      </c>
      <c r="B2475" s="56">
        <v>0.51235247099753634</v>
      </c>
      <c r="C2475" s="56">
        <v>88.409532097195267</v>
      </c>
      <c r="D2475" s="56">
        <v>100.91191625092011</v>
      </c>
      <c r="E2475" s="56"/>
    </row>
    <row r="2476" spans="1:5">
      <c r="A2476" s="57">
        <v>40150</v>
      </c>
      <c r="B2476" s="56">
        <v>0.51469767038851089</v>
      </c>
      <c r="C2476" s="56">
        <v>89.466831782582517</v>
      </c>
      <c r="D2476" s="56">
        <v>100.73198658706144</v>
      </c>
      <c r="E2476" s="56"/>
    </row>
    <row r="2477" spans="1:5">
      <c r="A2477" s="57">
        <v>40151</v>
      </c>
      <c r="B2477" s="56">
        <v>0.52482944035556989</v>
      </c>
      <c r="C2477" s="56">
        <v>89.503648169221506</v>
      </c>
      <c r="D2477" s="56">
        <v>101.83610043346691</v>
      </c>
      <c r="E2477" s="56"/>
    </row>
    <row r="2478" spans="1:5">
      <c r="A2478" s="57">
        <v>40154</v>
      </c>
      <c r="B2478" s="56">
        <v>0.5151220972517756</v>
      </c>
      <c r="C2478" s="56">
        <v>89.59267688600309</v>
      </c>
      <c r="D2478" s="56">
        <v>101.36582972110901</v>
      </c>
      <c r="E2478" s="56"/>
    </row>
    <row r="2479" spans="1:5">
      <c r="A2479" s="57">
        <v>40155</v>
      </c>
      <c r="B2479" s="56">
        <v>0.56466775953529724</v>
      </c>
      <c r="C2479" s="56">
        <v>88.650512082468708</v>
      </c>
      <c r="D2479" s="56">
        <v>99.783266541261142</v>
      </c>
      <c r="E2479" s="56"/>
    </row>
    <row r="2480" spans="1:5">
      <c r="A2480" s="57">
        <v>40156</v>
      </c>
      <c r="B2480" s="56">
        <v>0.58761197649897523</v>
      </c>
      <c r="C2480" s="56">
        <v>87.996853872414476</v>
      </c>
      <c r="D2480" s="56">
        <v>98.724135110820313</v>
      </c>
      <c r="E2480" s="56"/>
    </row>
    <row r="2481" spans="1:5">
      <c r="A2481" s="57">
        <v>40157</v>
      </c>
      <c r="B2481" s="56">
        <v>0.55293118167028688</v>
      </c>
      <c r="C2481" s="56">
        <v>86.982060378874095</v>
      </c>
      <c r="D2481" s="56">
        <v>99.734194814754233</v>
      </c>
      <c r="E2481" s="56"/>
    </row>
    <row r="2482" spans="1:5">
      <c r="A2482" s="57">
        <v>40158</v>
      </c>
      <c r="B2482" s="56">
        <v>0.58121856711409892</v>
      </c>
      <c r="C2482" s="56">
        <v>88.609679362741815</v>
      </c>
      <c r="D2482" s="56">
        <v>100.24126932199231</v>
      </c>
      <c r="E2482" s="56"/>
    </row>
    <row r="2483" spans="1:5">
      <c r="A2483" s="57">
        <v>40161</v>
      </c>
      <c r="B2483" s="56">
        <v>0.55483657467088454</v>
      </c>
      <c r="C2483" s="56">
        <v>88.165205167681918</v>
      </c>
      <c r="D2483" s="56">
        <v>101.02232763556064</v>
      </c>
      <c r="E2483" s="56"/>
    </row>
    <row r="2484" spans="1:5">
      <c r="A2484" s="57">
        <v>40162</v>
      </c>
      <c r="B2484" s="56">
        <v>0.61010483286343398</v>
      </c>
      <c r="C2484" s="56">
        <v>87.610951201552993</v>
      </c>
      <c r="D2484" s="56">
        <v>101.07548867260981</v>
      </c>
      <c r="E2484" s="56"/>
    </row>
    <row r="2485" spans="1:5">
      <c r="A2485" s="57">
        <v>40163</v>
      </c>
      <c r="B2485" s="56">
        <v>0.57075756037958458</v>
      </c>
      <c r="C2485" s="56">
        <v>87.389718187295003</v>
      </c>
      <c r="D2485" s="56">
        <v>102.36771080395846</v>
      </c>
      <c r="E2485" s="56"/>
    </row>
    <row r="2486" spans="1:5">
      <c r="A2486" s="57">
        <v>40164</v>
      </c>
      <c r="B2486" s="56">
        <v>0.60433401564470191</v>
      </c>
      <c r="C2486" s="56">
        <v>86.890019412276615</v>
      </c>
      <c r="D2486" s="56">
        <v>101.07957798315203</v>
      </c>
      <c r="E2486" s="56"/>
    </row>
    <row r="2487" spans="1:5">
      <c r="A2487" s="57">
        <v>40165</v>
      </c>
      <c r="B2487" s="56">
        <v>0.60992036978139597</v>
      </c>
      <c r="C2487" s="56">
        <v>86.149340651984744</v>
      </c>
      <c r="D2487" s="56">
        <v>100.67473623947004</v>
      </c>
      <c r="E2487" s="56"/>
    </row>
    <row r="2488" spans="1:5">
      <c r="A2488" s="57">
        <v>40168</v>
      </c>
      <c r="B2488" s="56">
        <v>0.58135462632992874</v>
      </c>
      <c r="C2488" s="56">
        <v>84.860432425195796</v>
      </c>
      <c r="D2488" s="56">
        <v>102.05692320274802</v>
      </c>
      <c r="E2488" s="56"/>
    </row>
    <row r="2489" spans="1:5">
      <c r="A2489" s="57">
        <v>40169</v>
      </c>
      <c r="B2489" s="56">
        <v>0.56482558233992242</v>
      </c>
      <c r="C2489" s="56">
        <v>84.666309659281097</v>
      </c>
      <c r="D2489" s="56">
        <v>102.70303426842236</v>
      </c>
      <c r="E2489" s="56"/>
    </row>
    <row r="2490" spans="1:5">
      <c r="A2490" s="57">
        <v>40170</v>
      </c>
      <c r="B2490" s="56">
        <v>0.57193280890848031</v>
      </c>
      <c r="C2490" s="56">
        <v>85.263404511680847</v>
      </c>
      <c r="D2490" s="56">
        <v>103.00973255909054</v>
      </c>
      <c r="E2490" s="56"/>
    </row>
    <row r="2491" spans="1:5">
      <c r="A2491" s="57">
        <v>40175</v>
      </c>
      <c r="B2491" s="56">
        <v>0.5729458066923836</v>
      </c>
      <c r="C2491" s="56">
        <v>85.242318762969418</v>
      </c>
      <c r="D2491" s="56">
        <v>103.52907499795533</v>
      </c>
      <c r="E2491" s="56"/>
    </row>
    <row r="2492" spans="1:5">
      <c r="A2492" s="57">
        <v>40176</v>
      </c>
      <c r="B2492" s="56">
        <v>0.56352202042469901</v>
      </c>
      <c r="C2492" s="56">
        <v>86.651716982395087</v>
      </c>
      <c r="D2492" s="56">
        <v>103.90529156784167</v>
      </c>
      <c r="E2492" s="56"/>
    </row>
    <row r="2493" spans="1:5">
      <c r="A2493" s="57">
        <v>40177</v>
      </c>
      <c r="B2493" s="56">
        <v>0.57326494170559972</v>
      </c>
      <c r="C2493" s="56">
        <v>87.611955284824958</v>
      </c>
      <c r="D2493" s="56">
        <v>103.52498568741311</v>
      </c>
      <c r="E2493" s="56"/>
    </row>
    <row r="2494" spans="1:5">
      <c r="A2494" s="57">
        <v>40182</v>
      </c>
      <c r="B2494" s="56">
        <v>0.56283403165288959</v>
      </c>
      <c r="C2494" s="56">
        <v>87.928576209920365</v>
      </c>
      <c r="D2494" s="56">
        <v>105.36108612088002</v>
      </c>
      <c r="E2494" s="56">
        <v>97.631555863117569</v>
      </c>
    </row>
    <row r="2495" spans="1:5">
      <c r="A2495" s="57">
        <v>40183</v>
      </c>
      <c r="B2495" s="56">
        <v>0.56334003451624493</v>
      </c>
      <c r="C2495" s="56">
        <v>87.587522591873636</v>
      </c>
      <c r="D2495" s="56">
        <v>105.33655025762656</v>
      </c>
      <c r="E2495" s="56">
        <v>97.693934638739165</v>
      </c>
    </row>
    <row r="2496" spans="1:5">
      <c r="A2496" s="57">
        <v>40184</v>
      </c>
      <c r="B2496" s="56">
        <v>0.52559668319105901</v>
      </c>
      <c r="C2496" s="56">
        <v>87.695294196398692</v>
      </c>
      <c r="D2496" s="56">
        <v>105.48785474768954</v>
      </c>
      <c r="E2496" s="56">
        <v>97.587695786508633</v>
      </c>
    </row>
    <row r="2497" spans="1:5">
      <c r="A2497" s="57">
        <v>40185</v>
      </c>
      <c r="B2497" s="56">
        <v>0.5379454248961768</v>
      </c>
      <c r="C2497" s="56">
        <v>88.559809893567177</v>
      </c>
      <c r="D2497" s="56">
        <v>105.52056923202748</v>
      </c>
      <c r="E2497" s="56">
        <v>97.686137291786451</v>
      </c>
    </row>
    <row r="2498" spans="1:5">
      <c r="A2498" s="57">
        <v>40186</v>
      </c>
      <c r="B2498" s="56">
        <v>0.52720922377995749</v>
      </c>
      <c r="C2498" s="56">
        <v>89.079255639601058</v>
      </c>
      <c r="D2498" s="56">
        <v>105.97448270221641</v>
      </c>
      <c r="E2498" s="56">
        <v>97.826489536935057</v>
      </c>
    </row>
    <row r="2499" spans="1:5">
      <c r="A2499" s="57">
        <v>40189</v>
      </c>
      <c r="B2499" s="56">
        <v>0.55169881004893895</v>
      </c>
      <c r="C2499" s="56">
        <v>91.334426668451712</v>
      </c>
      <c r="D2499" s="56">
        <v>105.83544614378016</v>
      </c>
      <c r="E2499" s="56">
        <v>97.934677725903768</v>
      </c>
    </row>
    <row r="2500" spans="1:5">
      <c r="A2500" s="57">
        <v>40190</v>
      </c>
      <c r="B2500" s="56">
        <v>0.52941028277256574</v>
      </c>
      <c r="C2500" s="56">
        <v>92.057701318696033</v>
      </c>
      <c r="D2500" s="56">
        <v>104.84174368201522</v>
      </c>
      <c r="E2500" s="56">
        <v>98.018499205645284</v>
      </c>
    </row>
    <row r="2501" spans="1:5">
      <c r="A2501" s="57">
        <v>40191</v>
      </c>
      <c r="B2501" s="56">
        <v>0.49605116832390961</v>
      </c>
      <c r="C2501" s="56">
        <v>93.482495481625293</v>
      </c>
      <c r="D2501" s="56">
        <v>105.07892369346527</v>
      </c>
      <c r="E2501" s="56">
        <v>97.777756118480681</v>
      </c>
    </row>
    <row r="2502" spans="1:5">
      <c r="A2502" s="57">
        <v>40192</v>
      </c>
      <c r="B2502" s="56">
        <v>0.50521395994478668</v>
      </c>
      <c r="C2502" s="56">
        <v>95.277796371912444</v>
      </c>
      <c r="D2502" s="56">
        <v>105.84771407540687</v>
      </c>
      <c r="E2502" s="56">
        <v>97.838185557364099</v>
      </c>
    </row>
    <row r="2503" spans="1:5">
      <c r="A2503" s="57">
        <v>40193</v>
      </c>
      <c r="B2503" s="56">
        <v>0.52850021254837598</v>
      </c>
      <c r="C2503" s="56">
        <v>96.823749916326406</v>
      </c>
      <c r="D2503" s="56">
        <v>104.86627954526865</v>
      </c>
      <c r="E2503" s="56">
        <v>97.982436475989033</v>
      </c>
    </row>
    <row r="2504" spans="1:5">
      <c r="A2504" s="57">
        <v>40196</v>
      </c>
      <c r="B2504" s="56">
        <v>0.52665530521645121</v>
      </c>
      <c r="C2504" s="56">
        <v>98.608340585045866</v>
      </c>
      <c r="D2504" s="56">
        <v>105.59008751124559</v>
      </c>
      <c r="E2504" s="56">
        <v>98.071131297576002</v>
      </c>
    </row>
    <row r="2505" spans="1:5">
      <c r="A2505" s="57">
        <v>40197</v>
      </c>
      <c r="B2505" s="56">
        <v>0.53236123653356771</v>
      </c>
      <c r="C2505" s="56">
        <v>97.558069482562431</v>
      </c>
      <c r="D2505" s="56">
        <v>106.42839617240534</v>
      </c>
      <c r="E2505" s="56">
        <v>97.914209690152916</v>
      </c>
    </row>
    <row r="2506" spans="1:5">
      <c r="A2506" s="57">
        <v>40198</v>
      </c>
      <c r="B2506" s="56">
        <v>0.5581545178906322</v>
      </c>
      <c r="C2506" s="56">
        <v>98.626079389517386</v>
      </c>
      <c r="D2506" s="56">
        <v>104.80902919767728</v>
      </c>
      <c r="E2506" s="56">
        <v>97.908361679938409</v>
      </c>
    </row>
    <row r="2507" spans="1:5">
      <c r="A2507" s="57">
        <v>40199</v>
      </c>
      <c r="B2507" s="56">
        <v>0.56900306473546047</v>
      </c>
      <c r="C2507" s="56">
        <v>98.617712028917609</v>
      </c>
      <c r="D2507" s="56">
        <v>103.36141326572339</v>
      </c>
      <c r="E2507" s="56">
        <v>98.085751323112319</v>
      </c>
    </row>
    <row r="2508" spans="1:5">
      <c r="A2508" s="57">
        <v>40200</v>
      </c>
      <c r="B2508" s="56">
        <v>0.58973507806037206</v>
      </c>
      <c r="C2508" s="56">
        <v>97.505522457995866</v>
      </c>
      <c r="D2508" s="56">
        <v>102.19595976118427</v>
      </c>
      <c r="E2508" s="56">
        <v>98.009727190323488</v>
      </c>
    </row>
    <row r="2509" spans="1:5">
      <c r="A2509" s="57">
        <v>40203</v>
      </c>
      <c r="B2509" s="56">
        <v>0.52173718324841256</v>
      </c>
      <c r="C2509" s="56">
        <v>98.666242720396298</v>
      </c>
      <c r="D2509" s="56">
        <v>101.53349145334096</v>
      </c>
      <c r="E2509" s="56">
        <v>98.155927445686601</v>
      </c>
    </row>
    <row r="2510" spans="1:5">
      <c r="A2510" s="57">
        <v>40204</v>
      </c>
      <c r="B2510" s="56">
        <v>0.52892855265310967</v>
      </c>
      <c r="C2510" s="56">
        <v>100.2168819867461</v>
      </c>
      <c r="D2510" s="56">
        <v>101.99149423407215</v>
      </c>
      <c r="E2510" s="56">
        <v>98.280684996929793</v>
      </c>
    </row>
    <row r="2511" spans="1:5">
      <c r="A2511" s="57">
        <v>40205</v>
      </c>
      <c r="B2511" s="56">
        <v>0.51162274812905884</v>
      </c>
      <c r="C2511" s="56">
        <v>102.7133676952942</v>
      </c>
      <c r="D2511" s="56">
        <v>101.13273902020119</v>
      </c>
      <c r="E2511" s="56">
        <v>97.990233822941747</v>
      </c>
    </row>
    <row r="2512" spans="1:5">
      <c r="A2512" s="57">
        <v>40206</v>
      </c>
      <c r="B2512" s="56">
        <v>0.49517408583469436</v>
      </c>
      <c r="C2512" s="56">
        <v>104.15924760693487</v>
      </c>
      <c r="D2512" s="56">
        <v>100.02862517379572</v>
      </c>
      <c r="E2512" s="56">
        <v>97.837210888995003</v>
      </c>
    </row>
    <row r="2513" spans="1:5">
      <c r="A2513" s="57">
        <v>40207</v>
      </c>
      <c r="B2513" s="56">
        <v>0.51276238638437932</v>
      </c>
      <c r="C2513" s="56">
        <v>105.48229466497089</v>
      </c>
      <c r="D2513" s="56">
        <v>100.9896131512227</v>
      </c>
      <c r="E2513" s="56">
        <v>98.03994190976519</v>
      </c>
    </row>
    <row r="2514" spans="1:5">
      <c r="A2514" s="57">
        <v>40210</v>
      </c>
      <c r="B2514" s="56">
        <v>0.48782010150446892</v>
      </c>
      <c r="C2514" s="56">
        <v>106.61255773478815</v>
      </c>
      <c r="D2514" s="56">
        <v>101.58665249039012</v>
      </c>
      <c r="E2514" s="56">
        <v>98.135459409935777</v>
      </c>
    </row>
    <row r="2515" spans="1:5">
      <c r="A2515" s="57">
        <v>40211</v>
      </c>
      <c r="B2515" s="56">
        <v>0.47121340096046216</v>
      </c>
      <c r="C2515" s="56">
        <v>109.93707744828973</v>
      </c>
      <c r="D2515" s="56">
        <v>102.55990839944387</v>
      </c>
      <c r="E2515" s="56">
        <v>98.132535404828516</v>
      </c>
    </row>
    <row r="2516" spans="1:5">
      <c r="A2516" s="57">
        <v>40212</v>
      </c>
      <c r="B2516" s="56">
        <v>0.45857054115753582</v>
      </c>
      <c r="C2516" s="56">
        <v>109.28743557132339</v>
      </c>
      <c r="D2516" s="56">
        <v>101.98740492352989</v>
      </c>
      <c r="E2516" s="56">
        <v>97.930779052427411</v>
      </c>
    </row>
    <row r="2517" spans="1:5">
      <c r="A2517" s="57">
        <v>40213</v>
      </c>
      <c r="B2517" s="56">
        <v>0.47033583272951018</v>
      </c>
      <c r="C2517" s="56">
        <v>107.1149340651985</v>
      </c>
      <c r="D2517" s="56">
        <v>99.247566860227366</v>
      </c>
      <c r="E2517" s="56">
        <v>98.244622267273556</v>
      </c>
    </row>
    <row r="2518" spans="1:5">
      <c r="A2518" s="57">
        <v>40214</v>
      </c>
      <c r="B2518" s="56">
        <v>0.48475544361152789</v>
      </c>
      <c r="C2518" s="56">
        <v>102.1544280072294</v>
      </c>
      <c r="D2518" s="56">
        <v>97.104768136092261</v>
      </c>
      <c r="E2518" s="56">
        <v>98.337215762336854</v>
      </c>
    </row>
    <row r="2519" spans="1:5">
      <c r="A2519" s="57">
        <v>40217</v>
      </c>
      <c r="B2519" s="56">
        <v>0.48421363452062949</v>
      </c>
      <c r="C2519" s="56">
        <v>104.6475667715376</v>
      </c>
      <c r="D2519" s="56">
        <v>97.697718164717429</v>
      </c>
      <c r="E2519" s="56">
        <v>98.260216961178941</v>
      </c>
    </row>
    <row r="2520" spans="1:5">
      <c r="A2520" s="57">
        <v>40218</v>
      </c>
      <c r="B2520" s="56">
        <v>0.48331672502256917</v>
      </c>
      <c r="C2520" s="56">
        <v>103.83994912644756</v>
      </c>
      <c r="D2520" s="56">
        <v>97.812218859900227</v>
      </c>
      <c r="E2520" s="56">
        <v>98.218306221308197</v>
      </c>
    </row>
    <row r="2521" spans="1:5">
      <c r="A2521" s="57">
        <v>40219</v>
      </c>
      <c r="B2521" s="56">
        <v>0.4788420147591822</v>
      </c>
      <c r="C2521" s="56">
        <v>103.55278131066336</v>
      </c>
      <c r="D2521" s="56">
        <v>98.515580273165952</v>
      </c>
      <c r="E2521" s="56">
        <v>98.398619869589382</v>
      </c>
    </row>
    <row r="2522" spans="1:5">
      <c r="A2522" s="57">
        <v>40220</v>
      </c>
      <c r="B2522" s="56">
        <v>0.49907259291507222</v>
      </c>
      <c r="C2522" s="56">
        <v>103.8091572394404</v>
      </c>
      <c r="D2522" s="56">
        <v>98.854993048172091</v>
      </c>
      <c r="E2522" s="56">
        <v>98.463922650318224</v>
      </c>
    </row>
    <row r="2523" spans="1:5">
      <c r="A2523" s="57">
        <v>40221</v>
      </c>
      <c r="B2523" s="56">
        <v>0.49163049845838735</v>
      </c>
      <c r="C2523" s="56">
        <v>103.48651181471318</v>
      </c>
      <c r="D2523" s="56">
        <v>98.56056268913062</v>
      </c>
      <c r="E2523" s="56">
        <v>98.556516145381522</v>
      </c>
    </row>
    <row r="2524" spans="1:5">
      <c r="A2524" s="57">
        <v>40226</v>
      </c>
      <c r="B2524" s="56">
        <v>0.44168891325487636</v>
      </c>
      <c r="C2524" s="56">
        <v>103.12872347546691</v>
      </c>
      <c r="D2524" s="56">
        <v>101.28813282080642</v>
      </c>
      <c r="E2524" s="56">
        <v>98.498036043236297</v>
      </c>
    </row>
    <row r="2525" spans="1:5">
      <c r="A2525" s="57">
        <v>40227</v>
      </c>
      <c r="B2525" s="56">
        <v>0.41232184789546195</v>
      </c>
      <c r="C2525" s="56">
        <v>102.76926166410067</v>
      </c>
      <c r="D2525" s="56">
        <v>101.88108284943158</v>
      </c>
      <c r="E2525" s="56">
        <v>98.405442548172971</v>
      </c>
    </row>
    <row r="2526" spans="1:5">
      <c r="A2526" s="57">
        <v>40228</v>
      </c>
      <c r="B2526" s="56">
        <v>0.41238169329953778</v>
      </c>
      <c r="C2526" s="56">
        <v>101.63197001137962</v>
      </c>
      <c r="D2526" s="56">
        <v>102.35544287233174</v>
      </c>
      <c r="E2526" s="56">
        <v>98.304077037787891</v>
      </c>
    </row>
    <row r="2527" spans="1:5">
      <c r="A2527" s="57">
        <v>40231</v>
      </c>
      <c r="B2527" s="56">
        <v>0.40381731275828969</v>
      </c>
      <c r="C2527" s="56">
        <v>101.26748778365354</v>
      </c>
      <c r="D2527" s="56">
        <v>102.09781630817044</v>
      </c>
      <c r="E2527" s="56">
        <v>98.431758594138344</v>
      </c>
    </row>
    <row r="2528" spans="1:5">
      <c r="A2528" s="57">
        <v>40232</v>
      </c>
      <c r="B2528" s="56">
        <v>0.38084148755019442</v>
      </c>
      <c r="C2528" s="56">
        <v>100.71624606734053</v>
      </c>
      <c r="D2528" s="56">
        <v>100.89964831929336</v>
      </c>
      <c r="E2528" s="56">
        <v>98.931763467480181</v>
      </c>
    </row>
    <row r="2529" spans="1:5">
      <c r="A2529" s="57">
        <v>40233</v>
      </c>
      <c r="B2529" s="56">
        <v>0.35472082754351286</v>
      </c>
      <c r="C2529" s="56">
        <v>100.55927438248879</v>
      </c>
      <c r="D2529" s="56">
        <v>101.09593522532101</v>
      </c>
      <c r="E2529" s="56">
        <v>98.980496885934556</v>
      </c>
    </row>
    <row r="2530" spans="1:5">
      <c r="A2530" s="57">
        <v>40234</v>
      </c>
      <c r="B2530" s="56">
        <v>0.3452968168509386</v>
      </c>
      <c r="C2530" s="56">
        <v>100.01037552714371</v>
      </c>
      <c r="D2530" s="56">
        <v>99.488836182219671</v>
      </c>
      <c r="E2530" s="56">
        <v>98.954180839969197</v>
      </c>
    </row>
    <row r="2531" spans="1:5">
      <c r="A2531" s="57">
        <v>40235</v>
      </c>
      <c r="B2531" s="56">
        <v>0.35191368881051543</v>
      </c>
      <c r="C2531" s="56">
        <v>100.99370774482898</v>
      </c>
      <c r="D2531" s="56">
        <v>100.51525312832257</v>
      </c>
      <c r="E2531" s="56">
        <v>99.033128977865275</v>
      </c>
    </row>
    <row r="2532" spans="1:5">
      <c r="A2532" s="57">
        <v>40238</v>
      </c>
      <c r="B2532" s="56">
        <v>0.36016448273262869</v>
      </c>
      <c r="C2532" s="56">
        <v>102.53397148403509</v>
      </c>
      <c r="D2532" s="56">
        <v>101.69706387503068</v>
      </c>
      <c r="E2532" s="56">
        <v>99.195898595502868</v>
      </c>
    </row>
    <row r="2533" spans="1:5">
      <c r="A2533" s="57">
        <v>40239</v>
      </c>
      <c r="B2533" s="56">
        <v>0.35898142338984818</v>
      </c>
      <c r="C2533" s="56">
        <v>102.77060044179665</v>
      </c>
      <c r="D2533" s="56">
        <v>102.49856874131022</v>
      </c>
      <c r="E2533" s="56">
        <v>99.247556019064504</v>
      </c>
    </row>
    <row r="2534" spans="1:5">
      <c r="A2534" s="57">
        <v>40240</v>
      </c>
      <c r="B2534" s="56">
        <v>0.3571924778104667</v>
      </c>
      <c r="C2534" s="56">
        <v>102.68291050271104</v>
      </c>
      <c r="D2534" s="56">
        <v>103.29598429704751</v>
      </c>
      <c r="E2534" s="56">
        <v>99.197847932241046</v>
      </c>
    </row>
    <row r="2535" spans="1:5">
      <c r="A2535" s="57">
        <v>40241</v>
      </c>
      <c r="B2535" s="56">
        <v>0.37972887368939234</v>
      </c>
      <c r="C2535" s="56">
        <v>102.99049467835866</v>
      </c>
      <c r="D2535" s="56">
        <v>103.45955671873723</v>
      </c>
      <c r="E2535" s="56">
        <v>99.230986656790023</v>
      </c>
    </row>
    <row r="2536" spans="1:5">
      <c r="A2536" s="57">
        <v>40242</v>
      </c>
      <c r="B2536" s="56">
        <v>0.38532061653829752</v>
      </c>
      <c r="C2536" s="56">
        <v>103.03166209250956</v>
      </c>
      <c r="D2536" s="56">
        <v>105.13208473051444</v>
      </c>
      <c r="E2536" s="56">
        <v>99.196873263871964</v>
      </c>
    </row>
    <row r="2537" spans="1:5">
      <c r="A2537" s="57">
        <v>40245</v>
      </c>
      <c r="B2537" s="56">
        <v>0.38769529806261327</v>
      </c>
      <c r="C2537" s="56">
        <v>103.92630028783722</v>
      </c>
      <c r="D2537" s="56">
        <v>105.0421198985851</v>
      </c>
      <c r="E2537" s="56">
        <v>99.165683876061166</v>
      </c>
    </row>
    <row r="2538" spans="1:5">
      <c r="A2538" s="57">
        <v>40246</v>
      </c>
      <c r="B2538" s="56">
        <v>0.36380318364818243</v>
      </c>
      <c r="C2538" s="56">
        <v>103.07383358993241</v>
      </c>
      <c r="D2538" s="56">
        <v>104.98486955099371</v>
      </c>
      <c r="E2538" s="56">
        <v>99.283618748720741</v>
      </c>
    </row>
    <row r="2539" spans="1:5">
      <c r="A2539" s="57">
        <v>40247</v>
      </c>
      <c r="B2539" s="56">
        <v>0.33979488738936547</v>
      </c>
      <c r="C2539" s="56">
        <v>104.14820269094318</v>
      </c>
      <c r="D2539" s="56">
        <v>105.60235544287234</v>
      </c>
      <c r="E2539" s="56">
        <v>99.232935993528187</v>
      </c>
    </row>
    <row r="2540" spans="1:5">
      <c r="A2540" s="57">
        <v>40252</v>
      </c>
      <c r="B2540" s="56">
        <v>0.35170669900951163</v>
      </c>
      <c r="C2540" s="56">
        <v>105.11948590936477</v>
      </c>
      <c r="D2540" s="56">
        <v>104.95215506665576</v>
      </c>
      <c r="E2540" s="56">
        <v>99.262176044600821</v>
      </c>
    </row>
    <row r="2541" spans="1:5">
      <c r="A2541" s="57">
        <v>40253</v>
      </c>
      <c r="B2541" s="56">
        <v>0.35200573877300728</v>
      </c>
      <c r="C2541" s="56">
        <v>106.59414954146867</v>
      </c>
      <c r="D2541" s="56">
        <v>105.92541097570948</v>
      </c>
      <c r="E2541" s="56">
        <v>99.559449897172499</v>
      </c>
    </row>
    <row r="2542" spans="1:5">
      <c r="A2542" s="57">
        <v>40254</v>
      </c>
      <c r="B2542" s="56">
        <v>0.3495034666237018</v>
      </c>
      <c r="C2542" s="56">
        <v>107.7317758886137</v>
      </c>
      <c r="D2542" s="56">
        <v>106.87004171096753</v>
      </c>
      <c r="E2542" s="56">
        <v>99.497071121550889</v>
      </c>
    </row>
    <row r="2543" spans="1:5">
      <c r="A2543" s="57">
        <v>40255</v>
      </c>
      <c r="B2543" s="56">
        <v>0.34940136908575292</v>
      </c>
      <c r="C2543" s="56">
        <v>106.22297342526275</v>
      </c>
      <c r="D2543" s="56">
        <v>106.81279136337614</v>
      </c>
      <c r="E2543" s="56">
        <v>99.287517422197098</v>
      </c>
    </row>
    <row r="2544" spans="1:5">
      <c r="A2544" s="57">
        <v>40256</v>
      </c>
      <c r="B2544" s="56">
        <v>0.33584356540730331</v>
      </c>
      <c r="C2544" s="56">
        <v>106.68485173037017</v>
      </c>
      <c r="D2544" s="56">
        <v>106.40386030915188</v>
      </c>
      <c r="E2544" s="56">
        <v>99.29628943751888</v>
      </c>
    </row>
    <row r="2545" spans="1:5">
      <c r="A2545" s="57">
        <v>40259</v>
      </c>
      <c r="B2545" s="56">
        <v>0.34054226524818898</v>
      </c>
      <c r="C2545" s="56">
        <v>105.62654796171095</v>
      </c>
      <c r="D2545" s="56">
        <v>106.37523513535618</v>
      </c>
      <c r="E2545" s="56">
        <v>99.507792473610849</v>
      </c>
    </row>
    <row r="2546" spans="1:5">
      <c r="A2546" s="57">
        <v>40260</v>
      </c>
      <c r="B2546" s="56">
        <v>0.34335245545187776</v>
      </c>
      <c r="C2546" s="56">
        <v>105.28783720463217</v>
      </c>
      <c r="D2546" s="56">
        <v>107.0785965486219</v>
      </c>
      <c r="E2546" s="56">
        <v>99.603309973781407</v>
      </c>
    </row>
    <row r="2547" spans="1:5">
      <c r="A2547" s="57">
        <v>40261</v>
      </c>
      <c r="B2547" s="56">
        <v>0.37108436873632134</v>
      </c>
      <c r="C2547" s="56">
        <v>104.77675881919808</v>
      </c>
      <c r="D2547" s="56">
        <v>107.21763310705816</v>
      </c>
      <c r="E2547" s="56">
        <v>99.459059055156473</v>
      </c>
    </row>
    <row r="2548" spans="1:5">
      <c r="A2548" s="57">
        <v>40262</v>
      </c>
      <c r="B2548" s="56">
        <v>0.36321924227094354</v>
      </c>
      <c r="C2548" s="56">
        <v>104.62146060646631</v>
      </c>
      <c r="D2548" s="56">
        <v>108.28085384804123</v>
      </c>
      <c r="E2548" s="56">
        <v>99.352820202925955</v>
      </c>
    </row>
    <row r="2549" spans="1:5">
      <c r="A2549" s="57">
        <v>40263</v>
      </c>
      <c r="B2549" s="56">
        <v>0.33531586203206004</v>
      </c>
      <c r="C2549" s="56">
        <v>105.03681638663902</v>
      </c>
      <c r="D2549" s="56">
        <v>107.78604727242987</v>
      </c>
      <c r="E2549" s="56">
        <v>99.469780407216447</v>
      </c>
    </row>
    <row r="2550" spans="1:5">
      <c r="A2550" s="57">
        <v>40266</v>
      </c>
      <c r="B2550" s="56">
        <v>0.32541732557056369</v>
      </c>
      <c r="C2550" s="56">
        <v>105.02409799852734</v>
      </c>
      <c r="D2550" s="56">
        <v>107.91281589923938</v>
      </c>
      <c r="E2550" s="56">
        <v>99.59453795845964</v>
      </c>
    </row>
    <row r="2551" spans="1:5">
      <c r="A2551" s="57">
        <v>40267</v>
      </c>
      <c r="B2551" s="56">
        <v>0.31330130151606728</v>
      </c>
      <c r="C2551" s="56">
        <v>104.53845638931656</v>
      </c>
      <c r="D2551" s="56">
        <v>107.90463727815491</v>
      </c>
      <c r="E2551" s="56">
        <v>99.643271376914001</v>
      </c>
    </row>
    <row r="2552" spans="1:5">
      <c r="A2552" s="57">
        <v>40268</v>
      </c>
      <c r="B2552" s="56">
        <v>0.32007412159640242</v>
      </c>
      <c r="C2552" s="56">
        <v>105.22424526407393</v>
      </c>
      <c r="D2552" s="56">
        <v>107.78195796188763</v>
      </c>
      <c r="E2552" s="56">
        <v>99.790446300646209</v>
      </c>
    </row>
    <row r="2553" spans="1:5">
      <c r="A2553" s="57">
        <v>40269</v>
      </c>
      <c r="B2553" s="56">
        <v>0.29568500356561822</v>
      </c>
      <c r="C2553" s="56">
        <v>106.02182207644421</v>
      </c>
      <c r="D2553" s="56">
        <v>109.43812873149588</v>
      </c>
      <c r="E2553" s="56">
        <v>99.887913137554946</v>
      </c>
    </row>
    <row r="2554" spans="1:5">
      <c r="A2554" s="57">
        <v>40274</v>
      </c>
      <c r="B2554" s="56">
        <v>0.3045680008411028</v>
      </c>
      <c r="C2554" s="56">
        <v>106.37325122163466</v>
      </c>
      <c r="D2554" s="56">
        <v>110.15375807638831</v>
      </c>
      <c r="E2554" s="56">
        <v>99.510716478718109</v>
      </c>
    </row>
    <row r="2555" spans="1:5">
      <c r="A2555" s="57">
        <v>40275</v>
      </c>
      <c r="B2555" s="56">
        <v>0.28762073735412574</v>
      </c>
      <c r="C2555" s="56">
        <v>106.33308789075575</v>
      </c>
      <c r="D2555" s="56">
        <v>109.84297047517791</v>
      </c>
      <c r="E2555" s="56">
        <v>99.64814471875944</v>
      </c>
    </row>
    <row r="2556" spans="1:5">
      <c r="A2556" s="57">
        <v>40276</v>
      </c>
      <c r="B2556" s="56">
        <v>0.30240974175721602</v>
      </c>
      <c r="C2556" s="56">
        <v>105.73933998259591</v>
      </c>
      <c r="D2556" s="56">
        <v>108.89016111883537</v>
      </c>
      <c r="E2556" s="56">
        <v>99.479527090907311</v>
      </c>
    </row>
    <row r="2557" spans="1:5">
      <c r="A2557" s="57">
        <v>40277</v>
      </c>
      <c r="B2557" s="56">
        <v>0.33849976723570241</v>
      </c>
      <c r="C2557" s="56">
        <v>106.76383961443203</v>
      </c>
      <c r="D2557" s="56">
        <v>110.3050625664513</v>
      </c>
      <c r="E2557" s="56">
        <v>99.386933595844013</v>
      </c>
    </row>
    <row r="2558" spans="1:5">
      <c r="A2558" s="57">
        <v>40280</v>
      </c>
      <c r="B2558" s="56">
        <v>0.33722331933769784</v>
      </c>
      <c r="C2558" s="56">
        <v>107.49548162527614</v>
      </c>
      <c r="D2558" s="56">
        <v>110.14966876584609</v>
      </c>
      <c r="E2558" s="56">
        <v>99.561399233910663</v>
      </c>
    </row>
    <row r="2559" spans="1:5">
      <c r="A2559" s="57">
        <v>40281</v>
      </c>
      <c r="B2559" s="56">
        <v>0.33588242206849245</v>
      </c>
      <c r="C2559" s="56">
        <v>107.01017471048935</v>
      </c>
      <c r="D2559" s="56">
        <v>109.87568495951582</v>
      </c>
      <c r="E2559" s="56">
        <v>99.617929999317724</v>
      </c>
    </row>
    <row r="2560" spans="1:5">
      <c r="A2560" s="57">
        <v>40282</v>
      </c>
      <c r="B2560" s="56">
        <v>0.31923174719911329</v>
      </c>
      <c r="C2560" s="56">
        <v>109.41863578552781</v>
      </c>
      <c r="D2560" s="56">
        <v>110.59131430440827</v>
      </c>
      <c r="E2560" s="56">
        <v>99.44151502451291</v>
      </c>
    </row>
    <row r="2561" spans="1:5">
      <c r="A2561" s="57">
        <v>40283</v>
      </c>
      <c r="B2561" s="56">
        <v>0.32822975992501985</v>
      </c>
      <c r="C2561" s="56">
        <v>109.65559943771339</v>
      </c>
      <c r="D2561" s="56">
        <v>111.28649709658951</v>
      </c>
      <c r="E2561" s="56">
        <v>99.552627218588867</v>
      </c>
    </row>
    <row r="2562" spans="1:5">
      <c r="A2562" s="57">
        <v>40284</v>
      </c>
      <c r="B2562" s="56">
        <v>0.32622751757507185</v>
      </c>
      <c r="C2562" s="56">
        <v>109.37914184349688</v>
      </c>
      <c r="D2562" s="56">
        <v>109.56080804776316</v>
      </c>
      <c r="E2562" s="56">
        <v>99.676410101462963</v>
      </c>
    </row>
    <row r="2563" spans="1:5">
      <c r="A2563" s="57">
        <v>40287</v>
      </c>
      <c r="B2563" s="56">
        <v>0.29337975242742653</v>
      </c>
      <c r="C2563" s="56">
        <v>108.71845505053888</v>
      </c>
      <c r="D2563" s="56">
        <v>108.82882146070172</v>
      </c>
      <c r="E2563" s="56">
        <v>99.623778009532245</v>
      </c>
    </row>
    <row r="2564" spans="1:5">
      <c r="A2564" s="57">
        <v>40288</v>
      </c>
      <c r="B2564" s="56">
        <v>0.28352998140352359</v>
      </c>
      <c r="C2564" s="56">
        <v>108.88948390119822</v>
      </c>
      <c r="D2564" s="56">
        <v>110.30097325590906</v>
      </c>
      <c r="E2564" s="56">
        <v>99.555551223696142</v>
      </c>
    </row>
    <row r="2565" spans="1:5">
      <c r="A2565" s="57">
        <v>40289</v>
      </c>
      <c r="B2565" s="56">
        <v>0.30115727818247207</v>
      </c>
      <c r="C2565" s="56">
        <v>107.90749046120894</v>
      </c>
      <c r="D2565" s="56">
        <v>109.68757667457267</v>
      </c>
      <c r="E2565" s="56">
        <v>99.447363034727431</v>
      </c>
    </row>
    <row r="2566" spans="1:5">
      <c r="A2566" s="57">
        <v>40290</v>
      </c>
      <c r="B2566" s="56">
        <v>0.29469953534818993</v>
      </c>
      <c r="C2566" s="56">
        <v>106.13461409732913</v>
      </c>
      <c r="D2566" s="56">
        <v>108.49758730678008</v>
      </c>
      <c r="E2566" s="56">
        <v>99.098431758594145</v>
      </c>
    </row>
    <row r="2567" spans="1:5">
      <c r="A2567" s="57">
        <v>40291</v>
      </c>
      <c r="B2567" s="56">
        <v>0.28634388197010696</v>
      </c>
      <c r="C2567" s="56">
        <v>106.27685922752528</v>
      </c>
      <c r="D2567" s="56">
        <v>109.35634252065103</v>
      </c>
      <c r="E2567" s="56">
        <v>99.107203773915927</v>
      </c>
    </row>
    <row r="2568" spans="1:5">
      <c r="A2568" s="57">
        <v>40294</v>
      </c>
      <c r="B2568" s="56">
        <v>0.27718567162515872</v>
      </c>
      <c r="C2568" s="56">
        <v>106.98440323984204</v>
      </c>
      <c r="D2568" s="56">
        <v>110.45227774597204</v>
      </c>
      <c r="E2568" s="56">
        <v>98.848916656107761</v>
      </c>
    </row>
    <row r="2569" spans="1:5">
      <c r="A2569" s="57">
        <v>40295</v>
      </c>
      <c r="B2569" s="56">
        <v>0.27262438827664864</v>
      </c>
      <c r="C2569" s="56">
        <v>106.69054153557802</v>
      </c>
      <c r="D2569" s="56">
        <v>106.99681033777703</v>
      </c>
      <c r="E2569" s="56">
        <v>99.059445023830634</v>
      </c>
    </row>
    <row r="2570" spans="1:5">
      <c r="A2570" s="57">
        <v>40296</v>
      </c>
      <c r="B2570" s="56">
        <v>0.31244389327199207</v>
      </c>
      <c r="C2570" s="56">
        <v>104.61644019010643</v>
      </c>
      <c r="D2570" s="56">
        <v>105.60235544287234</v>
      </c>
      <c r="E2570" s="56">
        <v>98.638388288384874</v>
      </c>
    </row>
    <row r="2571" spans="1:5">
      <c r="A2571" s="57">
        <v>40297</v>
      </c>
      <c r="B2571" s="56">
        <v>0.30867146115862448</v>
      </c>
      <c r="C2571" s="56">
        <v>104.4229868130397</v>
      </c>
      <c r="D2571" s="56">
        <v>107.03361413265723</v>
      </c>
      <c r="E2571" s="56">
        <v>98.921042115420235</v>
      </c>
    </row>
    <row r="2572" spans="1:5">
      <c r="A2572" s="57">
        <v>40298</v>
      </c>
      <c r="B2572" s="56">
        <v>0.30829457374575542</v>
      </c>
      <c r="C2572" s="56">
        <v>106.18649173304775</v>
      </c>
      <c r="D2572" s="56">
        <v>106.28527030342684</v>
      </c>
      <c r="E2572" s="56">
        <v>99.044824998294317</v>
      </c>
    </row>
    <row r="2573" spans="1:5">
      <c r="A2573" s="57">
        <v>40301</v>
      </c>
      <c r="B2573" s="56">
        <v>0.29744418139243217</v>
      </c>
      <c r="C2573" s="56">
        <v>106.17009170627219</v>
      </c>
      <c r="D2573" s="56">
        <v>106.53471824650364</v>
      </c>
      <c r="E2573" s="56">
        <v>99.088685074903253</v>
      </c>
    </row>
    <row r="2574" spans="1:5">
      <c r="A2574" s="57">
        <v>40302</v>
      </c>
      <c r="B2574" s="56">
        <v>0.32897635650240092</v>
      </c>
      <c r="C2574" s="56">
        <v>105.28850659348016</v>
      </c>
      <c r="D2574" s="56">
        <v>103.44728878711049</v>
      </c>
      <c r="E2574" s="56">
        <v>99.214417294515542</v>
      </c>
    </row>
    <row r="2575" spans="1:5">
      <c r="A2575" s="57">
        <v>40303</v>
      </c>
      <c r="B2575" s="56">
        <v>0.3789389055815211</v>
      </c>
      <c r="C2575" s="56">
        <v>104.50297878037351</v>
      </c>
      <c r="D2575" s="56">
        <v>102.4576756358878</v>
      </c>
      <c r="E2575" s="56">
        <v>99.068217039152429</v>
      </c>
    </row>
    <row r="2576" spans="1:5">
      <c r="A2576" s="57">
        <v>40304</v>
      </c>
      <c r="B2576" s="56">
        <v>0.41453278865413268</v>
      </c>
      <c r="C2576" s="56">
        <v>103.58758953075844</v>
      </c>
      <c r="D2576" s="56">
        <v>100.96507728796927</v>
      </c>
      <c r="E2576" s="56">
        <v>98.978547549196378</v>
      </c>
    </row>
    <row r="2577" spans="1:5">
      <c r="A2577" s="57">
        <v>40305</v>
      </c>
      <c r="B2577" s="56">
        <v>0.47294914949269634</v>
      </c>
      <c r="C2577" s="56">
        <v>101.43617377334495</v>
      </c>
      <c r="D2577" s="56">
        <v>96.990267440909477</v>
      </c>
      <c r="E2577" s="56">
        <v>98.290431680620657</v>
      </c>
    </row>
    <row r="2578" spans="1:5">
      <c r="A2578" s="57">
        <v>40308</v>
      </c>
      <c r="B2578" s="56">
        <v>0.50228089458025682</v>
      </c>
      <c r="C2578" s="56">
        <v>104.77106901399024</v>
      </c>
      <c r="D2578" s="56">
        <v>103.92573812055288</v>
      </c>
      <c r="E2578" s="56">
        <v>99.741712882191834</v>
      </c>
    </row>
    <row r="2579" spans="1:5">
      <c r="A2579" s="57">
        <v>40309</v>
      </c>
      <c r="B2579" s="56">
        <v>0.5406609726133822</v>
      </c>
      <c r="C2579" s="56">
        <v>104.58397483097932</v>
      </c>
      <c r="D2579" s="56">
        <v>103.43093154494154</v>
      </c>
      <c r="E2579" s="56">
        <v>99.903507831460331</v>
      </c>
    </row>
    <row r="2580" spans="1:5">
      <c r="A2580" s="57">
        <v>40310</v>
      </c>
      <c r="B2580" s="56">
        <v>0.56393690046640477</v>
      </c>
      <c r="C2580" s="56">
        <v>104.72153423923957</v>
      </c>
      <c r="D2580" s="56">
        <v>104.93170851394456</v>
      </c>
      <c r="E2580" s="56">
        <v>99.910330510043948</v>
      </c>
    </row>
    <row r="2581" spans="1:5">
      <c r="A2581" s="57">
        <v>40312</v>
      </c>
      <c r="B2581" s="56">
        <v>0.5622743612243466</v>
      </c>
      <c r="C2581" s="56">
        <v>103.82689604391192</v>
      </c>
      <c r="D2581" s="56">
        <v>101.60300973255909</v>
      </c>
      <c r="E2581" s="56">
        <v>100.30799520463162</v>
      </c>
    </row>
    <row r="2582" spans="1:5">
      <c r="A2582" s="57">
        <v>40315</v>
      </c>
      <c r="B2582" s="56">
        <v>0.56018737594087797</v>
      </c>
      <c r="C2582" s="56">
        <v>103.14545819666645</v>
      </c>
      <c r="D2582" s="56">
        <v>101.45170524249612</v>
      </c>
      <c r="E2582" s="56">
        <v>100.13450423493407</v>
      </c>
    </row>
    <row r="2583" spans="1:5">
      <c r="A2583" s="57">
        <v>40316</v>
      </c>
      <c r="B2583" s="56">
        <v>0.52952423059368714</v>
      </c>
      <c r="C2583" s="56">
        <v>103.13207041970681</v>
      </c>
      <c r="D2583" s="56">
        <v>102.76437392655599</v>
      </c>
      <c r="E2583" s="56">
        <v>100.93373229758575</v>
      </c>
    </row>
    <row r="2584" spans="1:5">
      <c r="A2584" s="57">
        <v>40317</v>
      </c>
      <c r="B2584" s="56">
        <v>0.47630079337654113</v>
      </c>
      <c r="C2584" s="56">
        <v>102.52727759555526</v>
      </c>
      <c r="D2584" s="56">
        <v>99.660587224993861</v>
      </c>
      <c r="E2584" s="56">
        <v>100.67934385325393</v>
      </c>
    </row>
    <row r="2585" spans="1:5">
      <c r="A2585" s="57">
        <v>40318</v>
      </c>
      <c r="B2585" s="56">
        <v>0.50936782582082019</v>
      </c>
      <c r="C2585" s="56">
        <v>100.21889015329006</v>
      </c>
      <c r="D2585" s="56">
        <v>97.440091600556144</v>
      </c>
      <c r="E2585" s="56">
        <v>100.84991081784422</v>
      </c>
    </row>
    <row r="2586" spans="1:5">
      <c r="A2586" s="57">
        <v>40319</v>
      </c>
      <c r="B2586" s="56">
        <v>0.53304909261859779</v>
      </c>
      <c r="C2586" s="56">
        <v>100.0184081933195</v>
      </c>
      <c r="D2586" s="56">
        <v>96.961642267113774</v>
      </c>
      <c r="E2586" s="56">
        <v>100.84113880252244</v>
      </c>
    </row>
    <row r="2587" spans="1:5">
      <c r="A2587" s="57">
        <v>40322</v>
      </c>
      <c r="B2587" s="56">
        <v>0.54482051727407343</v>
      </c>
      <c r="C2587" s="56">
        <v>101.28690006024502</v>
      </c>
      <c r="D2587" s="56">
        <v>97.333769526457843</v>
      </c>
      <c r="E2587" s="56">
        <v>100.83041745046246</v>
      </c>
    </row>
    <row r="2588" spans="1:5">
      <c r="A2588" s="57">
        <v>40323</v>
      </c>
      <c r="B2588" s="56">
        <v>0.57813175537814754</v>
      </c>
      <c r="C2588" s="56">
        <v>99.584644219827297</v>
      </c>
      <c r="D2588" s="56">
        <v>94.916986995992474</v>
      </c>
      <c r="E2588" s="56">
        <v>101.06433785904345</v>
      </c>
    </row>
    <row r="2589" spans="1:5">
      <c r="A2589" s="57">
        <v>40324</v>
      </c>
      <c r="B2589" s="56">
        <v>0.61027240855505371</v>
      </c>
      <c r="C2589" s="56">
        <v>99.579623803467442</v>
      </c>
      <c r="D2589" s="56">
        <v>97.219268831275059</v>
      </c>
      <c r="E2589" s="56">
        <v>100.78363336874629</v>
      </c>
    </row>
    <row r="2590" spans="1:5">
      <c r="A2590" s="57">
        <v>40325</v>
      </c>
      <c r="B2590" s="56">
        <v>0.61359971395302626</v>
      </c>
      <c r="C2590" s="56">
        <v>101.6031862909164</v>
      </c>
      <c r="D2590" s="56">
        <v>100.10223276355606</v>
      </c>
      <c r="E2590" s="56">
        <v>100.32748857201337</v>
      </c>
    </row>
    <row r="2591" spans="1:5">
      <c r="A2591" s="57">
        <v>40326</v>
      </c>
      <c r="B2591" s="56">
        <v>0.614755567295029</v>
      </c>
      <c r="C2591" s="56">
        <v>103.11399692081132</v>
      </c>
      <c r="D2591" s="56">
        <v>99.783266541261142</v>
      </c>
      <c r="E2591" s="56">
        <v>100.57602900613065</v>
      </c>
    </row>
    <row r="2592" spans="1:5">
      <c r="A2592" s="57">
        <v>40329</v>
      </c>
      <c r="B2592" s="56">
        <v>0.59567140414463571</v>
      </c>
      <c r="C2592" s="56">
        <v>103.57453644822276</v>
      </c>
      <c r="D2592" s="56">
        <v>100.17992966385867</v>
      </c>
      <c r="E2592" s="56">
        <v>100.53314359789081</v>
      </c>
    </row>
    <row r="2593" spans="1:5">
      <c r="A2593" s="57">
        <v>40330</v>
      </c>
      <c r="B2593" s="56">
        <v>0.57329642266885239</v>
      </c>
      <c r="C2593" s="56">
        <v>102.61697570118483</v>
      </c>
      <c r="D2593" s="56">
        <v>100.32714484337941</v>
      </c>
      <c r="E2593" s="56">
        <v>100.42105673544577</v>
      </c>
    </row>
    <row r="2594" spans="1:5">
      <c r="A2594" s="57">
        <v>40331</v>
      </c>
      <c r="B2594" s="56">
        <v>0.51780989318761839</v>
      </c>
      <c r="C2594" s="56">
        <v>103.40283820871545</v>
      </c>
      <c r="D2594" s="56">
        <v>100.35168070663288</v>
      </c>
      <c r="E2594" s="56">
        <v>100.05848010214524</v>
      </c>
    </row>
    <row r="2595" spans="1:5">
      <c r="A2595" s="57">
        <v>40332</v>
      </c>
      <c r="B2595" s="56">
        <v>0.48534078392138091</v>
      </c>
      <c r="C2595" s="56">
        <v>103.80848785059243</v>
      </c>
      <c r="D2595" s="56">
        <v>101.78702870696002</v>
      </c>
      <c r="E2595" s="56">
        <v>99.818711683349733</v>
      </c>
    </row>
    <row r="2596" spans="1:5">
      <c r="A2596" s="57">
        <v>40333</v>
      </c>
      <c r="B2596" s="56">
        <v>0.48710955294531855</v>
      </c>
      <c r="C2596" s="56">
        <v>103.43396479014662</v>
      </c>
      <c r="D2596" s="56">
        <v>99.995910689457759</v>
      </c>
      <c r="E2596" s="56">
        <v>99.880115790602247</v>
      </c>
    </row>
    <row r="2597" spans="1:5">
      <c r="A2597" s="57">
        <v>40336</v>
      </c>
      <c r="B2597" s="56">
        <v>0.44498952251818524</v>
      </c>
      <c r="C2597" s="56">
        <v>103.41087087489123</v>
      </c>
      <c r="D2597" s="56">
        <v>99.251656170769621</v>
      </c>
      <c r="E2597" s="56">
        <v>99.600385968674146</v>
      </c>
    </row>
    <row r="2598" spans="1:5">
      <c r="A2598" s="57">
        <v>40337</v>
      </c>
      <c r="B2598" s="56">
        <v>0.43170569094906697</v>
      </c>
      <c r="C2598" s="56">
        <v>103.28000535511079</v>
      </c>
      <c r="D2598" s="56">
        <v>98.167988877075331</v>
      </c>
      <c r="E2598" s="56">
        <v>99.553601886957964</v>
      </c>
    </row>
    <row r="2599" spans="1:5">
      <c r="A2599" s="57">
        <v>40338</v>
      </c>
      <c r="B2599" s="56">
        <v>0.38935819297799257</v>
      </c>
      <c r="C2599" s="56">
        <v>103.52801392328806</v>
      </c>
      <c r="D2599" s="56">
        <v>100.02453586325346</v>
      </c>
      <c r="E2599" s="56">
        <v>99.892786479400385</v>
      </c>
    </row>
    <row r="2600" spans="1:5">
      <c r="A2600" s="57">
        <v>40339</v>
      </c>
      <c r="B2600" s="56">
        <v>0.38140825597914091</v>
      </c>
      <c r="C2600" s="56">
        <v>103.58056094785462</v>
      </c>
      <c r="D2600" s="56">
        <v>101.60300973255909</v>
      </c>
      <c r="E2600" s="56">
        <v>100.04873341845438</v>
      </c>
    </row>
    <row r="2601" spans="1:5">
      <c r="A2601" s="57">
        <v>40340</v>
      </c>
      <c r="B2601" s="56">
        <v>0.36395578436711079</v>
      </c>
      <c r="C2601" s="56">
        <v>104.14117410803938</v>
      </c>
      <c r="D2601" s="56">
        <v>102.01194078678336</v>
      </c>
      <c r="E2601" s="56">
        <v>100.35867795982416</v>
      </c>
    </row>
    <row r="2602" spans="1:5">
      <c r="A2602" s="57">
        <v>40343</v>
      </c>
      <c r="B2602" s="56">
        <v>0.36880882846107166</v>
      </c>
      <c r="C2602" s="56">
        <v>105.21487382020216</v>
      </c>
      <c r="D2602" s="56">
        <v>103.27144843379405</v>
      </c>
      <c r="E2602" s="56">
        <v>100.04873341845438</v>
      </c>
    </row>
    <row r="2603" spans="1:5">
      <c r="A2603" s="57">
        <v>40344</v>
      </c>
      <c r="B2603" s="56">
        <v>0.3572263300600238</v>
      </c>
      <c r="C2603" s="56">
        <v>105.57098868732848</v>
      </c>
      <c r="D2603" s="56">
        <v>103.98298846814427</v>
      </c>
      <c r="E2603" s="56">
        <v>99.580892601292405</v>
      </c>
    </row>
    <row r="2604" spans="1:5">
      <c r="A2604" s="57">
        <v>40345</v>
      </c>
      <c r="B2604" s="56">
        <v>0.34456884719720854</v>
      </c>
      <c r="C2604" s="56">
        <v>105.89731575071959</v>
      </c>
      <c r="D2604" s="56">
        <v>104.06068536844688</v>
      </c>
      <c r="E2604" s="56">
        <v>99.482451096014586</v>
      </c>
    </row>
    <row r="2605" spans="1:5">
      <c r="A2605" s="57">
        <v>40346</v>
      </c>
      <c r="B2605" s="56">
        <v>0.33986683624632186</v>
      </c>
      <c r="C2605" s="56">
        <v>105.51810696833792</v>
      </c>
      <c r="D2605" s="56">
        <v>104.22834710067883</v>
      </c>
      <c r="E2605" s="56">
        <v>99.595512626828722</v>
      </c>
    </row>
    <row r="2606" spans="1:5">
      <c r="A2606" s="57">
        <v>40347</v>
      </c>
      <c r="B2606" s="56">
        <v>0.31323174574932711</v>
      </c>
      <c r="C2606" s="56">
        <v>105.7610951201553</v>
      </c>
      <c r="D2606" s="56">
        <v>104.48188435429786</v>
      </c>
      <c r="E2606" s="56">
        <v>99.662764744295757</v>
      </c>
    </row>
    <row r="2607" spans="1:5">
      <c r="A2607" s="57">
        <v>40350</v>
      </c>
      <c r="B2607" s="56">
        <v>0.27520456438977525</v>
      </c>
      <c r="C2607" s="56">
        <v>105.98366691210926</v>
      </c>
      <c r="D2607" s="56">
        <v>105.57781957961889</v>
      </c>
      <c r="E2607" s="56">
        <v>99.800192984337073</v>
      </c>
    </row>
    <row r="2608" spans="1:5">
      <c r="A2608" s="57">
        <v>40351</v>
      </c>
      <c r="B2608" s="56">
        <v>0.25576973536389286</v>
      </c>
      <c r="C2608" s="56">
        <v>104.73960773813509</v>
      </c>
      <c r="D2608" s="56">
        <v>105.06256645129632</v>
      </c>
      <c r="E2608" s="56">
        <v>99.95711459176016</v>
      </c>
    </row>
    <row r="2609" spans="1:5">
      <c r="A2609" s="57">
        <v>40352</v>
      </c>
      <c r="B2609" s="56">
        <v>0.25124692878009836</v>
      </c>
      <c r="C2609" s="56">
        <v>104.86076711961981</v>
      </c>
      <c r="D2609" s="56">
        <v>104.04841743682016</v>
      </c>
      <c r="E2609" s="56">
        <v>99.617929999317724</v>
      </c>
    </row>
    <row r="2610" spans="1:5">
      <c r="A2610" s="57">
        <v>40357</v>
      </c>
      <c r="B2610" s="56">
        <v>0.26132259634028415</v>
      </c>
      <c r="C2610" s="56">
        <v>103.99892897784324</v>
      </c>
      <c r="D2610" s="56">
        <v>102.78890978980945</v>
      </c>
      <c r="E2610" s="56">
        <v>99.585765943137844</v>
      </c>
    </row>
    <row r="2611" spans="1:5">
      <c r="A2611" s="57">
        <v>40358</v>
      </c>
      <c r="B2611" s="56">
        <v>0.29203121372437768</v>
      </c>
      <c r="C2611" s="56">
        <v>103.34292790682107</v>
      </c>
      <c r="D2611" s="56">
        <v>99.705569640958529</v>
      </c>
      <c r="E2611" s="56">
        <v>99.743662218930012</v>
      </c>
    </row>
    <row r="2612" spans="1:5">
      <c r="A2612" s="57">
        <v>40359</v>
      </c>
      <c r="B2612" s="56">
        <v>0.32728463451171819</v>
      </c>
      <c r="C2612" s="56">
        <v>102.24579958497893</v>
      </c>
      <c r="D2612" s="56">
        <v>99.501104113846409</v>
      </c>
      <c r="E2612" s="56">
        <v>99.886938469185864</v>
      </c>
    </row>
    <row r="2613" spans="1:5">
      <c r="A2613" s="57">
        <v>40360</v>
      </c>
      <c r="B2613" s="56">
        <v>0.35789906614887551</v>
      </c>
      <c r="C2613" s="56">
        <v>102.31642010844102</v>
      </c>
      <c r="D2613" s="56">
        <v>97.039339167416387</v>
      </c>
      <c r="E2613" s="56">
        <v>99.931773214163883</v>
      </c>
    </row>
    <row r="2614" spans="1:5">
      <c r="A2614" s="57">
        <v>40361</v>
      </c>
      <c r="B2614" s="56">
        <v>0.346921372048826</v>
      </c>
      <c r="C2614" s="56">
        <v>102.65513086551981</v>
      </c>
      <c r="D2614" s="56">
        <v>97.027071235789649</v>
      </c>
      <c r="E2614" s="56">
        <v>100.16471895437577</v>
      </c>
    </row>
    <row r="2615" spans="1:5">
      <c r="A2615" s="57">
        <v>40366</v>
      </c>
      <c r="B2615" s="56">
        <v>0.34037469910197227</v>
      </c>
      <c r="C2615" s="56">
        <v>102.47740812638062</v>
      </c>
      <c r="D2615" s="56">
        <v>100.62157520242087</v>
      </c>
      <c r="E2615" s="56">
        <v>100.09844150527782</v>
      </c>
    </row>
    <row r="2616" spans="1:5">
      <c r="A2616" s="57">
        <v>40367</v>
      </c>
      <c r="B2616" s="56">
        <v>0.34186440305132015</v>
      </c>
      <c r="C2616" s="56">
        <v>103.38443001539595</v>
      </c>
      <c r="D2616" s="56">
        <v>101.66026008015048</v>
      </c>
      <c r="E2616" s="56">
        <v>100.20857903098471</v>
      </c>
    </row>
    <row r="2617" spans="1:5">
      <c r="A2617" s="57">
        <v>40368</v>
      </c>
      <c r="B2617" s="56">
        <v>0.3208949543754166</v>
      </c>
      <c r="C2617" s="56">
        <v>103.63411205569315</v>
      </c>
      <c r="D2617" s="56">
        <v>102.26956735094464</v>
      </c>
      <c r="E2617" s="56">
        <v>100.22904706673555</v>
      </c>
    </row>
    <row r="2618" spans="1:5">
      <c r="A2618" s="57">
        <v>40371</v>
      </c>
      <c r="B2618" s="56">
        <v>0.28305072715863722</v>
      </c>
      <c r="C2618" s="56">
        <v>103.45940156636991</v>
      </c>
      <c r="D2618" s="56">
        <v>102.71530220004908</v>
      </c>
      <c r="E2618" s="56">
        <v>100.44737278141113</v>
      </c>
    </row>
    <row r="2619" spans="1:5">
      <c r="A2619" s="57">
        <v>40372</v>
      </c>
      <c r="B2619" s="56">
        <v>0.24149520859955162</v>
      </c>
      <c r="C2619" s="56">
        <v>103.3894504317558</v>
      </c>
      <c r="D2619" s="56">
        <v>104.68226057086775</v>
      </c>
      <c r="E2619" s="56">
        <v>100.25828711780818</v>
      </c>
    </row>
    <row r="2620" spans="1:5">
      <c r="A2620" s="57">
        <v>40373</v>
      </c>
      <c r="B2620" s="56">
        <v>0.21458247214683401</v>
      </c>
      <c r="C2620" s="56">
        <v>103.29540129861437</v>
      </c>
      <c r="D2620" s="56">
        <v>104.65363539707204</v>
      </c>
      <c r="E2620" s="56">
        <v>100.13840290841041</v>
      </c>
    </row>
    <row r="2621" spans="1:5">
      <c r="A2621" s="57">
        <v>40374</v>
      </c>
      <c r="B2621" s="56">
        <v>0.23171390256965407</v>
      </c>
      <c r="C2621" s="56">
        <v>103.5996385300221</v>
      </c>
      <c r="D2621" s="56">
        <v>103.44728878711049</v>
      </c>
      <c r="E2621" s="56">
        <v>100.0614041072525</v>
      </c>
    </row>
    <row r="2622" spans="1:5">
      <c r="A2622" s="57">
        <v>40375</v>
      </c>
      <c r="B2622" s="56">
        <v>0.19818160645020891</v>
      </c>
      <c r="C2622" s="56">
        <v>103.77936943570521</v>
      </c>
      <c r="D2622" s="56">
        <v>101.4598838635806</v>
      </c>
      <c r="E2622" s="56">
        <v>100.37719665883682</v>
      </c>
    </row>
    <row r="2623" spans="1:5">
      <c r="A2623" s="57">
        <v>40378</v>
      </c>
      <c r="B2623" s="56">
        <v>0.21258176784510413</v>
      </c>
      <c r="C2623" s="56">
        <v>103.38175246000402</v>
      </c>
      <c r="D2623" s="56">
        <v>100.67064692892779</v>
      </c>
      <c r="E2623" s="56">
        <v>100.22514839325918</v>
      </c>
    </row>
    <row r="2624" spans="1:5">
      <c r="A2624" s="57">
        <v>40379</v>
      </c>
      <c r="B2624" s="56">
        <v>0.22418105791510823</v>
      </c>
      <c r="C2624" s="56">
        <v>103.11667447620323</v>
      </c>
      <c r="D2624" s="56">
        <v>100.74016520814591</v>
      </c>
      <c r="E2624" s="56">
        <v>100.43080341913664</v>
      </c>
    </row>
    <row r="2625" spans="1:5">
      <c r="A2625" s="57">
        <v>40380</v>
      </c>
      <c r="B2625" s="56">
        <v>0.23670866094127671</v>
      </c>
      <c r="C2625" s="56">
        <v>104.01934533770667</v>
      </c>
      <c r="D2625" s="56">
        <v>101.92197595485402</v>
      </c>
      <c r="E2625" s="56">
        <v>100.66959716956305</v>
      </c>
    </row>
    <row r="2626" spans="1:5">
      <c r="A2626" s="57">
        <v>40381</v>
      </c>
      <c r="B2626" s="56">
        <v>0.23485702051277291</v>
      </c>
      <c r="C2626" s="56">
        <v>104.36843162192919</v>
      </c>
      <c r="D2626" s="56">
        <v>104.01979226302447</v>
      </c>
      <c r="E2626" s="56">
        <v>100.48538484780552</v>
      </c>
    </row>
    <row r="2627" spans="1:5">
      <c r="A2627" s="57">
        <v>40382</v>
      </c>
      <c r="B2627" s="56">
        <v>0.23495346822155452</v>
      </c>
      <c r="C2627" s="56">
        <v>105.03112658143117</v>
      </c>
      <c r="D2627" s="56">
        <v>104.67408194978327</v>
      </c>
      <c r="E2627" s="56">
        <v>100.26608446476087</v>
      </c>
    </row>
    <row r="2628" spans="1:5">
      <c r="A2628" s="57">
        <v>40385</v>
      </c>
      <c r="B2628" s="56">
        <v>0.24704277477366759</v>
      </c>
      <c r="C2628" s="56">
        <v>105.29620456523195</v>
      </c>
      <c r="D2628" s="56">
        <v>105.14435266214117</v>
      </c>
      <c r="E2628" s="56">
        <v>100.39766469458766</v>
      </c>
    </row>
    <row r="2629" spans="1:5">
      <c r="A2629" s="57">
        <v>40386</v>
      </c>
      <c r="B2629" s="56">
        <v>0.22763281466304455</v>
      </c>
      <c r="C2629" s="56">
        <v>105.53885802262535</v>
      </c>
      <c r="D2629" s="56">
        <v>105.54919440582317</v>
      </c>
      <c r="E2629" s="56">
        <v>100.51170089377088</v>
      </c>
    </row>
    <row r="2630" spans="1:5">
      <c r="A2630" s="57">
        <v>40387</v>
      </c>
      <c r="B2630" s="56">
        <v>0.2049225337793778</v>
      </c>
      <c r="C2630" s="56">
        <v>105.61617243456725</v>
      </c>
      <c r="D2630" s="56">
        <v>105.18115645702136</v>
      </c>
      <c r="E2630" s="56">
        <v>100.66959716956305</v>
      </c>
    </row>
    <row r="2631" spans="1:5">
      <c r="A2631" s="57">
        <v>40388</v>
      </c>
      <c r="B2631" s="56">
        <v>0.18829991182395656</v>
      </c>
      <c r="C2631" s="56">
        <v>105.13521654729232</v>
      </c>
      <c r="D2631" s="56">
        <v>104.7926719555083</v>
      </c>
      <c r="E2631" s="56">
        <v>100.67349584303942</v>
      </c>
    </row>
    <row r="2632" spans="1:5">
      <c r="A2632" s="57">
        <v>40389</v>
      </c>
      <c r="B2632" s="56">
        <v>0.17137622060132934</v>
      </c>
      <c r="C2632" s="56">
        <v>104.78512617979786</v>
      </c>
      <c r="D2632" s="56">
        <v>104.42054469616421</v>
      </c>
      <c r="E2632" s="56">
        <v>100.84016413415335</v>
      </c>
    </row>
    <row r="2633" spans="1:5">
      <c r="A2633" s="57">
        <v>40392</v>
      </c>
      <c r="B2633" s="56">
        <v>0.16056924846307163</v>
      </c>
      <c r="C2633" s="56">
        <v>105.34707811767856</v>
      </c>
      <c r="D2633" s="56">
        <v>107.17674000163572</v>
      </c>
      <c r="E2633" s="56">
        <v>100.8274934453552</v>
      </c>
    </row>
    <row r="2634" spans="1:5">
      <c r="A2634" s="57">
        <v>40393</v>
      </c>
      <c r="B2634" s="56">
        <v>0.1388304548633838</v>
      </c>
      <c r="C2634" s="56">
        <v>105.83774014324922</v>
      </c>
      <c r="D2634" s="56">
        <v>107.16447207000901</v>
      </c>
      <c r="E2634" s="56">
        <v>101.30410627783897</v>
      </c>
    </row>
    <row r="2635" spans="1:5">
      <c r="A2635" s="57">
        <v>40394</v>
      </c>
      <c r="B2635" s="56">
        <v>0.13064798782033749</v>
      </c>
      <c r="C2635" s="56">
        <v>106.22397750853472</v>
      </c>
      <c r="D2635" s="56">
        <v>107.20945448597368</v>
      </c>
      <c r="E2635" s="56">
        <v>101.36551038509147</v>
      </c>
    </row>
    <row r="2636" spans="1:5">
      <c r="A2636" s="57">
        <v>40395</v>
      </c>
      <c r="B2636" s="56">
        <v>0.1355738080614399</v>
      </c>
      <c r="C2636" s="56">
        <v>107.74549835999734</v>
      </c>
      <c r="D2636" s="56">
        <v>106.92729205855893</v>
      </c>
      <c r="E2636" s="56">
        <v>101.65206288560316</v>
      </c>
    </row>
    <row r="2637" spans="1:5">
      <c r="A2637" s="57">
        <v>40396</v>
      </c>
      <c r="B2637" s="56">
        <v>0.13180785859311137</v>
      </c>
      <c r="C2637" s="56">
        <v>107.90247004484908</v>
      </c>
      <c r="D2637" s="56">
        <v>105.79455303835772</v>
      </c>
      <c r="E2637" s="56">
        <v>101.9434887279603</v>
      </c>
    </row>
    <row r="2638" spans="1:5">
      <c r="A2638" s="57">
        <v>40399</v>
      </c>
      <c r="B2638" s="56">
        <v>0.11598013801016152</v>
      </c>
      <c r="C2638" s="56">
        <v>108.34627485106098</v>
      </c>
      <c r="D2638" s="56">
        <v>107.24625828085385</v>
      </c>
      <c r="E2638" s="56">
        <v>101.8811099523387</v>
      </c>
    </row>
    <row r="2639" spans="1:5">
      <c r="A2639" s="57">
        <v>40400</v>
      </c>
      <c r="B2639" s="56">
        <v>0.10500975504286821</v>
      </c>
      <c r="C2639" s="56">
        <v>107.72173505589397</v>
      </c>
      <c r="D2639" s="56">
        <v>106.29344892451134</v>
      </c>
      <c r="E2639" s="56">
        <v>101.90157798808954</v>
      </c>
    </row>
    <row r="2640" spans="1:5">
      <c r="A2640" s="57">
        <v>40401</v>
      </c>
      <c r="B2640" s="56">
        <v>0.12146177177633879</v>
      </c>
      <c r="C2640" s="56">
        <v>107.2869669991298</v>
      </c>
      <c r="D2640" s="56">
        <v>104.14656088983398</v>
      </c>
      <c r="E2640" s="56">
        <v>102.07019561594166</v>
      </c>
    </row>
    <row r="2641" spans="1:5">
      <c r="A2641" s="57">
        <v>40402</v>
      </c>
      <c r="B2641" s="56">
        <v>0.12636134913259431</v>
      </c>
      <c r="C2641" s="56">
        <v>106.81437847245465</v>
      </c>
      <c r="D2641" s="56">
        <v>104.24879365339004</v>
      </c>
      <c r="E2641" s="56">
        <v>101.95421008002026</v>
      </c>
    </row>
    <row r="2642" spans="1:5">
      <c r="A2642" s="57">
        <v>40403</v>
      </c>
      <c r="B2642" s="56">
        <v>0.12393057324187703</v>
      </c>
      <c r="C2642" s="56">
        <v>107.94397215342393</v>
      </c>
      <c r="D2642" s="56">
        <v>104.50642021755132</v>
      </c>
      <c r="E2642" s="56">
        <v>101.89475530950594</v>
      </c>
    </row>
    <row r="2643" spans="1:5">
      <c r="A2643" s="57">
        <v>40406</v>
      </c>
      <c r="B2643" s="56">
        <v>0.13002855107985017</v>
      </c>
      <c r="C2643" s="56">
        <v>108.45471584443405</v>
      </c>
      <c r="D2643" s="56">
        <v>104.52686677026254</v>
      </c>
      <c r="E2643" s="56">
        <v>102.27390130508094</v>
      </c>
    </row>
    <row r="2644" spans="1:5">
      <c r="A2644" s="57">
        <v>40407</v>
      </c>
      <c r="B2644" s="56">
        <v>0.14188777541286834</v>
      </c>
      <c r="C2644" s="56">
        <v>109.19003949394204</v>
      </c>
      <c r="D2644" s="56">
        <v>105.69640958534391</v>
      </c>
      <c r="E2644" s="56">
        <v>102.29729334593904</v>
      </c>
    </row>
    <row r="2645" spans="1:5">
      <c r="A2645" s="57">
        <v>40408</v>
      </c>
      <c r="B2645" s="56">
        <v>0.13043696334662849</v>
      </c>
      <c r="C2645" s="56">
        <v>109.3824887877368</v>
      </c>
      <c r="D2645" s="56">
        <v>105.34063956816881</v>
      </c>
      <c r="E2645" s="56">
        <v>102.54875778516359</v>
      </c>
    </row>
    <row r="2646" spans="1:5">
      <c r="A2646" s="57">
        <v>40409</v>
      </c>
      <c r="B2646" s="56">
        <v>0.11380782020518407</v>
      </c>
      <c r="C2646" s="56">
        <v>109.61409732913852</v>
      </c>
      <c r="D2646" s="56">
        <v>103.82759466753906</v>
      </c>
      <c r="E2646" s="56">
        <v>102.64817395881052</v>
      </c>
    </row>
    <row r="2647" spans="1:5">
      <c r="A2647" s="57">
        <v>40410</v>
      </c>
      <c r="B2647" s="56">
        <v>0.10975544005795865</v>
      </c>
      <c r="C2647" s="56">
        <v>109.21246402034943</v>
      </c>
      <c r="D2647" s="56">
        <v>103.11196532264661</v>
      </c>
      <c r="E2647" s="56">
        <v>102.75343814267195</v>
      </c>
    </row>
    <row r="2648" spans="1:5">
      <c r="A2648" s="57">
        <v>40413</v>
      </c>
      <c r="B2648" s="56">
        <v>0.10299161764828502</v>
      </c>
      <c r="C2648" s="56">
        <v>109.68371376932862</v>
      </c>
      <c r="D2648" s="56">
        <v>103.77034431994765</v>
      </c>
      <c r="E2648" s="56">
        <v>102.80607023460266</v>
      </c>
    </row>
    <row r="2649" spans="1:5">
      <c r="A2649" s="57">
        <v>40414</v>
      </c>
      <c r="B2649" s="56">
        <v>0.10772219353567129</v>
      </c>
      <c r="C2649" s="56">
        <v>108.61101814043779</v>
      </c>
      <c r="D2649" s="56">
        <v>102.0078514762411</v>
      </c>
      <c r="E2649" s="56">
        <v>103.19691225060674</v>
      </c>
    </row>
    <row r="2650" spans="1:5">
      <c r="A2650" s="57">
        <v>40415</v>
      </c>
      <c r="B2650" s="56">
        <v>9.7313977767359519E-2</v>
      </c>
      <c r="C2650" s="56">
        <v>108.13140103085883</v>
      </c>
      <c r="D2650" s="56">
        <v>101.22679316267278</v>
      </c>
      <c r="E2650" s="56">
        <v>103.09749607695981</v>
      </c>
    </row>
    <row r="2651" spans="1:5">
      <c r="A2651" s="57">
        <v>40416</v>
      </c>
      <c r="B2651" s="56">
        <v>9.0915199075280242E-2</v>
      </c>
      <c r="C2651" s="56">
        <v>108.92429212129326</v>
      </c>
      <c r="D2651" s="56">
        <v>102.08963768708597</v>
      </c>
      <c r="E2651" s="56">
        <v>103.31679646000447</v>
      </c>
    </row>
    <row r="2652" spans="1:5">
      <c r="A2652" s="57">
        <v>40417</v>
      </c>
      <c r="B2652" s="56">
        <v>8.7864340276727612E-2</v>
      </c>
      <c r="C2652" s="56">
        <v>108.82221032197606</v>
      </c>
      <c r="D2652" s="56">
        <v>102.73983806330253</v>
      </c>
      <c r="E2652" s="56">
        <v>103.05266133198178</v>
      </c>
    </row>
    <row r="2653" spans="1:5">
      <c r="A2653" s="57">
        <v>40420</v>
      </c>
      <c r="B2653" s="56">
        <v>9.3497614297038123E-2</v>
      </c>
      <c r="C2653" s="56">
        <v>109.21346810362141</v>
      </c>
      <c r="D2653" s="56">
        <v>102.70712357896458</v>
      </c>
      <c r="E2653" s="56">
        <v>103.39574459790055</v>
      </c>
    </row>
    <row r="2654" spans="1:5">
      <c r="A2654" s="57">
        <v>40421</v>
      </c>
      <c r="B2654" s="56">
        <v>7.9676628677871675E-2</v>
      </c>
      <c r="C2654" s="56">
        <v>109.23187629694091</v>
      </c>
      <c r="D2654" s="56">
        <v>102.76846323709823</v>
      </c>
      <c r="E2654" s="56">
        <v>103.36358054172068</v>
      </c>
    </row>
    <row r="2655" spans="1:5">
      <c r="A2655" s="57">
        <v>40422</v>
      </c>
      <c r="B2655" s="56">
        <v>7.7706352471690221E-2</v>
      </c>
      <c r="C2655" s="56">
        <v>110.1221634647567</v>
      </c>
      <c r="D2655" s="56">
        <v>105.58190889016113</v>
      </c>
      <c r="E2655" s="56">
        <v>102.96201717365668</v>
      </c>
    </row>
    <row r="2656" spans="1:5">
      <c r="A2656" s="57">
        <v>40423</v>
      </c>
      <c r="B2656" s="56">
        <v>7.9572372943850653E-2</v>
      </c>
      <c r="C2656" s="56">
        <v>111.50746368565501</v>
      </c>
      <c r="D2656" s="56">
        <v>105.57781957961889</v>
      </c>
      <c r="E2656" s="56">
        <v>102.74271679061198</v>
      </c>
    </row>
    <row r="2657" spans="1:5">
      <c r="A2657" s="57">
        <v>40424</v>
      </c>
      <c r="B2657" s="56">
        <v>7.2148625877954287E-2</v>
      </c>
      <c r="C2657" s="56">
        <v>112.47975098734857</v>
      </c>
      <c r="D2657" s="56">
        <v>106.48564651999672</v>
      </c>
      <c r="E2657" s="56">
        <v>102.42594957065859</v>
      </c>
    </row>
    <row r="2658" spans="1:5">
      <c r="A2658" s="57">
        <v>40427</v>
      </c>
      <c r="B2658" s="56">
        <v>7.0506836889158736E-2</v>
      </c>
      <c r="C2658" s="56">
        <v>113.24251957962382</v>
      </c>
      <c r="D2658" s="56">
        <v>106.70646928927783</v>
      </c>
      <c r="E2658" s="56">
        <v>102.42887357576585</v>
      </c>
    </row>
    <row r="2659" spans="1:5">
      <c r="A2659" s="57">
        <v>40428</v>
      </c>
      <c r="B2659" s="56">
        <v>8.0314133925783265E-2</v>
      </c>
      <c r="C2659" s="56">
        <v>117.44427337840553</v>
      </c>
      <c r="D2659" s="56">
        <v>106.22393064529321</v>
      </c>
      <c r="E2659" s="56">
        <v>102.73394477529021</v>
      </c>
    </row>
    <row r="2660" spans="1:5">
      <c r="A2660" s="57">
        <v>40429</v>
      </c>
      <c r="B2660" s="56">
        <v>8.7514803221048071E-2</v>
      </c>
      <c r="C2660" s="56">
        <v>116.06466296271505</v>
      </c>
      <c r="D2660" s="56">
        <v>107.27488345464955</v>
      </c>
      <c r="E2660" s="56">
        <v>102.57702316786713</v>
      </c>
    </row>
    <row r="2661" spans="1:5">
      <c r="A2661" s="57">
        <v>40430</v>
      </c>
      <c r="B2661" s="56">
        <v>9.0690615147577064E-2</v>
      </c>
      <c r="C2661" s="56">
        <v>117.19726889350024</v>
      </c>
      <c r="D2661" s="56">
        <v>108.40353316430848</v>
      </c>
      <c r="E2661" s="56">
        <v>102.33725474907163</v>
      </c>
    </row>
    <row r="2662" spans="1:5">
      <c r="A2662" s="57">
        <v>40431</v>
      </c>
      <c r="B2662" s="56">
        <v>9.1008670162093519E-2</v>
      </c>
      <c r="C2662" s="56">
        <v>117.89209451770535</v>
      </c>
      <c r="D2662" s="56">
        <v>108.24405005316105</v>
      </c>
      <c r="E2662" s="56">
        <v>102.07311962104893</v>
      </c>
    </row>
    <row r="2663" spans="1:5">
      <c r="A2663" s="57">
        <v>40434</v>
      </c>
      <c r="B2663" s="56">
        <v>9.2988972486945265E-2</v>
      </c>
      <c r="C2663" s="56">
        <v>118.8279001271839</v>
      </c>
      <c r="D2663" s="56">
        <v>108.95967939805348</v>
      </c>
      <c r="E2663" s="56">
        <v>102.03218354954726</v>
      </c>
    </row>
    <row r="2664" spans="1:5">
      <c r="A2664" s="57">
        <v>40435</v>
      </c>
      <c r="B2664" s="56">
        <v>0.11981289143459427</v>
      </c>
      <c r="C2664" s="56">
        <v>117.97242117946315</v>
      </c>
      <c r="D2664" s="56">
        <v>108.93923284534226</v>
      </c>
      <c r="E2664" s="56">
        <v>102.09358765679977</v>
      </c>
    </row>
    <row r="2665" spans="1:5">
      <c r="A2665" s="57">
        <v>40436</v>
      </c>
      <c r="B2665" s="56">
        <v>0.12237473047348546</v>
      </c>
      <c r="C2665" s="56">
        <v>118.54240578351964</v>
      </c>
      <c r="D2665" s="56">
        <v>108.58755213870943</v>
      </c>
      <c r="E2665" s="56">
        <v>101.71054298774843</v>
      </c>
    </row>
    <row r="2666" spans="1:5">
      <c r="A2666" s="57">
        <v>40437</v>
      </c>
      <c r="B2666" s="56">
        <v>0.12663360649586225</v>
      </c>
      <c r="C2666" s="56">
        <v>119.25128857353238</v>
      </c>
      <c r="D2666" s="56">
        <v>107.74106485646521</v>
      </c>
      <c r="E2666" s="56">
        <v>101.42886382908213</v>
      </c>
    </row>
    <row r="2667" spans="1:5">
      <c r="A2667" s="57">
        <v>40438</v>
      </c>
      <c r="B2667" s="56">
        <v>0.13449155752690173</v>
      </c>
      <c r="C2667" s="56">
        <v>119.99431019479216</v>
      </c>
      <c r="D2667" s="56">
        <v>107.49161691338843</v>
      </c>
      <c r="E2667" s="56">
        <v>101.53315334457452</v>
      </c>
    </row>
    <row r="2668" spans="1:5">
      <c r="A2668" s="57">
        <v>40441</v>
      </c>
      <c r="B2668" s="56">
        <v>0.15454731139588096</v>
      </c>
      <c r="C2668" s="56">
        <v>121.59515362474063</v>
      </c>
      <c r="D2668" s="56">
        <v>108.86562525558192</v>
      </c>
      <c r="E2668" s="56">
        <v>101.33334632891157</v>
      </c>
    </row>
    <row r="2669" spans="1:5">
      <c r="A2669" s="57">
        <v>40442</v>
      </c>
      <c r="B2669" s="56">
        <v>0.15674452068041586</v>
      </c>
      <c r="C2669" s="56">
        <v>120.16801660084344</v>
      </c>
      <c r="D2669" s="56">
        <v>108.37081867997055</v>
      </c>
      <c r="E2669" s="56">
        <v>101.85089523289702</v>
      </c>
    </row>
    <row r="2670" spans="1:5">
      <c r="A2670" s="57">
        <v>40443</v>
      </c>
      <c r="B2670" s="56">
        <v>0.16659968461706137</v>
      </c>
      <c r="C2670" s="56">
        <v>120.09672668853338</v>
      </c>
      <c r="D2670" s="56">
        <v>106.80870205283391</v>
      </c>
      <c r="E2670" s="56">
        <v>102.01463951890368</v>
      </c>
    </row>
    <row r="2671" spans="1:5">
      <c r="A2671" s="57">
        <v>40444</v>
      </c>
      <c r="B2671" s="56">
        <v>0.19127697241142694</v>
      </c>
      <c r="C2671" s="56">
        <v>118.64716513822881</v>
      </c>
      <c r="D2671" s="56">
        <v>106.75963032632698</v>
      </c>
      <c r="E2671" s="56">
        <v>102.18130781001764</v>
      </c>
    </row>
    <row r="2672" spans="1:5">
      <c r="A2672" s="57">
        <v>40445</v>
      </c>
      <c r="B2672" s="56">
        <v>0.20871773585329653</v>
      </c>
      <c r="C2672" s="56">
        <v>119.24961510141242</v>
      </c>
      <c r="D2672" s="56">
        <v>107.94553038357735</v>
      </c>
      <c r="E2672" s="56">
        <v>101.91035000341134</v>
      </c>
    </row>
    <row r="2673" spans="1:5">
      <c r="A2673" s="57">
        <v>40448</v>
      </c>
      <c r="B2673" s="56">
        <v>0.20860140810384864</v>
      </c>
      <c r="C2673" s="56">
        <v>119.60271771872281</v>
      </c>
      <c r="D2673" s="56">
        <v>107.51615277664186</v>
      </c>
      <c r="E2673" s="56">
        <v>102.28267332040272</v>
      </c>
    </row>
    <row r="2674" spans="1:5">
      <c r="A2674" s="57">
        <v>40449</v>
      </c>
      <c r="B2674" s="56">
        <v>0.20599015468920795</v>
      </c>
      <c r="C2674" s="56">
        <v>119.76370573666244</v>
      </c>
      <c r="D2674" s="56">
        <v>107.28715138627629</v>
      </c>
      <c r="E2674" s="56">
        <v>102.2836479887718</v>
      </c>
    </row>
    <row r="2675" spans="1:5">
      <c r="A2675" s="57">
        <v>40450</v>
      </c>
      <c r="B2675" s="56">
        <v>0.19248776203102852</v>
      </c>
      <c r="C2675" s="56">
        <v>120.21420443135418</v>
      </c>
      <c r="D2675" s="56">
        <v>106.73918377361575</v>
      </c>
      <c r="E2675" s="56">
        <v>102.18228247838672</v>
      </c>
    </row>
    <row r="2676" spans="1:5">
      <c r="A2676" s="57">
        <v>40451</v>
      </c>
      <c r="B2676" s="56">
        <v>0.14946100395199119</v>
      </c>
      <c r="C2676" s="56">
        <v>120.41468639132474</v>
      </c>
      <c r="D2676" s="56">
        <v>106.20757340312426</v>
      </c>
      <c r="E2676" s="56">
        <v>102.330432070488</v>
      </c>
    </row>
    <row r="2677" spans="1:5">
      <c r="A2677" s="57">
        <v>40452</v>
      </c>
      <c r="B2677" s="56">
        <v>0.14991683153889088</v>
      </c>
      <c r="C2677" s="56">
        <v>121.61590467902805</v>
      </c>
      <c r="D2677" s="56">
        <v>105.94994683896294</v>
      </c>
      <c r="E2677" s="56">
        <v>102.43569625434945</v>
      </c>
    </row>
    <row r="2678" spans="1:5">
      <c r="A2678" s="57">
        <v>40455</v>
      </c>
      <c r="B2678" s="56">
        <v>0.13920986759472961</v>
      </c>
      <c r="C2678" s="56">
        <v>121.45223910569652</v>
      </c>
      <c r="D2678" s="56">
        <v>105.3978899157602</v>
      </c>
      <c r="E2678" s="56">
        <v>102.73199543855202</v>
      </c>
    </row>
    <row r="2679" spans="1:5">
      <c r="A2679" s="57">
        <v>40456</v>
      </c>
      <c r="B2679" s="56">
        <v>0.14990639467899267</v>
      </c>
      <c r="C2679" s="56">
        <v>122.06372581832787</v>
      </c>
      <c r="D2679" s="56">
        <v>106.80461274229165</v>
      </c>
      <c r="E2679" s="56">
        <v>102.60431388220157</v>
      </c>
    </row>
    <row r="2680" spans="1:5">
      <c r="A2680" s="57">
        <v>40457</v>
      </c>
      <c r="B2680" s="56">
        <v>0.16195339254160052</v>
      </c>
      <c r="C2680" s="56">
        <v>122.69395541870274</v>
      </c>
      <c r="D2680" s="56">
        <v>107.34849104440991</v>
      </c>
      <c r="E2680" s="56">
        <v>102.88209436739149</v>
      </c>
    </row>
    <row r="2681" spans="1:5">
      <c r="A2681" s="57">
        <v>40458</v>
      </c>
      <c r="B2681" s="56">
        <v>0.14476796885670973</v>
      </c>
      <c r="C2681" s="56">
        <v>123.25456857888749</v>
      </c>
      <c r="D2681" s="56">
        <v>107.26670483356506</v>
      </c>
      <c r="E2681" s="56">
        <v>102.6949580405267</v>
      </c>
    </row>
    <row r="2682" spans="1:5">
      <c r="A2682" s="57">
        <v>40459</v>
      </c>
      <c r="B2682" s="56">
        <v>0.14408619674024653</v>
      </c>
      <c r="C2682" s="56">
        <v>123.98721467300355</v>
      </c>
      <c r="D2682" s="56">
        <v>107.25034759139609</v>
      </c>
      <c r="E2682" s="56">
        <v>102.88209436739149</v>
      </c>
    </row>
    <row r="2683" spans="1:5">
      <c r="A2683" s="57">
        <v>40462</v>
      </c>
      <c r="B2683" s="56">
        <v>0.11019541168809611</v>
      </c>
      <c r="C2683" s="56">
        <v>126.65974964857088</v>
      </c>
      <c r="D2683" s="56">
        <v>107.63065347182466</v>
      </c>
      <c r="E2683" s="56">
        <v>103.00880125537286</v>
      </c>
    </row>
    <row r="2684" spans="1:5">
      <c r="A2684" s="57">
        <v>40463</v>
      </c>
      <c r="B2684" s="56">
        <v>0.11823159184189871</v>
      </c>
      <c r="C2684" s="56">
        <v>125.77046656402706</v>
      </c>
      <c r="D2684" s="56">
        <v>107.33622311278319</v>
      </c>
      <c r="E2684" s="56">
        <v>103.04681332176726</v>
      </c>
    </row>
    <row r="2685" spans="1:5">
      <c r="A2685" s="57">
        <v>40464</v>
      </c>
      <c r="B2685" s="56">
        <v>9.2546792101587977E-2</v>
      </c>
      <c r="C2685" s="56">
        <v>126.66443537050674</v>
      </c>
      <c r="D2685" s="56">
        <v>108.87789318720864</v>
      </c>
      <c r="E2685" s="56">
        <v>103.12966013313969</v>
      </c>
    </row>
    <row r="2686" spans="1:5">
      <c r="A2686" s="57">
        <v>40465</v>
      </c>
      <c r="B2686" s="56">
        <v>9.2888297691881949E-2</v>
      </c>
      <c r="C2686" s="56">
        <v>126.21025503715109</v>
      </c>
      <c r="D2686" s="56">
        <v>108.64480248630082</v>
      </c>
      <c r="E2686" s="56">
        <v>102.96981452060936</v>
      </c>
    </row>
    <row r="2687" spans="1:5">
      <c r="A2687" s="57">
        <v>40466</v>
      </c>
      <c r="B2687" s="56">
        <v>0.1020074214288742</v>
      </c>
      <c r="C2687" s="56">
        <v>126.47031260459202</v>
      </c>
      <c r="D2687" s="56">
        <v>108.70614214443444</v>
      </c>
      <c r="E2687" s="56">
        <v>102.75441281104104</v>
      </c>
    </row>
    <row r="2688" spans="1:5">
      <c r="A2688" s="57">
        <v>40469</v>
      </c>
      <c r="B2688" s="56">
        <v>0.11092733974304236</v>
      </c>
      <c r="C2688" s="56">
        <v>125.91103822210323</v>
      </c>
      <c r="D2688" s="56">
        <v>109.03737629835611</v>
      </c>
      <c r="E2688" s="56">
        <v>102.85480365305706</v>
      </c>
    </row>
    <row r="2689" spans="1:5">
      <c r="A2689" s="57">
        <v>40470</v>
      </c>
      <c r="B2689" s="56">
        <v>9.9608805539978792E-2</v>
      </c>
      <c r="C2689" s="56">
        <v>126.32137358591606</v>
      </c>
      <c r="D2689" s="56">
        <v>108.46487282244215</v>
      </c>
      <c r="E2689" s="56">
        <v>102.74759013245745</v>
      </c>
    </row>
    <row r="2690" spans="1:5">
      <c r="A2690" s="57">
        <v>40471</v>
      </c>
      <c r="B2690" s="56">
        <v>0.1009991137775731</v>
      </c>
      <c r="C2690" s="56">
        <v>125.78887475734655</v>
      </c>
      <c r="D2690" s="56">
        <v>108.82882146070172</v>
      </c>
      <c r="E2690" s="56">
        <v>102.51951773409095</v>
      </c>
    </row>
    <row r="2691" spans="1:5">
      <c r="A2691" s="57">
        <v>40472</v>
      </c>
      <c r="B2691" s="56">
        <v>8.8999482948800945E-2</v>
      </c>
      <c r="C2691" s="56">
        <v>127.0520115134882</v>
      </c>
      <c r="D2691" s="56">
        <v>109.43812873149588</v>
      </c>
      <c r="E2691" s="56">
        <v>102.17058645795767</v>
      </c>
    </row>
    <row r="2692" spans="1:5">
      <c r="A2692" s="57">
        <v>40473</v>
      </c>
      <c r="B2692" s="56">
        <v>8.9613079759206779E-2</v>
      </c>
      <c r="C2692" s="56">
        <v>127.65680433763976</v>
      </c>
      <c r="D2692" s="56">
        <v>109.08235871432078</v>
      </c>
      <c r="E2692" s="56">
        <v>102.30996403473718</v>
      </c>
    </row>
    <row r="2693" spans="1:5">
      <c r="A2693" s="57">
        <v>40476</v>
      </c>
      <c r="B2693" s="56">
        <v>8.9969352057848159E-2</v>
      </c>
      <c r="C2693" s="56">
        <v>127.61664100676084</v>
      </c>
      <c r="D2693" s="56">
        <v>109.35634252065103</v>
      </c>
      <c r="E2693" s="56">
        <v>102.50782171366193</v>
      </c>
    </row>
    <row r="2694" spans="1:5">
      <c r="A2694" s="57">
        <v>40477</v>
      </c>
      <c r="B2694" s="56">
        <v>8.3730583929236629E-2</v>
      </c>
      <c r="C2694" s="56">
        <v>127.95033134747977</v>
      </c>
      <c r="D2694" s="56">
        <v>109.15187699353891</v>
      </c>
      <c r="E2694" s="56">
        <v>102.32166005516623</v>
      </c>
    </row>
    <row r="2695" spans="1:5">
      <c r="A2695" s="57">
        <v>40478</v>
      </c>
      <c r="B2695" s="56">
        <v>8.3285631647185929E-2</v>
      </c>
      <c r="C2695" s="56">
        <v>127.83620054889889</v>
      </c>
      <c r="D2695" s="56">
        <v>108.33810419563261</v>
      </c>
      <c r="E2695" s="56">
        <v>101.77974444195361</v>
      </c>
    </row>
    <row r="2696" spans="1:5">
      <c r="A2696" s="57">
        <v>40479</v>
      </c>
      <c r="B2696" s="56">
        <v>6.5925870334781381E-2</v>
      </c>
      <c r="C2696" s="56">
        <v>128.41856884664304</v>
      </c>
      <c r="D2696" s="56">
        <v>108.73476731823013</v>
      </c>
      <c r="E2696" s="56">
        <v>101.79533913585902</v>
      </c>
    </row>
    <row r="2697" spans="1:5">
      <c r="A2697" s="57">
        <v>40480</v>
      </c>
      <c r="B2697" s="56">
        <v>6.5890785333452939E-2</v>
      </c>
      <c r="C2697" s="56">
        <v>129.16828435638263</v>
      </c>
      <c r="D2697" s="56">
        <v>108.75930318148359</v>
      </c>
      <c r="E2697" s="56">
        <v>101.86843926354059</v>
      </c>
    </row>
    <row r="2698" spans="1:5">
      <c r="A2698" s="57">
        <v>40484</v>
      </c>
      <c r="B2698" s="56">
        <v>5.1240750221438036E-2</v>
      </c>
      <c r="C2698" s="56">
        <v>129.83499564897249</v>
      </c>
      <c r="D2698" s="56">
        <v>109.38905700498896</v>
      </c>
      <c r="E2698" s="56">
        <v>101.8206805134553</v>
      </c>
    </row>
    <row r="2699" spans="1:5">
      <c r="A2699" s="57">
        <v>40485</v>
      </c>
      <c r="B2699" s="56">
        <v>5.1060581894849535E-2</v>
      </c>
      <c r="C2699" s="56">
        <v>131.02885065934802</v>
      </c>
      <c r="D2699" s="56">
        <v>108.98421526130694</v>
      </c>
      <c r="E2699" s="56">
        <v>101.97662745250928</v>
      </c>
    </row>
    <row r="2700" spans="1:5">
      <c r="A2700" s="57">
        <v>40486</v>
      </c>
      <c r="B2700" s="56">
        <v>7.5932208879310265E-2</v>
      </c>
      <c r="C2700" s="56">
        <v>132.85594751991434</v>
      </c>
      <c r="D2700" s="56">
        <v>110.75079741555574</v>
      </c>
      <c r="E2700" s="56">
        <v>101.88305928907688</v>
      </c>
    </row>
    <row r="2701" spans="1:5">
      <c r="A2701" s="57">
        <v>40487</v>
      </c>
      <c r="B2701" s="56">
        <v>7.0055476682097093E-2</v>
      </c>
      <c r="C2701" s="56">
        <v>133.20436441528884</v>
      </c>
      <c r="D2701" s="56">
        <v>111.2169788173714</v>
      </c>
      <c r="E2701" s="56">
        <v>101.65498689071042</v>
      </c>
    </row>
    <row r="2702" spans="1:5">
      <c r="A2702" s="57">
        <v>40490</v>
      </c>
      <c r="B2702" s="56">
        <v>9.0590980534283341E-2</v>
      </c>
      <c r="C2702" s="56">
        <v>132.88540062922553</v>
      </c>
      <c r="D2702" s="56">
        <v>111.19244295411794</v>
      </c>
      <c r="E2702" s="56">
        <v>101.5117106404546</v>
      </c>
    </row>
    <row r="2703" spans="1:5">
      <c r="A2703" s="57">
        <v>40491</v>
      </c>
      <c r="B2703" s="56">
        <v>7.3881637429166827E-2</v>
      </c>
      <c r="C2703" s="56">
        <v>133.81518173907224</v>
      </c>
      <c r="D2703" s="56">
        <v>111.82628608816555</v>
      </c>
      <c r="E2703" s="56">
        <v>101.32262497685163</v>
      </c>
    </row>
    <row r="2704" spans="1:5">
      <c r="A2704" s="57">
        <v>40492</v>
      </c>
      <c r="B2704" s="56">
        <v>0.10187427610068192</v>
      </c>
      <c r="C2704" s="56">
        <v>133.00153959435036</v>
      </c>
      <c r="D2704" s="56">
        <v>111.01660260080151</v>
      </c>
      <c r="E2704" s="56">
        <v>101.21541145625201</v>
      </c>
    </row>
    <row r="2705" spans="1:5">
      <c r="A2705" s="57">
        <v>40493</v>
      </c>
      <c r="B2705" s="56">
        <v>9.5601809132784168E-2</v>
      </c>
      <c r="C2705" s="56">
        <v>134.0367494477542</v>
      </c>
      <c r="D2705" s="56">
        <v>110.97979880592132</v>
      </c>
      <c r="E2705" s="56">
        <v>100.83724012904609</v>
      </c>
    </row>
    <row r="2706" spans="1:5">
      <c r="A2706" s="57">
        <v>40494</v>
      </c>
      <c r="B2706" s="56">
        <v>9.23141987184187E-2</v>
      </c>
      <c r="C2706" s="56">
        <v>133.35798915590067</v>
      </c>
      <c r="D2706" s="56">
        <v>110.48499223030998</v>
      </c>
      <c r="E2706" s="56">
        <v>100.76414000136454</v>
      </c>
    </row>
    <row r="2707" spans="1:5">
      <c r="A2707" s="57">
        <v>40497</v>
      </c>
      <c r="B2707" s="56">
        <v>7.5462445802696676E-2</v>
      </c>
      <c r="C2707" s="56">
        <v>133.49019345337706</v>
      </c>
      <c r="D2707" s="56">
        <v>111.37646192851886</v>
      </c>
      <c r="E2707" s="56">
        <v>100.5955223735124</v>
      </c>
    </row>
    <row r="2708" spans="1:5">
      <c r="A2708" s="57">
        <v>40498</v>
      </c>
      <c r="B2708" s="56">
        <v>8.7197000468839769E-2</v>
      </c>
      <c r="C2708" s="56">
        <v>132.21534239239577</v>
      </c>
      <c r="D2708" s="56">
        <v>108.7674818025681</v>
      </c>
      <c r="E2708" s="56">
        <v>100.4717394906383</v>
      </c>
    </row>
    <row r="2709" spans="1:5">
      <c r="A2709" s="57">
        <v>40499</v>
      </c>
      <c r="B2709" s="56">
        <v>9.6152795820568765E-2</v>
      </c>
      <c r="C2709" s="56">
        <v>131.99511346140974</v>
      </c>
      <c r="D2709" s="56">
        <v>109.31136010468636</v>
      </c>
      <c r="E2709" s="56">
        <v>100.39571535784948</v>
      </c>
    </row>
    <row r="2710" spans="1:5">
      <c r="A2710" s="57">
        <v>40500</v>
      </c>
      <c r="B2710" s="56">
        <v>6.3748492643181887E-2</v>
      </c>
      <c r="C2710" s="56">
        <v>134.18568846643018</v>
      </c>
      <c r="D2710" s="56">
        <v>110.8816553529075</v>
      </c>
      <c r="E2710" s="56">
        <v>100.01462002553632</v>
      </c>
    </row>
    <row r="2711" spans="1:5">
      <c r="A2711" s="57">
        <v>40501</v>
      </c>
      <c r="B2711" s="56">
        <v>5.4825055730829665E-2</v>
      </c>
      <c r="C2711" s="56">
        <v>135.00167347211999</v>
      </c>
      <c r="D2711" s="56">
        <v>110.20691911343748</v>
      </c>
      <c r="E2711" s="56">
        <v>100.08187214300335</v>
      </c>
    </row>
    <row r="2712" spans="1:5">
      <c r="A2712" s="57">
        <v>40504</v>
      </c>
      <c r="B2712" s="56">
        <v>5.0067477015051765E-2</v>
      </c>
      <c r="C2712" s="56">
        <v>135.08969810562957</v>
      </c>
      <c r="D2712" s="56">
        <v>109.4872004580028</v>
      </c>
      <c r="E2712" s="56">
        <v>100.38401933742043</v>
      </c>
    </row>
    <row r="2713" spans="1:5">
      <c r="A2713" s="57">
        <v>40505</v>
      </c>
      <c r="B2713" s="56">
        <v>9.2299013219138248E-2</v>
      </c>
      <c r="C2713" s="56">
        <v>133.69368766316353</v>
      </c>
      <c r="D2713" s="56">
        <v>107.80240451459883</v>
      </c>
      <c r="E2713" s="56">
        <v>100.3401592608115</v>
      </c>
    </row>
    <row r="2714" spans="1:5">
      <c r="A2714" s="57">
        <v>40506</v>
      </c>
      <c r="B2714" s="56">
        <v>9.9627006420006492E-2</v>
      </c>
      <c r="C2714" s="56">
        <v>133.43831581765849</v>
      </c>
      <c r="D2714" s="56">
        <v>108.89425042937762</v>
      </c>
      <c r="E2714" s="56">
        <v>99.695903468844733</v>
      </c>
    </row>
    <row r="2715" spans="1:5">
      <c r="A2715" s="57">
        <v>40507</v>
      </c>
      <c r="B2715" s="56">
        <v>9.0617218865461091E-2</v>
      </c>
      <c r="C2715" s="56">
        <v>135.03547760894307</v>
      </c>
      <c r="D2715" s="56">
        <v>109.47902183691831</v>
      </c>
      <c r="E2715" s="56">
        <v>99.585765943137844</v>
      </c>
    </row>
    <row r="2716" spans="1:5">
      <c r="A2716" s="57">
        <v>40508</v>
      </c>
      <c r="B2716" s="56">
        <v>7.7672951512174321E-2</v>
      </c>
      <c r="C2716" s="56">
        <v>136.20222237097531</v>
      </c>
      <c r="D2716" s="56">
        <v>109.02101905618713</v>
      </c>
      <c r="E2716" s="56">
        <v>99.532159182838029</v>
      </c>
    </row>
    <row r="2717" spans="1:5">
      <c r="A2717" s="57">
        <v>40511</v>
      </c>
      <c r="B2717" s="56">
        <v>9.0287913593179503E-2</v>
      </c>
      <c r="C2717" s="56">
        <v>137.80507396746771</v>
      </c>
      <c r="D2717" s="56">
        <v>107.20536517543144</v>
      </c>
      <c r="E2717" s="56">
        <v>98.985370227779995</v>
      </c>
    </row>
    <row r="2718" spans="1:5">
      <c r="A2718" s="57">
        <v>40512</v>
      </c>
      <c r="B2718" s="56">
        <v>8.5716726434712703E-2</v>
      </c>
      <c r="C2718" s="56">
        <v>137.87368632438586</v>
      </c>
      <c r="D2718" s="56">
        <v>107.07041792753742</v>
      </c>
      <c r="E2718" s="56">
        <v>99.047749003401591</v>
      </c>
    </row>
    <row r="2719" spans="1:5">
      <c r="A2719" s="57">
        <v>40513</v>
      </c>
      <c r="B2719" s="56">
        <v>7.3682360564267677E-2</v>
      </c>
      <c r="C2719" s="56">
        <v>140.01405716580763</v>
      </c>
      <c r="D2719" s="56">
        <v>109.22957389384152</v>
      </c>
      <c r="E2719" s="56">
        <v>98.997066248209038</v>
      </c>
    </row>
    <row r="2720" spans="1:5">
      <c r="A2720" s="57">
        <v>40514</v>
      </c>
      <c r="B2720" s="56">
        <v>5.8538985886829639E-2</v>
      </c>
      <c r="C2720" s="56">
        <v>140.04551844166278</v>
      </c>
      <c r="D2720" s="56">
        <v>111.06976363785066</v>
      </c>
      <c r="E2720" s="56">
        <v>99.43079367245295</v>
      </c>
    </row>
    <row r="2721" spans="1:5">
      <c r="A2721" s="57">
        <v>40515</v>
      </c>
      <c r="B2721" s="56">
        <v>6.914102042047135E-2</v>
      </c>
      <c r="C2721" s="56">
        <v>139.17096191177455</v>
      </c>
      <c r="D2721" s="56">
        <v>110.79577983152041</v>
      </c>
      <c r="E2721" s="56">
        <v>99.47367908069279</v>
      </c>
    </row>
    <row r="2722" spans="1:5">
      <c r="A2722" s="57">
        <v>40518</v>
      </c>
      <c r="B2722" s="56">
        <v>6.2374498146980192E-2</v>
      </c>
      <c r="C2722" s="56">
        <v>138.86304304170295</v>
      </c>
      <c r="D2722" s="56">
        <v>110.97570949537908</v>
      </c>
      <c r="E2722" s="56">
        <v>99.374262907045861</v>
      </c>
    </row>
    <row r="2723" spans="1:5">
      <c r="A2723" s="57">
        <v>40519</v>
      </c>
      <c r="B2723" s="56">
        <v>4.9192392072259145E-2</v>
      </c>
      <c r="C2723" s="56">
        <v>139.11004752660821</v>
      </c>
      <c r="D2723" s="56">
        <v>112.01030506256646</v>
      </c>
      <c r="E2723" s="56">
        <v>98.920067447051139</v>
      </c>
    </row>
    <row r="2724" spans="1:5">
      <c r="A2724" s="57">
        <v>40520</v>
      </c>
      <c r="B2724" s="56">
        <v>4.7247857424544897E-2</v>
      </c>
      <c r="C2724" s="56">
        <v>138.78874087957695</v>
      </c>
      <c r="D2724" s="56">
        <v>112.44786129058642</v>
      </c>
      <c r="E2724" s="56">
        <v>98.849891324476829</v>
      </c>
    </row>
    <row r="2725" spans="1:5">
      <c r="A2725" s="57">
        <v>40521</v>
      </c>
      <c r="B2725" s="56">
        <v>4.0085071678008753E-2</v>
      </c>
      <c r="C2725" s="56">
        <v>135.95287502510209</v>
      </c>
      <c r="D2725" s="56">
        <v>112.83634579209946</v>
      </c>
      <c r="E2725" s="56">
        <v>99.049698340139756</v>
      </c>
    </row>
    <row r="2726" spans="1:5">
      <c r="A2726" s="57">
        <v>40522</v>
      </c>
      <c r="B2726" s="56">
        <v>3.1331421144679621E-2</v>
      </c>
      <c r="C2726" s="56">
        <v>135.31394336970348</v>
      </c>
      <c r="D2726" s="56">
        <v>112.94266786619775</v>
      </c>
      <c r="E2726" s="56">
        <v>98.717336426280951</v>
      </c>
    </row>
    <row r="2727" spans="1:5">
      <c r="A2727" s="57">
        <v>40525</v>
      </c>
      <c r="B2727" s="56">
        <v>2.9754234203900963E-2</v>
      </c>
      <c r="C2727" s="56">
        <v>137.07075440123168</v>
      </c>
      <c r="D2727" s="56">
        <v>113.26981270957717</v>
      </c>
      <c r="E2727" s="56">
        <v>98.877182038811299</v>
      </c>
    </row>
    <row r="2728" spans="1:5">
      <c r="A2728" s="57">
        <v>40526</v>
      </c>
      <c r="B2728" s="56">
        <v>2.6472133110863907E-2</v>
      </c>
      <c r="C2728" s="56">
        <v>136.44186357855278</v>
      </c>
      <c r="D2728" s="56">
        <v>113.53970720536518</v>
      </c>
      <c r="E2728" s="56">
        <v>98.253394282595337</v>
      </c>
    </row>
    <row r="2729" spans="1:5">
      <c r="A2729" s="57">
        <v>40527</v>
      </c>
      <c r="B2729" s="56">
        <v>3.01898257465202E-2</v>
      </c>
      <c r="C2729" s="56">
        <v>136.27284289443739</v>
      </c>
      <c r="D2729" s="56">
        <v>113.08170442463398</v>
      </c>
      <c r="E2729" s="56">
        <v>98.451251961520086</v>
      </c>
    </row>
    <row r="2730" spans="1:5">
      <c r="A2730" s="57">
        <v>40528</v>
      </c>
      <c r="B2730" s="56">
        <v>2.9126996989479025E-2</v>
      </c>
      <c r="C2730" s="56">
        <v>136.92616641006762</v>
      </c>
      <c r="D2730" s="56">
        <v>113.51517134211171</v>
      </c>
      <c r="E2730" s="56">
        <v>98.533124104523424</v>
      </c>
    </row>
    <row r="2731" spans="1:5">
      <c r="A2731" s="57">
        <v>40529</v>
      </c>
      <c r="B2731" s="56">
        <v>2.834253357085639E-2</v>
      </c>
      <c r="C2731" s="56">
        <v>137.280942499498</v>
      </c>
      <c r="D2731" s="56">
        <v>113.03672200866934</v>
      </c>
      <c r="E2731" s="56">
        <v>98.587705533192334</v>
      </c>
    </row>
    <row r="2732" spans="1:5">
      <c r="A2732" s="57">
        <v>40532</v>
      </c>
      <c r="B2732" s="56">
        <v>2.8670250498493786E-2</v>
      </c>
      <c r="C2732" s="56">
        <v>137.27424861101815</v>
      </c>
      <c r="D2732" s="56">
        <v>113.83822687494889</v>
      </c>
      <c r="E2732" s="56">
        <v>98.562364155596043</v>
      </c>
    </row>
    <row r="2733" spans="1:5">
      <c r="A2733" s="57">
        <v>40533</v>
      </c>
      <c r="B2733" s="56">
        <v>2.542996109340365E-2</v>
      </c>
      <c r="C2733" s="56">
        <v>137.51020817993174</v>
      </c>
      <c r="D2733" s="56">
        <v>114.95460865298112</v>
      </c>
      <c r="E2733" s="56">
        <v>98.521428084094381</v>
      </c>
    </row>
    <row r="2734" spans="1:5">
      <c r="A2734" s="57">
        <v>40534</v>
      </c>
      <c r="B2734" s="56">
        <v>2.818740387152981E-2</v>
      </c>
      <c r="C2734" s="56">
        <v>137.2056362541</v>
      </c>
      <c r="D2734" s="56">
        <v>115.09364521141737</v>
      </c>
      <c r="E2734" s="56">
        <v>98.699792395637388</v>
      </c>
    </row>
    <row r="2735" spans="1:5">
      <c r="A2735" s="57">
        <v>40535</v>
      </c>
      <c r="B2735" s="56">
        <v>2.7835929054152487E-2</v>
      </c>
      <c r="C2735" s="56">
        <v>137.14338309123772</v>
      </c>
      <c r="D2735" s="56">
        <v>115.22041383822688</v>
      </c>
      <c r="E2735" s="56">
        <v>98.603300227097719</v>
      </c>
    </row>
    <row r="2736" spans="1:5">
      <c r="A2736" s="57">
        <v>40539</v>
      </c>
      <c r="B2736" s="56">
        <v>3.1612324230790252E-2</v>
      </c>
      <c r="C2736" s="56">
        <v>136.47600240979986</v>
      </c>
      <c r="D2736" s="56">
        <v>114.1653717183283</v>
      </c>
      <c r="E2736" s="56">
        <v>98.549693466797933</v>
      </c>
    </row>
    <row r="2737" spans="1:5">
      <c r="A2737" s="57">
        <v>40540</v>
      </c>
      <c r="B2737" s="56">
        <v>3.7197063337982415E-2</v>
      </c>
      <c r="C2737" s="56">
        <v>135.99036080058909</v>
      </c>
      <c r="D2737" s="56">
        <v>114.4148196614051</v>
      </c>
      <c r="E2737" s="56">
        <v>98.474644002378199</v>
      </c>
    </row>
    <row r="2738" spans="1:5">
      <c r="A2738" s="57">
        <v>40541</v>
      </c>
      <c r="B2738" s="56">
        <v>4.0614192618471323E-2</v>
      </c>
      <c r="C2738" s="56">
        <v>136.37726755472255</v>
      </c>
      <c r="D2738" s="56">
        <v>114.75832174695346</v>
      </c>
      <c r="E2738" s="56">
        <v>98.549693466797933</v>
      </c>
    </row>
    <row r="2739" spans="1:5">
      <c r="A2739" s="57">
        <v>40542</v>
      </c>
      <c r="B2739" s="56">
        <v>5.7344726727078778E-2</v>
      </c>
      <c r="C2739" s="56">
        <v>137.10790548229468</v>
      </c>
      <c r="D2739" s="56">
        <v>113.28208064120389</v>
      </c>
      <c r="E2739" s="56">
        <v>98.617920252634036</v>
      </c>
    </row>
    <row r="2740" spans="1:5">
      <c r="A2740" s="57">
        <v>40546</v>
      </c>
      <c r="B2740" s="56">
        <v>6.3717850043741628E-2</v>
      </c>
      <c r="C2740" s="56">
        <v>136.34982261195529</v>
      </c>
      <c r="D2740" s="56">
        <v>113.69101169542814</v>
      </c>
      <c r="E2740" s="56">
        <v>98.964902192029172</v>
      </c>
    </row>
    <row r="2741" spans="1:5">
      <c r="A2741" s="57">
        <v>40547</v>
      </c>
      <c r="B2741" s="56">
        <v>7.9955921425443457E-2</v>
      </c>
      <c r="C2741" s="56">
        <v>136.56436173773346</v>
      </c>
      <c r="D2741" s="56">
        <v>114.65608898339741</v>
      </c>
      <c r="E2741" s="56">
        <v>99.075039717736047</v>
      </c>
    </row>
    <row r="2742" spans="1:5">
      <c r="A2742" s="57">
        <v>40548</v>
      </c>
      <c r="B2742" s="56">
        <v>8.9895860383814558E-2</v>
      </c>
      <c r="C2742" s="56">
        <v>135.81029520048199</v>
      </c>
      <c r="D2742" s="56">
        <v>114.69698208881984</v>
      </c>
      <c r="E2742" s="56">
        <v>98.701741732375552</v>
      </c>
    </row>
    <row r="2743" spans="1:5">
      <c r="A2743" s="57">
        <v>40549</v>
      </c>
      <c r="B2743" s="56">
        <v>9.1846017724523887E-2</v>
      </c>
      <c r="C2743" s="56">
        <v>136.04290782515565</v>
      </c>
      <c r="D2743" s="56">
        <v>115.11000245358633</v>
      </c>
      <c r="E2743" s="56">
        <v>98.559440150488783</v>
      </c>
    </row>
    <row r="2744" spans="1:5">
      <c r="A2744" s="57">
        <v>40550</v>
      </c>
      <c r="B2744" s="56">
        <v>9.7125435520403383E-2</v>
      </c>
      <c r="C2744" s="56">
        <v>135.07764910636587</v>
      </c>
      <c r="D2744" s="56">
        <v>114.91780485810092</v>
      </c>
      <c r="E2744" s="56">
        <v>98.56333882396514</v>
      </c>
    </row>
    <row r="2745" spans="1:5">
      <c r="A2745" s="57">
        <v>40553</v>
      </c>
      <c r="B2745" s="56">
        <v>9.5616247267274634E-2</v>
      </c>
      <c r="C2745" s="56">
        <v>134.07724747305713</v>
      </c>
      <c r="D2745" s="56">
        <v>113.87911998037133</v>
      </c>
      <c r="E2745" s="56">
        <v>98.52630142593982</v>
      </c>
    </row>
    <row r="2746" spans="1:5">
      <c r="A2746" s="57">
        <v>40554</v>
      </c>
      <c r="B2746" s="56">
        <v>0.10334922917252819</v>
      </c>
      <c r="C2746" s="56">
        <v>134.82796706606871</v>
      </c>
      <c r="D2746" s="56">
        <v>115.31037867015624</v>
      </c>
      <c r="E2746" s="56">
        <v>98.579908186239635</v>
      </c>
    </row>
    <row r="2747" spans="1:5">
      <c r="A2747" s="57">
        <v>40555</v>
      </c>
      <c r="B2747" s="56">
        <v>0.10214635191680069</v>
      </c>
      <c r="C2747" s="56">
        <v>135.44748644487584</v>
      </c>
      <c r="D2747" s="56">
        <v>116.86840598675066</v>
      </c>
      <c r="E2747" s="56">
        <v>98.465871987056403</v>
      </c>
    </row>
    <row r="2748" spans="1:5">
      <c r="A2748" s="57">
        <v>40556</v>
      </c>
      <c r="B2748" s="56">
        <v>0.10615844575207529</v>
      </c>
      <c r="C2748" s="56">
        <v>135.46756811031528</v>
      </c>
      <c r="D2748" s="56">
        <v>116.1527766418582</v>
      </c>
      <c r="E2748" s="56">
        <v>98.771917854949848</v>
      </c>
    </row>
    <row r="2749" spans="1:5">
      <c r="A2749" s="57">
        <v>40557</v>
      </c>
      <c r="B2749" s="56">
        <v>9.6816167429875893E-2</v>
      </c>
      <c r="C2749" s="56">
        <v>135.22223709752996</v>
      </c>
      <c r="D2749" s="56">
        <v>116.04236525721763</v>
      </c>
      <c r="E2749" s="56">
        <v>98.741703135508146</v>
      </c>
    </row>
    <row r="2750" spans="1:5">
      <c r="A2750" s="57">
        <v>40560</v>
      </c>
      <c r="B2750" s="56">
        <v>8.5085892347392444E-2</v>
      </c>
      <c r="C2750" s="56">
        <v>134.69408929647233</v>
      </c>
      <c r="D2750" s="56">
        <v>116.16095526294268</v>
      </c>
      <c r="E2750" s="56">
        <v>98.686147038470168</v>
      </c>
    </row>
    <row r="2751" spans="1:5">
      <c r="A2751" s="57">
        <v>40561</v>
      </c>
      <c r="B2751" s="56">
        <v>8.9590602224104254E-2</v>
      </c>
      <c r="C2751" s="56">
        <v>136.89303166209251</v>
      </c>
      <c r="D2751" s="56">
        <v>117.24053324609471</v>
      </c>
      <c r="E2751" s="56">
        <v>98.416163900232945</v>
      </c>
    </row>
    <row r="2752" spans="1:5">
      <c r="A2752" s="57">
        <v>40562</v>
      </c>
      <c r="B2752" s="56">
        <v>7.8903233939448175E-2</v>
      </c>
      <c r="C2752" s="56">
        <v>139.24626815717252</v>
      </c>
      <c r="D2752" s="56">
        <v>115.61298765028218</v>
      </c>
      <c r="E2752" s="56">
        <v>98.590629538299595</v>
      </c>
    </row>
    <row r="2753" spans="1:5">
      <c r="A2753" s="57">
        <v>40563</v>
      </c>
      <c r="B2753" s="56">
        <v>7.6904863407872101E-2</v>
      </c>
      <c r="C2753" s="56">
        <v>141.08641810027447</v>
      </c>
      <c r="D2753" s="56">
        <v>114.25124723971538</v>
      </c>
      <c r="E2753" s="56">
        <v>98.318697063324194</v>
      </c>
    </row>
    <row r="2754" spans="1:5">
      <c r="A2754" s="57">
        <v>40564</v>
      </c>
      <c r="B2754" s="56">
        <v>6.2493740121713201E-2</v>
      </c>
      <c r="C2754" s="56">
        <v>140.17872682241114</v>
      </c>
      <c r="D2754" s="56">
        <v>115.01594831111474</v>
      </c>
      <c r="E2754" s="56">
        <v>98.59550288014502</v>
      </c>
    </row>
    <row r="2755" spans="1:5">
      <c r="A2755" s="57">
        <v>40567</v>
      </c>
      <c r="B2755" s="56">
        <v>6.5812033853158883E-2</v>
      </c>
      <c r="C2755" s="56">
        <v>139.45377870004688</v>
      </c>
      <c r="D2755" s="56">
        <v>115.31446798069847</v>
      </c>
      <c r="E2755" s="56">
        <v>98.706615074220991</v>
      </c>
    </row>
    <row r="2756" spans="1:5">
      <c r="A2756" s="57">
        <v>40568</v>
      </c>
      <c r="B2756" s="56">
        <v>6.809821100025143E-2</v>
      </c>
      <c r="C2756" s="56">
        <v>136.58611687529287</v>
      </c>
      <c r="D2756" s="56">
        <v>114.54158828821461</v>
      </c>
      <c r="E2756" s="56">
        <v>98.590629538299595</v>
      </c>
    </row>
    <row r="2757" spans="1:5">
      <c r="A2757" s="57">
        <v>40569</v>
      </c>
      <c r="B2757" s="56">
        <v>6.2635506543320715E-2</v>
      </c>
      <c r="C2757" s="56">
        <v>135.50940491331417</v>
      </c>
      <c r="D2757" s="56">
        <v>115.5107548867261</v>
      </c>
      <c r="E2757" s="56">
        <v>98.149104767102983</v>
      </c>
    </row>
    <row r="2758" spans="1:5">
      <c r="A2758" s="57">
        <v>40570</v>
      </c>
      <c r="B2758" s="56">
        <v>5.0701486022359771E-2</v>
      </c>
      <c r="C2758" s="56">
        <v>136.38797777629026</v>
      </c>
      <c r="D2758" s="56">
        <v>115.67841661895804</v>
      </c>
      <c r="E2758" s="56">
        <v>98.023372547490709</v>
      </c>
    </row>
    <row r="2759" spans="1:5">
      <c r="A2759" s="57">
        <v>40571</v>
      </c>
      <c r="B2759" s="56">
        <v>4.9654765979778519E-2</v>
      </c>
      <c r="C2759" s="56">
        <v>136.53524332284627</v>
      </c>
      <c r="D2759" s="56">
        <v>114.6847141571931</v>
      </c>
      <c r="E2759" s="56">
        <v>98.1637247926393</v>
      </c>
    </row>
    <row r="2760" spans="1:5">
      <c r="A2760" s="57">
        <v>40574</v>
      </c>
      <c r="B2760" s="56">
        <v>4.7503189845427153E-2</v>
      </c>
      <c r="C2760" s="56">
        <v>136.2577816453578</v>
      </c>
      <c r="D2760" s="56">
        <v>114.52114173550341</v>
      </c>
      <c r="E2760" s="56">
        <v>98.190040838604659</v>
      </c>
    </row>
    <row r="2761" spans="1:5">
      <c r="A2761" s="57">
        <v>40575</v>
      </c>
      <c r="B2761" s="56">
        <v>4.6740078751475303E-2</v>
      </c>
      <c r="C2761" s="56">
        <v>136.09043443336236</v>
      </c>
      <c r="D2761" s="56">
        <v>116.21820561053407</v>
      </c>
      <c r="E2761" s="56">
        <v>98.425910583923809</v>
      </c>
    </row>
    <row r="2762" spans="1:5">
      <c r="A2762" s="57">
        <v>40576</v>
      </c>
      <c r="B2762" s="56">
        <v>3.553272361235426E-2</v>
      </c>
      <c r="C2762" s="56">
        <v>136.82910502711024</v>
      </c>
      <c r="D2762" s="56">
        <v>116.37768872168152</v>
      </c>
      <c r="E2762" s="56">
        <v>98.640337625123038</v>
      </c>
    </row>
    <row r="2763" spans="1:5">
      <c r="A2763" s="57">
        <v>40577</v>
      </c>
      <c r="B2763" s="56">
        <v>3.8316671795870581E-2</v>
      </c>
      <c r="C2763" s="56">
        <v>136.68485173037018</v>
      </c>
      <c r="D2763" s="56">
        <v>116.54535045391347</v>
      </c>
      <c r="E2763" s="56">
        <v>98.603300227097719</v>
      </c>
    </row>
    <row r="2764" spans="1:5">
      <c r="A2764" s="57">
        <v>40578</v>
      </c>
      <c r="B2764" s="56">
        <v>3.5731349372238805E-2</v>
      </c>
      <c r="C2764" s="56">
        <v>137.71403708414218</v>
      </c>
      <c r="D2764" s="56">
        <v>116.9133884027153</v>
      </c>
      <c r="E2764" s="56">
        <v>98.464897318687321</v>
      </c>
    </row>
    <row r="2765" spans="1:5">
      <c r="A2765" s="57">
        <v>40581</v>
      </c>
      <c r="B2765" s="56">
        <v>3.4879537143493053E-2</v>
      </c>
      <c r="C2765" s="56">
        <v>138.79945110114465</v>
      </c>
      <c r="D2765" s="56">
        <v>118.0747525967122</v>
      </c>
      <c r="E2765" s="56">
        <v>98.379126502207626</v>
      </c>
    </row>
    <row r="2766" spans="1:5">
      <c r="A2766" s="57">
        <v>40582</v>
      </c>
      <c r="B2766" s="56">
        <v>3.4410116633585508E-2</v>
      </c>
      <c r="C2766" s="56">
        <v>139.57594216480354</v>
      </c>
      <c r="D2766" s="56">
        <v>118.00114500695183</v>
      </c>
      <c r="E2766" s="56">
        <v>98.011676527061667</v>
      </c>
    </row>
    <row r="2767" spans="1:5">
      <c r="A2767" s="57">
        <v>40583</v>
      </c>
      <c r="B2767" s="56">
        <v>3.4850327611659057E-2</v>
      </c>
      <c r="C2767" s="56">
        <v>141.05261396345139</v>
      </c>
      <c r="D2767" s="56">
        <v>117.50633843134048</v>
      </c>
      <c r="E2767" s="56">
        <v>97.904463006462052</v>
      </c>
    </row>
    <row r="2768" spans="1:5">
      <c r="A2768" s="57">
        <v>40584</v>
      </c>
      <c r="B2768" s="56">
        <v>3.3577488522819644E-2</v>
      </c>
      <c r="C2768" s="56">
        <v>140.57299685387244</v>
      </c>
      <c r="D2768" s="56">
        <v>117.27324773043264</v>
      </c>
      <c r="E2768" s="56">
        <v>97.838185557364099</v>
      </c>
    </row>
    <row r="2769" spans="1:5">
      <c r="A2769" s="57">
        <v>40585</v>
      </c>
      <c r="B2769" s="56">
        <v>3.266945461713467E-2</v>
      </c>
      <c r="C2769" s="56">
        <v>140.65031126581434</v>
      </c>
      <c r="D2769" s="56">
        <v>117.76805430604401</v>
      </c>
      <c r="E2769" s="56">
        <v>97.931753720796493</v>
      </c>
    </row>
    <row r="2770" spans="1:5">
      <c r="A2770" s="57">
        <v>40588</v>
      </c>
      <c r="B2770" s="56">
        <v>2.7006261781384568E-2</v>
      </c>
      <c r="C2770" s="56">
        <v>141.14766717986481</v>
      </c>
      <c r="D2770" s="56">
        <v>118.22605708677519</v>
      </c>
      <c r="E2770" s="56">
        <v>97.789452138909738</v>
      </c>
    </row>
    <row r="2771" spans="1:5">
      <c r="A2771" s="57">
        <v>40589</v>
      </c>
      <c r="B2771" s="56">
        <v>3.1843547376002181E-2</v>
      </c>
      <c r="C2771" s="56">
        <v>141.0894303500904</v>
      </c>
      <c r="D2771" s="56">
        <v>118.36100433466919</v>
      </c>
      <c r="E2771" s="56">
        <v>97.926880378951054</v>
      </c>
    </row>
    <row r="2772" spans="1:5">
      <c r="A2772" s="57">
        <v>40591</v>
      </c>
      <c r="B2772" s="56">
        <v>3.0840159437967102E-2</v>
      </c>
      <c r="C2772" s="56">
        <v>140.91840149943101</v>
      </c>
      <c r="D2772" s="56">
        <v>119.06436574793491</v>
      </c>
      <c r="E2772" s="56">
        <v>98.385949180791229</v>
      </c>
    </row>
    <row r="2773" spans="1:5">
      <c r="A2773" s="57">
        <v>40592</v>
      </c>
      <c r="B2773" s="56">
        <v>2.8448740378137365E-2</v>
      </c>
      <c r="C2773" s="56">
        <v>140.81531561684184</v>
      </c>
      <c r="D2773" s="56">
        <v>119.01529402142801</v>
      </c>
      <c r="E2773" s="56">
        <v>98.201736859033716</v>
      </c>
    </row>
    <row r="2774" spans="1:5">
      <c r="A2774" s="57">
        <v>40595</v>
      </c>
      <c r="B2774" s="56">
        <v>3.4601571933528849E-2</v>
      </c>
      <c r="C2774" s="56">
        <v>139.57292991498764</v>
      </c>
      <c r="D2774" s="56">
        <v>117.43682015212235</v>
      </c>
      <c r="E2774" s="56">
        <v>98.341114435813211</v>
      </c>
    </row>
    <row r="2775" spans="1:5">
      <c r="A2775" s="57">
        <v>40596</v>
      </c>
      <c r="B2775" s="56">
        <v>4.3524117529652059E-2</v>
      </c>
      <c r="C2775" s="56">
        <v>138.44032398420242</v>
      </c>
      <c r="D2775" s="56">
        <v>116.70074425451868</v>
      </c>
      <c r="E2775" s="56">
        <v>98.376202497100365</v>
      </c>
    </row>
    <row r="2776" spans="1:5">
      <c r="A2776" s="57">
        <v>40597</v>
      </c>
      <c r="B2776" s="56">
        <v>4.4029581335974288E-2</v>
      </c>
      <c r="C2776" s="56">
        <v>138.45337706673808</v>
      </c>
      <c r="D2776" s="56">
        <v>115.47395109184593</v>
      </c>
      <c r="E2776" s="56">
        <v>98.321621068431455</v>
      </c>
    </row>
    <row r="2777" spans="1:5">
      <c r="A2777" s="57">
        <v>40598</v>
      </c>
      <c r="B2777" s="56">
        <v>5.2112586618617389E-2</v>
      </c>
      <c r="C2777" s="56">
        <v>137.53363678961111</v>
      </c>
      <c r="D2777" s="56">
        <v>114.72969657315777</v>
      </c>
      <c r="E2777" s="56">
        <v>98.279710328560711</v>
      </c>
    </row>
    <row r="2778" spans="1:5">
      <c r="A2778" s="57">
        <v>40599</v>
      </c>
      <c r="B2778" s="56">
        <v>5.380974338399927E-2</v>
      </c>
      <c r="C2778" s="56">
        <v>138.02798045384563</v>
      </c>
      <c r="D2778" s="56">
        <v>116.18549112619614</v>
      </c>
      <c r="E2778" s="56">
        <v>98.220255558046361</v>
      </c>
    </row>
    <row r="2779" spans="1:5">
      <c r="A2779" s="57">
        <v>40602</v>
      </c>
      <c r="B2779" s="56">
        <v>5.296786487076581E-2</v>
      </c>
      <c r="C2779" s="56">
        <v>137.68558805810295</v>
      </c>
      <c r="D2779" s="56">
        <v>117.14647910362315</v>
      </c>
      <c r="E2779" s="56">
        <v>98.243647598904474</v>
      </c>
    </row>
    <row r="2780" spans="1:5">
      <c r="A2780" s="57">
        <v>40603</v>
      </c>
      <c r="B2780" s="56">
        <v>4.7207654703073851E-2</v>
      </c>
      <c r="C2780" s="56">
        <v>138.1511480018743</v>
      </c>
      <c r="D2780" s="56">
        <v>116.3940459638505</v>
      </c>
      <c r="E2780" s="56">
        <v>98.31674772658603</v>
      </c>
    </row>
    <row r="2781" spans="1:5">
      <c r="A2781" s="57">
        <v>40604</v>
      </c>
      <c r="B2781" s="56">
        <v>4.7586564250278185E-2</v>
      </c>
      <c r="C2781" s="56">
        <v>137.00984001606537</v>
      </c>
      <c r="D2781" s="56">
        <v>115.62934489245113</v>
      </c>
      <c r="E2781" s="56">
        <v>98.042865914872451</v>
      </c>
    </row>
    <row r="2782" spans="1:5">
      <c r="A2782" s="57">
        <v>40605</v>
      </c>
      <c r="B2782" s="56">
        <v>4.6326710665044207E-2</v>
      </c>
      <c r="C2782" s="56">
        <v>137.04699109712831</v>
      </c>
      <c r="D2782" s="56">
        <v>115.96466835691501</v>
      </c>
      <c r="E2782" s="56">
        <v>97.497051628183513</v>
      </c>
    </row>
    <row r="2783" spans="1:5">
      <c r="A2783" s="57">
        <v>40606</v>
      </c>
      <c r="B2783" s="56">
        <v>4.7585125856206251E-2</v>
      </c>
      <c r="C2783" s="56">
        <v>136.45659013320838</v>
      </c>
      <c r="D2783" s="56">
        <v>115.27766418581827</v>
      </c>
      <c r="E2783" s="56">
        <v>97.772882776635242</v>
      </c>
    </row>
    <row r="2784" spans="1:5">
      <c r="A2784" s="57">
        <v>40609</v>
      </c>
      <c r="B2784" s="56">
        <v>5.3138595829801377E-2</v>
      </c>
      <c r="C2784" s="56">
        <v>135.29218823214407</v>
      </c>
      <c r="D2784" s="56">
        <v>114.79512554183367</v>
      </c>
      <c r="E2784" s="56">
        <v>97.635454536593926</v>
      </c>
    </row>
    <row r="2785" spans="1:5">
      <c r="A2785" s="57">
        <v>40610</v>
      </c>
      <c r="B2785" s="56">
        <v>5.9575136459816089E-2</v>
      </c>
      <c r="C2785" s="56">
        <v>135.0880246335096</v>
      </c>
      <c r="D2785" s="56">
        <v>115.24086039093808</v>
      </c>
      <c r="E2785" s="56">
        <v>97.340130020760441</v>
      </c>
    </row>
    <row r="2786" spans="1:5">
      <c r="A2786" s="57">
        <v>40611</v>
      </c>
      <c r="B2786" s="56">
        <v>7.2206688431961819E-2</v>
      </c>
      <c r="C2786" s="56">
        <v>134.07523930651314</v>
      </c>
      <c r="D2786" s="56">
        <v>114.97914451623457</v>
      </c>
      <c r="E2786" s="56">
        <v>97.40933147496564</v>
      </c>
    </row>
    <row r="2787" spans="1:5">
      <c r="A2787" s="57">
        <v>40612</v>
      </c>
      <c r="B2787" s="56">
        <v>8.2445799750567622E-2</v>
      </c>
      <c r="C2787" s="56">
        <v>131.94758685320303</v>
      </c>
      <c r="D2787" s="56">
        <v>113.63376134783675</v>
      </c>
      <c r="E2787" s="56">
        <v>97.662745250928367</v>
      </c>
    </row>
    <row r="2788" spans="1:5">
      <c r="A2788" s="57">
        <v>40616</v>
      </c>
      <c r="B2788" s="56">
        <v>0.10521961047375096</v>
      </c>
      <c r="C2788" s="56">
        <v>128.23314813575206</v>
      </c>
      <c r="D2788" s="56">
        <v>111.43780158665248</v>
      </c>
      <c r="E2788" s="56">
        <v>98.189066170235577</v>
      </c>
    </row>
    <row r="2789" spans="1:5">
      <c r="A2789" s="57">
        <v>40617</v>
      </c>
      <c r="B2789" s="56">
        <v>0.11264239091217922</v>
      </c>
      <c r="C2789" s="56">
        <v>121.62293326193185</v>
      </c>
      <c r="D2789" s="56">
        <v>108.90651836100433</v>
      </c>
      <c r="E2789" s="56">
        <v>98.575034844394196</v>
      </c>
    </row>
    <row r="2790" spans="1:5">
      <c r="A2790" s="57">
        <v>40618</v>
      </c>
      <c r="B2790" s="56">
        <v>0.10256563062975146</v>
      </c>
      <c r="C2790" s="56">
        <v>128.58424258651851</v>
      </c>
      <c r="D2790" s="56">
        <v>107.21354379651591</v>
      </c>
      <c r="E2790" s="56">
        <v>98.994142243101777</v>
      </c>
    </row>
    <row r="2791" spans="1:5">
      <c r="A2791" s="57">
        <v>40619</v>
      </c>
      <c r="B2791" s="56">
        <v>9.0122717771779839E-2</v>
      </c>
      <c r="C2791" s="56">
        <v>129.93272642077784</v>
      </c>
      <c r="D2791" s="56">
        <v>109.21730596221477</v>
      </c>
      <c r="E2791" s="56">
        <v>98.561389487226975</v>
      </c>
    </row>
    <row r="2792" spans="1:5">
      <c r="A2792" s="57">
        <v>40620</v>
      </c>
      <c r="B2792" s="56">
        <v>8.6073291602284441E-2</v>
      </c>
      <c r="C2792" s="56">
        <v>131.50344735256712</v>
      </c>
      <c r="D2792" s="56">
        <v>109.44221804203811</v>
      </c>
      <c r="E2792" s="56">
        <v>98.619869589372229</v>
      </c>
    </row>
    <row r="2793" spans="1:5">
      <c r="A2793" s="57">
        <v>40623</v>
      </c>
      <c r="B2793" s="56">
        <v>8.2950399693218824E-2</v>
      </c>
      <c r="C2793" s="56">
        <v>132.06975031795972</v>
      </c>
      <c r="D2793" s="56">
        <v>111.36419399689213</v>
      </c>
      <c r="E2793" s="56">
        <v>98.34598777765865</v>
      </c>
    </row>
    <row r="2794" spans="1:5">
      <c r="A2794" s="57">
        <v>40624</v>
      </c>
      <c r="B2794" s="56">
        <v>7.6735972804838071E-2</v>
      </c>
      <c r="C2794" s="56">
        <v>132.63304103353639</v>
      </c>
      <c r="D2794" s="56">
        <v>111.14746053815327</v>
      </c>
      <c r="E2794" s="56">
        <v>98.198812853926455</v>
      </c>
    </row>
    <row r="2795" spans="1:5">
      <c r="A2795" s="57">
        <v>40625</v>
      </c>
      <c r="B2795" s="56">
        <v>7.135572871831028E-2</v>
      </c>
      <c r="C2795" s="56">
        <v>132.74114733248547</v>
      </c>
      <c r="D2795" s="56">
        <v>111.68316021918704</v>
      </c>
      <c r="E2795" s="56">
        <v>98.244622267273556</v>
      </c>
    </row>
    <row r="2796" spans="1:5">
      <c r="A2796" s="57">
        <v>40626</v>
      </c>
      <c r="B2796" s="56">
        <v>6.4703642061636008E-2</v>
      </c>
      <c r="C2796" s="56">
        <v>132.33215074636857</v>
      </c>
      <c r="D2796" s="56">
        <v>112.77091682342358</v>
      </c>
      <c r="E2796" s="56">
        <v>98.023372547490709</v>
      </c>
    </row>
    <row r="2797" spans="1:5">
      <c r="A2797" s="57">
        <v>40627</v>
      </c>
      <c r="B2797" s="56">
        <v>6.5721671025083306E-2</v>
      </c>
      <c r="C2797" s="56">
        <v>134.47586853203026</v>
      </c>
      <c r="D2797" s="56">
        <v>112.87314958697962</v>
      </c>
      <c r="E2797" s="56">
        <v>97.976588465774512</v>
      </c>
    </row>
    <row r="2798" spans="1:5">
      <c r="A2798" s="57">
        <v>40630</v>
      </c>
      <c r="B2798" s="56">
        <v>5.8403101220857956E-2</v>
      </c>
      <c r="C2798" s="56">
        <v>135.73365017738806</v>
      </c>
      <c r="D2798" s="56">
        <v>112.96311441890899</v>
      </c>
      <c r="E2798" s="56">
        <v>97.947348414701878</v>
      </c>
    </row>
    <row r="2799" spans="1:5">
      <c r="A2799" s="57">
        <v>40631</v>
      </c>
      <c r="B2799" s="56">
        <v>6.3087503434962791E-2</v>
      </c>
      <c r="C2799" s="56">
        <v>133.27163799451102</v>
      </c>
      <c r="D2799" s="56">
        <v>113.07352580354953</v>
      </c>
      <c r="E2799" s="56">
        <v>97.693934638739165</v>
      </c>
    </row>
    <row r="2800" spans="1:5">
      <c r="A2800" s="57">
        <v>40632</v>
      </c>
      <c r="B2800" s="56">
        <v>6.2232006936176212E-2</v>
      </c>
      <c r="C2800" s="56">
        <v>134.17832518910237</v>
      </c>
      <c r="D2800" s="56">
        <v>113.90774515416702</v>
      </c>
      <c r="E2800" s="56">
        <v>97.827464205304153</v>
      </c>
    </row>
    <row r="2801" spans="1:5">
      <c r="A2801" s="57">
        <v>40633</v>
      </c>
      <c r="B2801" s="56">
        <v>6.7331326628598365E-2</v>
      </c>
      <c r="C2801" s="56">
        <v>133.92027578820537</v>
      </c>
      <c r="D2801" s="56">
        <v>112.82407786047273</v>
      </c>
      <c r="E2801" s="56">
        <v>97.473659587325415</v>
      </c>
    </row>
    <row r="2802" spans="1:5">
      <c r="A2802" s="57">
        <v>40634</v>
      </c>
      <c r="B2802" s="56">
        <v>6.5219143010363217E-2</v>
      </c>
      <c r="C2802" s="56">
        <v>133.72916527210657</v>
      </c>
      <c r="D2802" s="56">
        <v>114.50887380387667</v>
      </c>
      <c r="E2802" s="56">
        <v>97.523367674148872</v>
      </c>
    </row>
    <row r="2803" spans="1:5">
      <c r="A2803" s="57">
        <v>40637</v>
      </c>
      <c r="B2803" s="56">
        <v>6.1766210990557659E-2</v>
      </c>
      <c r="C2803" s="56">
        <v>133.41087087489126</v>
      </c>
      <c r="D2803" s="56">
        <v>114.60701725689049</v>
      </c>
      <c r="E2803" s="56">
        <v>97.627657189641226</v>
      </c>
    </row>
    <row r="2804" spans="1:5">
      <c r="A2804" s="57">
        <v>40638</v>
      </c>
      <c r="B2804" s="56">
        <v>6.8767610039110721E-2</v>
      </c>
      <c r="C2804" s="56">
        <v>132.37331816051946</v>
      </c>
      <c r="D2804" s="56">
        <v>114.87282244213628</v>
      </c>
      <c r="E2804" s="56">
        <v>97.561379740543273</v>
      </c>
    </row>
    <row r="2805" spans="1:5">
      <c r="A2805" s="57">
        <v>40639</v>
      </c>
      <c r="B2805" s="56">
        <v>7.0503977420220465E-2</v>
      </c>
      <c r="C2805" s="56">
        <v>132.52962045652319</v>
      </c>
      <c r="D2805" s="56">
        <v>115.14271693792426</v>
      </c>
      <c r="E2805" s="56">
        <v>97.572101092603248</v>
      </c>
    </row>
    <row r="2806" spans="1:5">
      <c r="A2806" s="57">
        <v>40640</v>
      </c>
      <c r="B2806" s="56">
        <v>6.936394545122801E-2</v>
      </c>
      <c r="C2806" s="56">
        <v>132.09050137224716</v>
      </c>
      <c r="D2806" s="56">
        <v>114.8196614050871</v>
      </c>
      <c r="E2806" s="56">
        <v>97.58672111813955</v>
      </c>
    </row>
    <row r="2807" spans="1:5">
      <c r="A2807" s="57">
        <v>40641</v>
      </c>
      <c r="B2807" s="56">
        <v>7.6501324181665109E-2</v>
      </c>
      <c r="C2807" s="56">
        <v>131.59615770801258</v>
      </c>
      <c r="D2807" s="56">
        <v>115.18769935388895</v>
      </c>
      <c r="E2807" s="56">
        <v>97.347927367713126</v>
      </c>
    </row>
    <row r="2808" spans="1:5">
      <c r="A2808" s="57">
        <v>40644</v>
      </c>
      <c r="B2808" s="56">
        <v>8.6982436390417889E-2</v>
      </c>
      <c r="C2808" s="56">
        <v>130.9488586920142</v>
      </c>
      <c r="D2808" s="56">
        <v>114.90553692647421</v>
      </c>
      <c r="E2808" s="56">
        <v>97.421027495394696</v>
      </c>
    </row>
    <row r="2809" spans="1:5">
      <c r="A2809" s="57">
        <v>40645</v>
      </c>
      <c r="B2809" s="56">
        <v>9.9331372995323325E-2</v>
      </c>
      <c r="C2809" s="56">
        <v>130.20951870941832</v>
      </c>
      <c r="D2809" s="56">
        <v>112.96311441890899</v>
      </c>
      <c r="E2809" s="56">
        <v>97.753389409253501</v>
      </c>
    </row>
    <row r="2810" spans="1:5">
      <c r="A2810" s="57">
        <v>40646</v>
      </c>
      <c r="B2810" s="56">
        <v>0.10067260726193417</v>
      </c>
      <c r="C2810" s="56">
        <v>129.58230135885938</v>
      </c>
      <c r="D2810" s="56">
        <v>113.78506583789974</v>
      </c>
      <c r="E2810" s="56">
        <v>97.7689841031589</v>
      </c>
    </row>
    <row r="2811" spans="1:5">
      <c r="A2811" s="57">
        <v>40647</v>
      </c>
      <c r="B2811" s="56">
        <v>9.0219259692814274E-2</v>
      </c>
      <c r="C2811" s="56">
        <v>130.09471852198945</v>
      </c>
      <c r="D2811" s="56">
        <v>113.27799133066165</v>
      </c>
      <c r="E2811" s="56">
        <v>97.413230148441983</v>
      </c>
    </row>
    <row r="2812" spans="1:5">
      <c r="A2812" s="57">
        <v>40648</v>
      </c>
      <c r="B2812" s="56">
        <v>9.3823856764017929E-2</v>
      </c>
      <c r="C2812" s="56">
        <v>129.64254635517773</v>
      </c>
      <c r="D2812" s="56">
        <v>113.59286824241433</v>
      </c>
      <c r="E2812" s="56">
        <v>97.467811577110879</v>
      </c>
    </row>
    <row r="2813" spans="1:5">
      <c r="A2813" s="57">
        <v>40651</v>
      </c>
      <c r="B2813" s="56">
        <v>0.11400475838283008</v>
      </c>
      <c r="C2813" s="56">
        <v>128.6655733315483</v>
      </c>
      <c r="D2813" s="56">
        <v>111.65862435593358</v>
      </c>
      <c r="E2813" s="56">
        <v>97.537013031316093</v>
      </c>
    </row>
    <row r="2814" spans="1:5">
      <c r="A2814" s="57">
        <v>40652</v>
      </c>
      <c r="B2814" s="56">
        <v>0.12601805667754015</v>
      </c>
      <c r="C2814" s="56">
        <v>127.09686056630298</v>
      </c>
      <c r="D2814" s="56">
        <v>112.21885990022082</v>
      </c>
      <c r="E2814" s="56">
        <v>97.501924970028938</v>
      </c>
    </row>
    <row r="2815" spans="1:5">
      <c r="A2815" s="57">
        <v>40653</v>
      </c>
      <c r="B2815" s="56">
        <v>0.12932369168507168</v>
      </c>
      <c r="C2815" s="56">
        <v>127.84322913180269</v>
      </c>
      <c r="D2815" s="56">
        <v>114.11629999182138</v>
      </c>
      <c r="E2815" s="56">
        <v>97.422976832132861</v>
      </c>
    </row>
    <row r="2816" spans="1:5">
      <c r="A2816" s="57">
        <v>40654</v>
      </c>
      <c r="B2816" s="56">
        <v>0.1197251929346769</v>
      </c>
      <c r="C2816" s="56">
        <v>129.02336167079457</v>
      </c>
      <c r="D2816" s="56">
        <v>114.69289277827758</v>
      </c>
      <c r="E2816" s="56">
        <v>97.351826041189483</v>
      </c>
    </row>
    <row r="2817" spans="1:5">
      <c r="A2817" s="57">
        <v>40659</v>
      </c>
      <c r="B2817" s="56">
        <v>0.13791596297678629</v>
      </c>
      <c r="C2817" s="56">
        <v>127.90046187830512</v>
      </c>
      <c r="D2817" s="56">
        <v>115.00368037948803</v>
      </c>
      <c r="E2817" s="56">
        <v>97.349876704451304</v>
      </c>
    </row>
    <row r="2818" spans="1:5">
      <c r="A2818" s="57">
        <v>40660</v>
      </c>
      <c r="B2818" s="56">
        <v>0.14023957344876259</v>
      </c>
      <c r="C2818" s="56">
        <v>128.27866657741484</v>
      </c>
      <c r="D2818" s="56">
        <v>115.36762901774762</v>
      </c>
      <c r="E2818" s="56">
        <v>97.096462928488577</v>
      </c>
    </row>
    <row r="2819" spans="1:5">
      <c r="A2819" s="57">
        <v>40661</v>
      </c>
      <c r="B2819" s="56">
        <v>0.12113641899862329</v>
      </c>
      <c r="C2819" s="56">
        <v>128.25992368967135</v>
      </c>
      <c r="D2819" s="56">
        <v>115.74384558763393</v>
      </c>
      <c r="E2819" s="56">
        <v>97.43857152603826</v>
      </c>
    </row>
    <row r="2820" spans="1:5">
      <c r="A2820" s="57">
        <v>40662</v>
      </c>
      <c r="B2820" s="56">
        <v>0.11111040849133695</v>
      </c>
      <c r="C2820" s="56">
        <v>128.98085547894772</v>
      </c>
      <c r="D2820" s="56">
        <v>116.04645456775987</v>
      </c>
      <c r="E2820" s="56">
        <v>97.684187955048287</v>
      </c>
    </row>
    <row r="2821" spans="1:5">
      <c r="A2821" s="57">
        <v>40665</v>
      </c>
      <c r="B2821" s="56">
        <v>9.678713970922577E-2</v>
      </c>
      <c r="C2821" s="56">
        <v>128.23247874690409</v>
      </c>
      <c r="D2821" s="56">
        <v>116.10779422589353</v>
      </c>
      <c r="E2821" s="56">
        <v>97.722200021442688</v>
      </c>
    </row>
    <row r="2822" spans="1:5">
      <c r="A2822" s="57">
        <v>40666</v>
      </c>
      <c r="B2822" s="56">
        <v>9.0812266863436616E-2</v>
      </c>
      <c r="C2822" s="56">
        <v>127.80373518977174</v>
      </c>
      <c r="D2822" s="56">
        <v>115.49439764455714</v>
      </c>
      <c r="E2822" s="56">
        <v>97.730972036764484</v>
      </c>
    </row>
    <row r="2823" spans="1:5">
      <c r="A2823" s="57">
        <v>40667</v>
      </c>
      <c r="B2823" s="56">
        <v>7.5473685897601173E-2</v>
      </c>
      <c r="C2823" s="56">
        <v>126.70961911774552</v>
      </c>
      <c r="D2823" s="56">
        <v>113.89547722254028</v>
      </c>
      <c r="E2823" s="56">
        <v>97.556506398697834</v>
      </c>
    </row>
    <row r="2824" spans="1:5">
      <c r="A2824" s="57">
        <v>40668</v>
      </c>
      <c r="B2824" s="56">
        <v>8.4021049789293006E-2</v>
      </c>
      <c r="C2824" s="56">
        <v>126.36990427739474</v>
      </c>
      <c r="D2824" s="56">
        <v>113.59695755295658</v>
      </c>
      <c r="E2824" s="56">
        <v>97.911285685045669</v>
      </c>
    </row>
    <row r="2825" spans="1:5">
      <c r="A2825" s="57">
        <v>40669</v>
      </c>
      <c r="B2825" s="56">
        <v>0.11595843072938275</v>
      </c>
      <c r="C2825" s="56">
        <v>125.09170627217352</v>
      </c>
      <c r="D2825" s="56">
        <v>115.04457348491044</v>
      </c>
      <c r="E2825" s="56">
        <v>98.168598134484739</v>
      </c>
    </row>
    <row r="2826" spans="1:5">
      <c r="A2826" s="57">
        <v>40672</v>
      </c>
      <c r="B2826" s="56">
        <v>0.14765733709215878</v>
      </c>
      <c r="C2826" s="56">
        <v>122.88941696231342</v>
      </c>
      <c r="D2826" s="56">
        <v>114.67653553610862</v>
      </c>
      <c r="E2826" s="56">
        <v>98.103295353755883</v>
      </c>
    </row>
    <row r="2827" spans="1:5">
      <c r="A2827" s="57">
        <v>40673</v>
      </c>
      <c r="B2827" s="56">
        <v>0.15243497738328532</v>
      </c>
      <c r="C2827" s="56">
        <v>123.44869134480221</v>
      </c>
      <c r="D2827" s="56">
        <v>115.69477386112703</v>
      </c>
      <c r="E2827" s="56">
        <v>98.130586068090338</v>
      </c>
    </row>
    <row r="2828" spans="1:5">
      <c r="A2828" s="57">
        <v>40674</v>
      </c>
      <c r="B2828" s="56">
        <v>0.16766791689508731</v>
      </c>
      <c r="C2828" s="56">
        <v>123.94169623134079</v>
      </c>
      <c r="D2828" s="56">
        <v>116.02600801504867</v>
      </c>
      <c r="E2828" s="56">
        <v>98.325519741907812</v>
      </c>
    </row>
    <row r="2829" spans="1:5">
      <c r="A2829" s="57">
        <v>40675</v>
      </c>
      <c r="B2829" s="56">
        <v>0.17652277648110834</v>
      </c>
      <c r="C2829" s="56">
        <v>123.22277260860837</v>
      </c>
      <c r="D2829" s="56">
        <v>115.23677108039585</v>
      </c>
      <c r="E2829" s="56">
        <v>98.249495609118981</v>
      </c>
    </row>
    <row r="2830" spans="1:5">
      <c r="A2830" s="57">
        <v>40676</v>
      </c>
      <c r="B2830" s="56">
        <v>0.16753669132825566</v>
      </c>
      <c r="C2830" s="56">
        <v>123.71845505053886</v>
      </c>
      <c r="D2830" s="56">
        <v>114.70516070990431</v>
      </c>
      <c r="E2830" s="56">
        <v>98.419087905340206</v>
      </c>
    </row>
    <row r="2831" spans="1:5">
      <c r="A2831" s="57">
        <v>40679</v>
      </c>
      <c r="B2831" s="56">
        <v>0.147408853662296</v>
      </c>
      <c r="C2831" s="56">
        <v>122.87636387977778</v>
      </c>
      <c r="D2831" s="56">
        <v>114.55385621984134</v>
      </c>
      <c r="E2831" s="56">
        <v>98.417138568602027</v>
      </c>
    </row>
    <row r="2832" spans="1:5">
      <c r="A2832" s="57">
        <v>40680</v>
      </c>
      <c r="B2832" s="56">
        <v>0.12137271600714869</v>
      </c>
      <c r="C2832" s="56">
        <v>122.5630898989223</v>
      </c>
      <c r="D2832" s="56">
        <v>113.38840271530219</v>
      </c>
      <c r="E2832" s="56">
        <v>98.435657267614701</v>
      </c>
    </row>
    <row r="2833" spans="1:5">
      <c r="A2833" s="57">
        <v>40681</v>
      </c>
      <c r="B2833" s="56">
        <v>0.12891288673597523</v>
      </c>
      <c r="C2833" s="56">
        <v>122.08380748376733</v>
      </c>
      <c r="D2833" s="56">
        <v>113.75235135356181</v>
      </c>
      <c r="E2833" s="56">
        <v>98.229027573368157</v>
      </c>
    </row>
    <row r="2834" spans="1:5">
      <c r="A2834" s="57">
        <v>40682</v>
      </c>
      <c r="B2834" s="56">
        <v>0.10435812753273152</v>
      </c>
      <c r="C2834" s="56">
        <v>122.4047794363746</v>
      </c>
      <c r="D2834" s="56">
        <v>114.50069518279219</v>
      </c>
      <c r="E2834" s="56">
        <v>98.238774257059035</v>
      </c>
    </row>
    <row r="2835" spans="1:5">
      <c r="A2835" s="57">
        <v>40683</v>
      </c>
      <c r="B2835" s="56">
        <v>0.1124133865184069</v>
      </c>
      <c r="C2835" s="56">
        <v>123.70573666242721</v>
      </c>
      <c r="D2835" s="56">
        <v>114.35756931381368</v>
      </c>
      <c r="E2835" s="56">
        <v>98.191990175342838</v>
      </c>
    </row>
    <row r="2836" spans="1:5">
      <c r="A2836" s="57">
        <v>40686</v>
      </c>
      <c r="B2836" s="56">
        <v>0.11831398263426346</v>
      </c>
      <c r="C2836" s="56">
        <v>122.77495146930852</v>
      </c>
      <c r="D2836" s="56">
        <v>112.36607507974155</v>
      </c>
      <c r="E2836" s="56">
        <v>98.202711527402798</v>
      </c>
    </row>
    <row r="2837" spans="1:5">
      <c r="A2837" s="57">
        <v>40687</v>
      </c>
      <c r="B2837" s="56">
        <v>0.11016339152373572</v>
      </c>
      <c r="C2837" s="56">
        <v>130.24365754066537</v>
      </c>
      <c r="D2837" s="56">
        <v>112.61552302281834</v>
      </c>
      <c r="E2837" s="56">
        <v>98.271912981607997</v>
      </c>
    </row>
    <row r="2838" spans="1:5">
      <c r="A2838" s="57">
        <v>40688</v>
      </c>
      <c r="B2838" s="56">
        <v>8.9991068245899225E-2</v>
      </c>
      <c r="C2838" s="56">
        <v>132.40009371443873</v>
      </c>
      <c r="D2838" s="56">
        <v>113.42520651018239</v>
      </c>
      <c r="E2838" s="56">
        <v>98.409341221649328</v>
      </c>
    </row>
    <row r="2839" spans="1:5">
      <c r="A2839" s="57">
        <v>40689</v>
      </c>
      <c r="B2839" s="56">
        <v>6.7576609661395767E-2</v>
      </c>
      <c r="C2839" s="56">
        <v>133.42191579088293</v>
      </c>
      <c r="D2839" s="56">
        <v>113.33115236771081</v>
      </c>
      <c r="E2839" s="56">
        <v>98.782639207009808</v>
      </c>
    </row>
    <row r="2840" spans="1:5">
      <c r="A2840" s="57">
        <v>40690</v>
      </c>
      <c r="B2840" s="56">
        <v>6.4304717094495201E-2</v>
      </c>
      <c r="C2840" s="56">
        <v>134.88486511814713</v>
      </c>
      <c r="D2840" s="56">
        <v>114.11221068127915</v>
      </c>
      <c r="E2840" s="56">
        <v>98.774841860057109</v>
      </c>
    </row>
    <row r="2841" spans="1:5">
      <c r="A2841" s="57">
        <v>40693</v>
      </c>
      <c r="B2841" s="56">
        <v>5.1050393702795238E-2</v>
      </c>
      <c r="C2841" s="56">
        <v>134.86344467501172</v>
      </c>
      <c r="D2841" s="56">
        <v>114.01815653880756</v>
      </c>
      <c r="E2841" s="56">
        <v>98.661780329242958</v>
      </c>
    </row>
    <row r="2842" spans="1:5">
      <c r="A2842" s="57">
        <v>40694</v>
      </c>
      <c r="B2842" s="56">
        <v>5.4949415496517343E-2</v>
      </c>
      <c r="C2842" s="56">
        <v>133.18127050003346</v>
      </c>
      <c r="D2842" s="56">
        <v>114.9341621002699</v>
      </c>
      <c r="E2842" s="56">
        <v>98.589654869930499</v>
      </c>
    </row>
    <row r="2843" spans="1:5">
      <c r="A2843" s="57">
        <v>40695</v>
      </c>
      <c r="B2843" s="56">
        <v>6.1718507897824619E-2</v>
      </c>
      <c r="C2843" s="56">
        <v>131.39032063725818</v>
      </c>
      <c r="D2843" s="56">
        <v>113.83822687494889</v>
      </c>
      <c r="E2843" s="56">
        <v>98.92591545726566</v>
      </c>
    </row>
    <row r="2844" spans="1:5">
      <c r="A2844" s="57">
        <v>40697</v>
      </c>
      <c r="B2844" s="56">
        <v>7.4949021473048327E-2</v>
      </c>
      <c r="C2844" s="56">
        <v>132.27458330544212</v>
      </c>
      <c r="D2844" s="56">
        <v>111.91216160955264</v>
      </c>
      <c r="E2844" s="56">
        <v>98.877182038811299</v>
      </c>
    </row>
    <row r="2845" spans="1:5">
      <c r="A2845" s="57">
        <v>40700</v>
      </c>
      <c r="B2845" s="56">
        <v>7.0194899712957837E-2</v>
      </c>
      <c r="C2845" s="56">
        <v>132.24914652921885</v>
      </c>
      <c r="D2845" s="56">
        <v>111.29467571767402</v>
      </c>
      <c r="E2845" s="56">
        <v>99.042875661556153</v>
      </c>
    </row>
    <row r="2846" spans="1:5">
      <c r="A2846" s="57">
        <v>40701</v>
      </c>
      <c r="B2846" s="56">
        <v>6.518789703675848E-2</v>
      </c>
      <c r="C2846" s="56">
        <v>132.36093446683179</v>
      </c>
      <c r="D2846" s="56">
        <v>111.17608571194897</v>
      </c>
      <c r="E2846" s="56">
        <v>98.647160303706656</v>
      </c>
    </row>
    <row r="2847" spans="1:5">
      <c r="A2847" s="57">
        <v>40702</v>
      </c>
      <c r="B2847" s="56">
        <v>6.5028885810698489E-2</v>
      </c>
      <c r="C2847" s="56">
        <v>132.537318428275</v>
      </c>
      <c r="D2847" s="56">
        <v>110.0065428968676</v>
      </c>
      <c r="E2847" s="56">
        <v>98.629616273063078</v>
      </c>
    </row>
    <row r="2848" spans="1:5">
      <c r="A2848" s="57">
        <v>40703</v>
      </c>
      <c r="B2848" s="56">
        <v>6.0160078997477946E-2</v>
      </c>
      <c r="C2848" s="56">
        <v>131.73572528281682</v>
      </c>
      <c r="D2848" s="56">
        <v>111.1311032959843</v>
      </c>
      <c r="E2848" s="56">
        <v>98.49413736975994</v>
      </c>
    </row>
    <row r="2849" spans="1:5">
      <c r="A2849" s="57">
        <v>40704</v>
      </c>
      <c r="B2849" s="56">
        <v>5.6750062643345707E-2</v>
      </c>
      <c r="C2849" s="56">
        <v>131.65205167681907</v>
      </c>
      <c r="D2849" s="56">
        <v>109.64668356915024</v>
      </c>
      <c r="E2849" s="56">
        <v>98.800183237653386</v>
      </c>
    </row>
    <row r="2850" spans="1:5">
      <c r="A2850" s="57">
        <v>40707</v>
      </c>
      <c r="B2850" s="56">
        <v>4.611892309024547E-2</v>
      </c>
      <c r="C2850" s="56">
        <v>130.06660419037419</v>
      </c>
      <c r="D2850" s="56">
        <v>109.88386358060032</v>
      </c>
      <c r="E2850" s="56">
        <v>98.760221834520806</v>
      </c>
    </row>
    <row r="2851" spans="1:5">
      <c r="A2851" s="57">
        <v>40708</v>
      </c>
      <c r="B2851" s="56">
        <v>4.5857918748318668E-2</v>
      </c>
      <c r="C2851" s="56">
        <v>130.88995247339179</v>
      </c>
      <c r="D2851" s="56">
        <v>110.7467081050135</v>
      </c>
      <c r="E2851" s="56">
        <v>98.540921451476137</v>
      </c>
    </row>
    <row r="2852" spans="1:5">
      <c r="A2852" s="57">
        <v>40709</v>
      </c>
      <c r="B2852" s="56">
        <v>5.8895370566203094E-2</v>
      </c>
      <c r="C2852" s="56">
        <v>132.36930182743157</v>
      </c>
      <c r="D2852" s="56">
        <v>109.57307597938988</v>
      </c>
      <c r="E2852" s="56">
        <v>98.600376221990459</v>
      </c>
    </row>
    <row r="2853" spans="1:5">
      <c r="A2853" s="57">
        <v>40710</v>
      </c>
      <c r="B2853" s="56">
        <v>5.5419729270893156E-2</v>
      </c>
      <c r="C2853" s="56">
        <v>131.85086016466968</v>
      </c>
      <c r="D2853" s="56">
        <v>109.07418009323628</v>
      </c>
      <c r="E2853" s="56">
        <v>98.37815183383853</v>
      </c>
    </row>
    <row r="2854" spans="1:5">
      <c r="A2854" s="57">
        <v>40711</v>
      </c>
      <c r="B2854" s="56">
        <v>5.8537871642952641E-2</v>
      </c>
      <c r="C2854" s="56">
        <v>132.49046120891629</v>
      </c>
      <c r="D2854" s="56">
        <v>109.25410975709498</v>
      </c>
      <c r="E2854" s="56">
        <v>98.418113236971124</v>
      </c>
    </row>
    <row r="2855" spans="1:5">
      <c r="A2855" s="57">
        <v>40714</v>
      </c>
      <c r="B2855" s="56">
        <v>5.4713353647774798E-2</v>
      </c>
      <c r="C2855" s="56">
        <v>132.27826494410604</v>
      </c>
      <c r="D2855" s="56">
        <v>108.67751697063875</v>
      </c>
      <c r="E2855" s="56">
        <v>98.275811655084354</v>
      </c>
    </row>
    <row r="2856" spans="1:5">
      <c r="A2856" s="57">
        <v>40715</v>
      </c>
      <c r="B2856" s="56">
        <v>4.9207188205425301E-2</v>
      </c>
      <c r="C2856" s="56">
        <v>132.83519646562689</v>
      </c>
      <c r="D2856" s="56">
        <v>110.24372290831765</v>
      </c>
      <c r="E2856" s="56">
        <v>98.27386231834619</v>
      </c>
    </row>
    <row r="2857" spans="1:5">
      <c r="A2857" s="57">
        <v>40716</v>
      </c>
      <c r="B2857" s="56">
        <v>4.5229262113009726E-2</v>
      </c>
      <c r="C2857" s="56">
        <v>133.39212798714775</v>
      </c>
      <c r="D2857" s="56">
        <v>109.62214770589678</v>
      </c>
      <c r="E2857" s="56">
        <v>98.254368950964434</v>
      </c>
    </row>
    <row r="2858" spans="1:5">
      <c r="A2858" s="57">
        <v>40717</v>
      </c>
      <c r="B2858" s="56">
        <v>3.7731106109521975E-2</v>
      </c>
      <c r="C2858" s="56">
        <v>133.77702657473728</v>
      </c>
      <c r="D2858" s="56">
        <v>108.08456694201358</v>
      </c>
      <c r="E2858" s="56">
        <v>98.37815183383853</v>
      </c>
    </row>
    <row r="2859" spans="1:5">
      <c r="A2859" s="57">
        <v>40721</v>
      </c>
      <c r="B2859" s="56">
        <v>4.3756603139392974E-2</v>
      </c>
      <c r="C2859" s="56">
        <v>133.29038088225451</v>
      </c>
      <c r="D2859" s="56">
        <v>107.9618876257463</v>
      </c>
      <c r="E2859" s="56">
        <v>98.090624664957744</v>
      </c>
    </row>
    <row r="2860" spans="1:5">
      <c r="A2860" s="57">
        <v>40722</v>
      </c>
      <c r="B2860" s="56">
        <v>3.9296816013554829E-2</v>
      </c>
      <c r="C2860" s="56">
        <v>132.64174308856016</v>
      </c>
      <c r="D2860" s="56">
        <v>108.46078351189989</v>
      </c>
      <c r="E2860" s="56">
        <v>98.011676527061667</v>
      </c>
    </row>
    <row r="2861" spans="1:5">
      <c r="A2861" s="57">
        <v>40723</v>
      </c>
      <c r="B2861" s="56">
        <v>3.6545628005684935E-2</v>
      </c>
      <c r="C2861" s="56">
        <v>132.59220831380952</v>
      </c>
      <c r="D2861" s="56">
        <v>110.32959842970476</v>
      </c>
      <c r="E2861" s="56">
        <v>98.074055302683263</v>
      </c>
    </row>
    <row r="2862" spans="1:5">
      <c r="A2862" s="57">
        <v>40724</v>
      </c>
      <c r="B2862" s="56">
        <v>3.5815776344313335E-2</v>
      </c>
      <c r="C2862" s="56">
        <v>132.65747372648772</v>
      </c>
      <c r="D2862" s="56">
        <v>111.580927455631</v>
      </c>
      <c r="E2862" s="56">
        <v>98.245596935642652</v>
      </c>
    </row>
    <row r="2863" spans="1:5">
      <c r="A2863" s="57">
        <v>40725</v>
      </c>
      <c r="B2863" s="56">
        <v>3.0949846165502601E-2</v>
      </c>
      <c r="C2863" s="56">
        <v>132.87803735189772</v>
      </c>
      <c r="D2863" s="56">
        <v>112.42332542733295</v>
      </c>
      <c r="E2863" s="56">
        <v>98.383999844053065</v>
      </c>
    </row>
    <row r="2864" spans="1:5">
      <c r="A2864" s="57">
        <v>40728</v>
      </c>
      <c r="B2864" s="56">
        <v>1.9280271949009688E-2</v>
      </c>
      <c r="C2864" s="56">
        <v>133.22444608072828</v>
      </c>
      <c r="D2864" s="56">
        <v>112.67686268095201</v>
      </c>
      <c r="E2864" s="56">
        <v>98.385949180791229</v>
      </c>
    </row>
    <row r="2865" spans="1:5">
      <c r="A2865" s="57">
        <v>40729</v>
      </c>
      <c r="B2865" s="56">
        <v>1.6053528940651537E-2</v>
      </c>
      <c r="C2865" s="56">
        <v>135.30155967601581</v>
      </c>
      <c r="D2865" s="56">
        <v>112.70957716528993</v>
      </c>
      <c r="E2865" s="56">
        <v>98.412265226756588</v>
      </c>
    </row>
    <row r="2866" spans="1:5">
      <c r="A2866" s="57">
        <v>40731</v>
      </c>
      <c r="B2866" s="56">
        <v>2.0471912844074912E-2</v>
      </c>
      <c r="C2866" s="56">
        <v>136.83713769328602</v>
      </c>
      <c r="D2866" s="56">
        <v>112.83634579209946</v>
      </c>
      <c r="E2866" s="56">
        <v>97.820641526720536</v>
      </c>
    </row>
    <row r="2867" spans="1:5">
      <c r="A2867" s="57">
        <v>40732</v>
      </c>
      <c r="B2867" s="56">
        <v>2.9350160698032094E-2</v>
      </c>
      <c r="C2867" s="56">
        <v>136.98105629560214</v>
      </c>
      <c r="D2867" s="56">
        <v>111.94896540443283</v>
      </c>
      <c r="E2867" s="56">
        <v>97.993157828049007</v>
      </c>
    </row>
    <row r="2868" spans="1:5">
      <c r="A2868" s="57">
        <v>40735</v>
      </c>
      <c r="B2868" s="56">
        <v>3.9798068372669214E-2</v>
      </c>
      <c r="C2868" s="56">
        <v>135.68177254166946</v>
      </c>
      <c r="D2868" s="56">
        <v>110.37049153512717</v>
      </c>
      <c r="E2868" s="56">
        <v>97.598417138568607</v>
      </c>
    </row>
    <row r="2869" spans="1:5">
      <c r="A2869" s="57">
        <v>40736</v>
      </c>
      <c r="B2869" s="56">
        <v>4.4292892946470049E-2</v>
      </c>
      <c r="C2869" s="56">
        <v>133.68398152486779</v>
      </c>
      <c r="D2869" s="56">
        <v>109.65895150077698</v>
      </c>
      <c r="E2869" s="56">
        <v>97.68028928157193</v>
      </c>
    </row>
    <row r="2870" spans="1:5">
      <c r="A2870" s="57">
        <v>40737</v>
      </c>
      <c r="B2870" s="56">
        <v>5.1236382528980544E-2</v>
      </c>
      <c r="C2870" s="56">
        <v>134.47017872682241</v>
      </c>
      <c r="D2870" s="56">
        <v>110.38684877729614</v>
      </c>
      <c r="E2870" s="56">
        <v>97.503874306767116</v>
      </c>
    </row>
    <row r="2871" spans="1:5">
      <c r="A2871" s="57">
        <v>40738</v>
      </c>
      <c r="B2871" s="56">
        <v>5.127924516200047E-2</v>
      </c>
      <c r="C2871" s="56">
        <v>134.2951335430752</v>
      </c>
      <c r="D2871" s="56">
        <v>109.46266459474934</v>
      </c>
      <c r="E2871" s="56">
        <v>97.46001423015818</v>
      </c>
    </row>
    <row r="2872" spans="1:5">
      <c r="A2872" s="57">
        <v>40739</v>
      </c>
      <c r="B2872" s="56">
        <v>4.3043493030948732E-2</v>
      </c>
      <c r="C2872" s="56">
        <v>134.5625543878439</v>
      </c>
      <c r="D2872" s="56">
        <v>109.14778768299666</v>
      </c>
      <c r="E2872" s="56">
        <v>97.34695269934403</v>
      </c>
    </row>
    <row r="2873" spans="1:5">
      <c r="A2873" s="57">
        <v>40742</v>
      </c>
      <c r="B2873" s="56">
        <v>3.6830744896886154E-2</v>
      </c>
      <c r="C2873" s="56">
        <v>134.31588459736264</v>
      </c>
      <c r="D2873" s="56">
        <v>107.18082931217798</v>
      </c>
      <c r="E2873" s="56">
        <v>96.920047953683749</v>
      </c>
    </row>
    <row r="2874" spans="1:5">
      <c r="A2874" s="57">
        <v>40743</v>
      </c>
      <c r="B2874" s="56">
        <v>2.5136727915946976E-2</v>
      </c>
      <c r="C2874" s="56">
        <v>133.97851261797979</v>
      </c>
      <c r="D2874" s="56">
        <v>108.07229901038684</v>
      </c>
      <c r="E2874" s="56">
        <v>97.352800709558565</v>
      </c>
    </row>
    <row r="2875" spans="1:5">
      <c r="A2875" s="57">
        <v>40744</v>
      </c>
      <c r="B2875" s="56">
        <v>2.2016119517792369E-2</v>
      </c>
      <c r="C2875" s="56">
        <v>133.79878171229669</v>
      </c>
      <c r="D2875" s="56">
        <v>109.48311114746055</v>
      </c>
      <c r="E2875" s="56">
        <v>97.485355607754471</v>
      </c>
    </row>
    <row r="2876" spans="1:5">
      <c r="A2876" s="57">
        <v>40745</v>
      </c>
      <c r="B2876" s="56">
        <v>2.3571804605355639E-2</v>
      </c>
      <c r="C2876" s="56">
        <v>134.44340317290315</v>
      </c>
      <c r="D2876" s="56">
        <v>110.60767154657727</v>
      </c>
      <c r="E2876" s="56">
        <v>97.795300149124259</v>
      </c>
    </row>
    <row r="2877" spans="1:5">
      <c r="A2877" s="57">
        <v>40746</v>
      </c>
      <c r="B2877" s="56">
        <v>2.565280849285145E-2</v>
      </c>
      <c r="C2877" s="56">
        <v>134.42131334091977</v>
      </c>
      <c r="D2877" s="56">
        <v>111.2374253700826</v>
      </c>
      <c r="E2877" s="56">
        <v>98.271912981607997</v>
      </c>
    </row>
    <row r="2878" spans="1:5">
      <c r="A2878" s="57">
        <v>40749</v>
      </c>
      <c r="B2878" s="56">
        <v>2.7169974353622815E-2</v>
      </c>
      <c r="C2878" s="56">
        <v>133.60332016868603</v>
      </c>
      <c r="D2878" s="56">
        <v>110.93481638995664</v>
      </c>
      <c r="E2878" s="56">
        <v>97.849881577793155</v>
      </c>
    </row>
    <row r="2879" spans="1:5">
      <c r="A2879" s="57">
        <v>40750</v>
      </c>
      <c r="B2879" s="56">
        <v>2.8317282410683872E-2</v>
      </c>
      <c r="C2879" s="56">
        <v>133.61771202891762</v>
      </c>
      <c r="D2879" s="56">
        <v>110.44409912488756</v>
      </c>
      <c r="E2879" s="56">
        <v>98.115966042554021</v>
      </c>
    </row>
    <row r="2880" spans="1:5">
      <c r="A2880" s="57">
        <v>40751</v>
      </c>
      <c r="B2880" s="56">
        <v>3.8766454150491111E-2</v>
      </c>
      <c r="C2880" s="56">
        <v>134.17196599504655</v>
      </c>
      <c r="D2880" s="56">
        <v>109.20503803058806</v>
      </c>
      <c r="E2880" s="56">
        <v>98.278735660191614</v>
      </c>
    </row>
    <row r="2881" spans="1:5">
      <c r="A2881" s="57">
        <v>40752</v>
      </c>
      <c r="B2881" s="56">
        <v>4.3562876720467651E-2</v>
      </c>
      <c r="C2881" s="56">
        <v>133.75895307584176</v>
      </c>
      <c r="D2881" s="56">
        <v>109.21730596221477</v>
      </c>
      <c r="E2881" s="56">
        <v>98.209534205986415</v>
      </c>
    </row>
    <row r="2882" spans="1:5">
      <c r="A2882" s="57">
        <v>40753</v>
      </c>
      <c r="B2882" s="56">
        <v>4.3092049812523452E-2</v>
      </c>
      <c r="C2882" s="56">
        <v>133.34025035142915</v>
      </c>
      <c r="D2882" s="56">
        <v>108.46896213298439</v>
      </c>
      <c r="E2882" s="56">
        <v>98.291406348989753</v>
      </c>
    </row>
    <row r="2883" spans="1:5">
      <c r="A2883" s="57">
        <v>40756</v>
      </c>
      <c r="B2883" s="56">
        <v>5.265887290383809E-2</v>
      </c>
      <c r="C2883" s="56">
        <v>134.2683579891559</v>
      </c>
      <c r="D2883" s="56">
        <v>107.14811482784002</v>
      </c>
      <c r="E2883" s="56">
        <v>98.357683798087706</v>
      </c>
    </row>
    <row r="2884" spans="1:5">
      <c r="A2884" s="57">
        <v>40757</v>
      </c>
      <c r="B2884" s="56">
        <v>5.2169186883511152E-2</v>
      </c>
      <c r="C2884" s="56">
        <v>133.77200615837742</v>
      </c>
      <c r="D2884" s="56">
        <v>105.08710231454978</v>
      </c>
      <c r="E2884" s="56">
        <v>98.345013109289553</v>
      </c>
    </row>
    <row r="2885" spans="1:5">
      <c r="A2885" s="57">
        <v>40758</v>
      </c>
      <c r="B2885" s="56">
        <v>6.078664906172393E-2</v>
      </c>
      <c r="C2885" s="56">
        <v>132.18321172769262</v>
      </c>
      <c r="D2885" s="56">
        <v>103.03017911180174</v>
      </c>
      <c r="E2885" s="56">
        <v>98.282634333667971</v>
      </c>
    </row>
    <row r="2886" spans="1:5">
      <c r="A2886" s="57">
        <v>40759</v>
      </c>
      <c r="B2886" s="56">
        <v>6.5727824017511788E-2</v>
      </c>
      <c r="C2886" s="56">
        <v>130.85112792020885</v>
      </c>
      <c r="D2886" s="56">
        <v>99.435675145170521</v>
      </c>
      <c r="E2886" s="56">
        <v>98.536048109630698</v>
      </c>
    </row>
    <row r="2887" spans="1:5">
      <c r="A2887" s="57">
        <v>40760</v>
      </c>
      <c r="B2887" s="56">
        <v>0.16297575352096799</v>
      </c>
      <c r="C2887" s="56">
        <v>127.4345672401098</v>
      </c>
      <c r="D2887" s="56">
        <v>97.685450233090705</v>
      </c>
      <c r="E2887" s="56">
        <v>98.064308618992385</v>
      </c>
    </row>
    <row r="2888" spans="1:5">
      <c r="A2888" s="57">
        <v>40763</v>
      </c>
      <c r="B2888" s="56">
        <v>0.26288389536646811</v>
      </c>
      <c r="C2888" s="56">
        <v>120.96023830242987</v>
      </c>
      <c r="D2888" s="56">
        <v>93.637032796270546</v>
      </c>
      <c r="E2888" s="56">
        <v>100.57992767960701</v>
      </c>
    </row>
    <row r="2889" spans="1:5">
      <c r="A2889" s="57">
        <v>40764</v>
      </c>
      <c r="B2889" s="56">
        <v>0.33801894940796057</v>
      </c>
      <c r="C2889" s="56">
        <v>117.06506459602383</v>
      </c>
      <c r="D2889" s="56">
        <v>94.953790790872659</v>
      </c>
      <c r="E2889" s="56">
        <v>100.71833058801742</v>
      </c>
    </row>
    <row r="2890" spans="1:5">
      <c r="A2890" s="57">
        <v>40765</v>
      </c>
      <c r="B2890" s="56">
        <v>0.36864833769194882</v>
      </c>
      <c r="C2890" s="56">
        <v>122.33884463484839</v>
      </c>
      <c r="D2890" s="56">
        <v>91.396090619121622</v>
      </c>
      <c r="E2890" s="56">
        <v>101.09455257848516</v>
      </c>
    </row>
    <row r="2891" spans="1:5">
      <c r="A2891" s="57">
        <v>40766</v>
      </c>
      <c r="B2891" s="56">
        <v>0.4059070519412587</v>
      </c>
      <c r="C2891" s="56">
        <v>120.98969141174109</v>
      </c>
      <c r="D2891" s="56">
        <v>93.690193833319711</v>
      </c>
      <c r="E2891" s="56">
        <v>100.63158510316865</v>
      </c>
    </row>
    <row r="2892" spans="1:5">
      <c r="A2892" s="57">
        <v>40767</v>
      </c>
      <c r="B2892" s="56">
        <v>0.40570676018029861</v>
      </c>
      <c r="C2892" s="56">
        <v>122.85762099203427</v>
      </c>
      <c r="D2892" s="56">
        <v>97.117036067718985</v>
      </c>
      <c r="E2892" s="56">
        <v>100.8440628076297</v>
      </c>
    </row>
    <row r="2893" spans="1:5">
      <c r="A2893" s="57">
        <v>40771</v>
      </c>
      <c r="B2893" s="56">
        <v>0.42291651068203767</v>
      </c>
      <c r="C2893" s="56">
        <v>122.57948992569784</v>
      </c>
      <c r="D2893" s="56">
        <v>97.145661241514674</v>
      </c>
      <c r="E2893" s="56">
        <v>101.1306153081414</v>
      </c>
    </row>
    <row r="2894" spans="1:5">
      <c r="A2894" s="57">
        <v>40772</v>
      </c>
      <c r="B2894" s="56">
        <v>0.42647638970653035</v>
      </c>
      <c r="C2894" s="56">
        <v>124.26802329473192</v>
      </c>
      <c r="D2894" s="56">
        <v>97.346037458084581</v>
      </c>
      <c r="E2894" s="56">
        <v>101.4873439312274</v>
      </c>
    </row>
    <row r="2895" spans="1:5">
      <c r="A2895" s="57">
        <v>40773</v>
      </c>
      <c r="B2895" s="56">
        <v>0.43172800213852702</v>
      </c>
      <c r="C2895" s="56">
        <v>122.32344869134482</v>
      </c>
      <c r="D2895" s="56">
        <v>92.704669992639239</v>
      </c>
      <c r="E2895" s="56">
        <v>101.81093382976441</v>
      </c>
    </row>
    <row r="2896" spans="1:5">
      <c r="A2896" s="57">
        <v>40774</v>
      </c>
      <c r="B2896" s="56">
        <v>0.44174659679406347</v>
      </c>
      <c r="C2896" s="56">
        <v>119.65559943771338</v>
      </c>
      <c r="D2896" s="56">
        <v>91.244786129058639</v>
      </c>
      <c r="E2896" s="56">
        <v>101.82262985019347</v>
      </c>
    </row>
    <row r="2897" spans="1:5">
      <c r="A2897" s="57">
        <v>40777</v>
      </c>
      <c r="B2897" s="56">
        <v>0.4084597143237606</v>
      </c>
      <c r="C2897" s="56">
        <v>120.80560947854609</v>
      </c>
      <c r="D2897" s="56">
        <v>91.968594095035584</v>
      </c>
      <c r="E2897" s="56">
        <v>101.84797122778974</v>
      </c>
    </row>
    <row r="2898" spans="1:5">
      <c r="A2898" s="57">
        <v>40778</v>
      </c>
      <c r="B2898" s="56">
        <v>0.37020240925019288</v>
      </c>
      <c r="C2898" s="56">
        <v>122.51054287435572</v>
      </c>
      <c r="D2898" s="56">
        <v>92.676044818843536</v>
      </c>
      <c r="E2898" s="56">
        <v>101.60625347225607</v>
      </c>
    </row>
    <row r="2899" spans="1:5">
      <c r="A2899" s="57">
        <v>40779</v>
      </c>
      <c r="B2899" s="56">
        <v>0.3519186824656354</v>
      </c>
      <c r="C2899" s="56">
        <v>121.93252560412344</v>
      </c>
      <c r="D2899" s="56">
        <v>93.968266950192188</v>
      </c>
      <c r="E2899" s="56">
        <v>100.97271903234923</v>
      </c>
    </row>
    <row r="2900" spans="1:5">
      <c r="A2900" s="57">
        <v>40780</v>
      </c>
      <c r="B2900" s="56">
        <v>0.33014481688878999</v>
      </c>
      <c r="C2900" s="56">
        <v>123.09157239440394</v>
      </c>
      <c r="D2900" s="56">
        <v>92.855974482702223</v>
      </c>
      <c r="E2900" s="56">
        <v>101.20858877766838</v>
      </c>
    </row>
    <row r="2901" spans="1:5">
      <c r="A2901" s="57">
        <v>40781</v>
      </c>
      <c r="B2901" s="56">
        <v>0.31649463085148533</v>
      </c>
      <c r="C2901" s="56">
        <v>121.72501506124908</v>
      </c>
      <c r="D2901" s="56">
        <v>92.222131348654628</v>
      </c>
      <c r="E2901" s="56">
        <v>101.36648505346055</v>
      </c>
    </row>
    <row r="2902" spans="1:5">
      <c r="A2902" s="57">
        <v>40784</v>
      </c>
      <c r="B2902" s="56">
        <v>0.28036734686227083</v>
      </c>
      <c r="C2902" s="56">
        <v>123.18829908293729</v>
      </c>
      <c r="D2902" s="56">
        <v>93.350781058313572</v>
      </c>
      <c r="E2902" s="56">
        <v>101.00390842016004</v>
      </c>
    </row>
    <row r="2903" spans="1:5">
      <c r="A2903" s="57">
        <v>40785</v>
      </c>
      <c r="B2903" s="56">
        <v>0.25946881444301217</v>
      </c>
      <c r="C2903" s="56">
        <v>124.14452105227926</v>
      </c>
      <c r="D2903" s="56">
        <v>94.315858346282809</v>
      </c>
      <c r="E2903" s="56">
        <v>101.27096755328999</v>
      </c>
    </row>
    <row r="2904" spans="1:5">
      <c r="A2904" s="57">
        <v>40786</v>
      </c>
      <c r="B2904" s="56">
        <v>0.2458303801133141</v>
      </c>
      <c r="C2904" s="56">
        <v>124.99732244460809</v>
      </c>
      <c r="D2904" s="56">
        <v>97.092500204465537</v>
      </c>
      <c r="E2904" s="56">
        <v>100.89474556282225</v>
      </c>
    </row>
    <row r="2905" spans="1:5">
      <c r="A2905" s="57">
        <v>40787</v>
      </c>
      <c r="B2905" s="56">
        <v>0.23739338193202175</v>
      </c>
      <c r="C2905" s="56">
        <v>124.07256175112124</v>
      </c>
      <c r="D2905" s="56">
        <v>97.705896785801912</v>
      </c>
      <c r="E2905" s="56">
        <v>101.1081979356524</v>
      </c>
    </row>
    <row r="2906" spans="1:5">
      <c r="A2906" s="57">
        <v>40788</v>
      </c>
      <c r="B2906" s="56">
        <v>0.24098290168535202</v>
      </c>
      <c r="C2906" s="56">
        <v>122.01050940491334</v>
      </c>
      <c r="D2906" s="56">
        <v>95.325918050216742</v>
      </c>
      <c r="E2906" s="56">
        <v>101.20858877766838</v>
      </c>
    </row>
    <row r="2907" spans="1:5">
      <c r="A2907" s="57">
        <v>40791</v>
      </c>
      <c r="B2907" s="56">
        <v>0.2701659353873162</v>
      </c>
      <c r="C2907" s="56">
        <v>120.05221233014258</v>
      </c>
      <c r="D2907" s="56">
        <v>91.375644066410402</v>
      </c>
      <c r="E2907" s="56">
        <v>101.04289515492353</v>
      </c>
    </row>
    <row r="2908" spans="1:5">
      <c r="A2908" s="57">
        <v>40792</v>
      </c>
      <c r="B2908" s="56">
        <v>0.27260980397907231</v>
      </c>
      <c r="C2908" s="56">
        <v>119.21982729767721</v>
      </c>
      <c r="D2908" s="56">
        <v>90.774515416700737</v>
      </c>
      <c r="E2908" s="56">
        <v>100.78948137896082</v>
      </c>
    </row>
    <row r="2909" spans="1:5">
      <c r="A2909" s="57">
        <v>40793</v>
      </c>
      <c r="B2909" s="56">
        <v>0.2792028019043914</v>
      </c>
      <c r="C2909" s="56">
        <v>120.662025570654</v>
      </c>
      <c r="D2909" s="56">
        <v>93.579782448679154</v>
      </c>
      <c r="E2909" s="56">
        <v>101.33237166054249</v>
      </c>
    </row>
    <row r="2910" spans="1:5">
      <c r="A2910" s="57">
        <v>40794</v>
      </c>
      <c r="B2910" s="56">
        <v>0.27207096043192841</v>
      </c>
      <c r="C2910" s="56">
        <v>120.54555191110516</v>
      </c>
      <c r="D2910" s="56">
        <v>94.246340067064693</v>
      </c>
      <c r="E2910" s="56">
        <v>101.61502548757785</v>
      </c>
    </row>
    <row r="2911" spans="1:5">
      <c r="A2911" s="57">
        <v>40795</v>
      </c>
      <c r="B2911" s="56">
        <v>0.28019756958354325</v>
      </c>
      <c r="C2911" s="56">
        <v>120.11279202088494</v>
      </c>
      <c r="D2911" s="56">
        <v>91.841825468226062</v>
      </c>
      <c r="E2911" s="56">
        <v>101.6111268141015</v>
      </c>
    </row>
    <row r="2912" spans="1:5">
      <c r="A2912" s="57">
        <v>40798</v>
      </c>
      <c r="B2912" s="56">
        <v>0.30744468334663033</v>
      </c>
      <c r="C2912" s="56">
        <v>117.32378338576881</v>
      </c>
      <c r="D2912" s="56">
        <v>89.527275701316768</v>
      </c>
      <c r="E2912" s="56">
        <v>100.992212399731</v>
      </c>
    </row>
    <row r="2913" spans="1:5">
      <c r="A2913" s="57">
        <v>40799</v>
      </c>
      <c r="B2913" s="56">
        <v>0.31155856636534029</v>
      </c>
      <c r="C2913" s="56">
        <v>117.77260860834058</v>
      </c>
      <c r="D2913" s="56">
        <v>90.320601946511829</v>
      </c>
      <c r="E2913" s="56">
        <v>100.63450910827592</v>
      </c>
    </row>
    <row r="2914" spans="1:5">
      <c r="A2914" s="57">
        <v>40800</v>
      </c>
      <c r="B2914" s="56">
        <v>0.32365797384857792</v>
      </c>
      <c r="C2914" s="56">
        <v>117.93292723743225</v>
      </c>
      <c r="D2914" s="56">
        <v>91.670074425451858</v>
      </c>
      <c r="E2914" s="56">
        <v>100.42300607218392</v>
      </c>
    </row>
    <row r="2915" spans="1:5">
      <c r="A2915" s="57">
        <v>40801</v>
      </c>
      <c r="B2915" s="56">
        <v>0.33376643190402683</v>
      </c>
      <c r="C2915" s="56">
        <v>118.82354909967201</v>
      </c>
      <c r="D2915" s="56">
        <v>93.518442790545521</v>
      </c>
      <c r="E2915" s="56">
        <v>100.40838604664764</v>
      </c>
    </row>
    <row r="2916" spans="1:5">
      <c r="A2916" s="57">
        <v>40802</v>
      </c>
      <c r="B2916" s="56">
        <v>0.32779536060093417</v>
      </c>
      <c r="C2916" s="56">
        <v>118.76363879777763</v>
      </c>
      <c r="D2916" s="56">
        <v>94.119571440255186</v>
      </c>
      <c r="E2916" s="56">
        <v>101.25829686449185</v>
      </c>
    </row>
    <row r="2917" spans="1:5">
      <c r="A2917" s="57">
        <v>40805</v>
      </c>
      <c r="B2917" s="56">
        <v>0.36117922804937624</v>
      </c>
      <c r="C2917" s="56">
        <v>116.42245130196132</v>
      </c>
      <c r="D2917" s="56">
        <v>91.993129958289046</v>
      </c>
      <c r="E2917" s="56">
        <v>101.08967923663971</v>
      </c>
    </row>
    <row r="2918" spans="1:5">
      <c r="A2918" s="57">
        <v>40806</v>
      </c>
      <c r="B2918" s="56">
        <v>0.32097055626982696</v>
      </c>
      <c r="C2918" s="56">
        <v>115.75339714840351</v>
      </c>
      <c r="D2918" s="56">
        <v>93.686104522777455</v>
      </c>
      <c r="E2918" s="56">
        <v>100.95322566496749</v>
      </c>
    </row>
    <row r="2919" spans="1:5">
      <c r="A2919" s="57">
        <v>40807</v>
      </c>
      <c r="B2919" s="56">
        <v>0.3116348656771748</v>
      </c>
      <c r="C2919" s="56">
        <v>115.50237633041036</v>
      </c>
      <c r="D2919" s="56">
        <v>92.144434448352015</v>
      </c>
      <c r="E2919" s="56">
        <v>100.89182155771499</v>
      </c>
    </row>
    <row r="2920" spans="1:5">
      <c r="A2920" s="57">
        <v>40808</v>
      </c>
      <c r="B2920" s="56">
        <v>0.40915018515828383</v>
      </c>
      <c r="C2920" s="56">
        <v>111.68150478613028</v>
      </c>
      <c r="D2920" s="56">
        <v>87.875194242250757</v>
      </c>
      <c r="E2920" s="56">
        <v>101.35868770650785</v>
      </c>
    </row>
    <row r="2921" spans="1:5">
      <c r="A2921" s="57">
        <v>40809</v>
      </c>
      <c r="B2921" s="56">
        <v>0.41276173298193136</v>
      </c>
      <c r="C2921" s="56">
        <v>110.46723341589129</v>
      </c>
      <c r="D2921" s="56">
        <v>88.406804612742292</v>
      </c>
      <c r="E2921" s="56">
        <v>101.24855018080096</v>
      </c>
    </row>
    <row r="2922" spans="1:5">
      <c r="A2922" s="57">
        <v>40812</v>
      </c>
      <c r="B2922" s="56">
        <v>0.46679532899628706</v>
      </c>
      <c r="C2922" s="56">
        <v>111.73304772742488</v>
      </c>
      <c r="D2922" s="56">
        <v>90.079332624519509</v>
      </c>
      <c r="E2922" s="56">
        <v>101.03899648144719</v>
      </c>
    </row>
    <row r="2923" spans="1:5">
      <c r="A2923" s="57">
        <v>40813</v>
      </c>
      <c r="B2923" s="56">
        <v>0.48947450961268035</v>
      </c>
      <c r="C2923" s="56">
        <v>114.45411339447087</v>
      </c>
      <c r="D2923" s="56">
        <v>94.017338676699111</v>
      </c>
      <c r="E2923" s="56">
        <v>100.95614967007475</v>
      </c>
    </row>
    <row r="2924" spans="1:5">
      <c r="A2924" s="57">
        <v>40814</v>
      </c>
      <c r="B2924" s="56">
        <v>0.51645653620931131</v>
      </c>
      <c r="C2924" s="56">
        <v>113.49487917531296</v>
      </c>
      <c r="D2924" s="56">
        <v>92.986832420053972</v>
      </c>
      <c r="E2924" s="56">
        <v>100.7124825778029</v>
      </c>
    </row>
    <row r="2925" spans="1:5">
      <c r="A2925" s="57">
        <v>40815</v>
      </c>
      <c r="B2925" s="56">
        <v>0.51713365538273637</v>
      </c>
      <c r="C2925" s="56">
        <v>112.7357922217016</v>
      </c>
      <c r="D2925" s="56">
        <v>93.604318311932616</v>
      </c>
      <c r="E2925" s="56">
        <v>101.09357791011608</v>
      </c>
    </row>
    <row r="2926" spans="1:5">
      <c r="A2926" s="57">
        <v>40816</v>
      </c>
      <c r="B2926" s="56">
        <v>0.53550631380521208</v>
      </c>
      <c r="C2926" s="56">
        <v>111.3829573599304</v>
      </c>
      <c r="D2926" s="56">
        <v>92.492025844442637</v>
      </c>
      <c r="E2926" s="56">
        <v>101.34406768097155</v>
      </c>
    </row>
    <row r="2927" spans="1:5">
      <c r="A2927" s="57">
        <v>40819</v>
      </c>
      <c r="B2927" s="56">
        <v>0.56107195904383234</v>
      </c>
      <c r="C2927" s="56">
        <v>110.20884932057031</v>
      </c>
      <c r="D2927" s="56">
        <v>91.445162345628532</v>
      </c>
      <c r="E2927" s="56">
        <v>101.87623661049328</v>
      </c>
    </row>
    <row r="2928" spans="1:5">
      <c r="A2928" s="57">
        <v>40820</v>
      </c>
      <c r="B2928" s="56">
        <v>0.5451040513983787</v>
      </c>
      <c r="C2928" s="56">
        <v>108.05576009103687</v>
      </c>
      <c r="D2928" s="56">
        <v>88.926147051607103</v>
      </c>
      <c r="E2928" s="56">
        <v>101.50488796187096</v>
      </c>
    </row>
    <row r="2929" spans="1:5">
      <c r="A2929" s="57">
        <v>40821</v>
      </c>
      <c r="B2929" s="56">
        <v>0.50189690032974599</v>
      </c>
      <c r="C2929" s="56">
        <v>107.82482093848319</v>
      </c>
      <c r="D2929" s="56">
        <v>91.66189580436739</v>
      </c>
      <c r="E2929" s="56">
        <v>101.13353931324866</v>
      </c>
    </row>
    <row r="2930" spans="1:5">
      <c r="A2930" s="57">
        <v>40822</v>
      </c>
      <c r="B2930" s="56">
        <v>0.51690789096187806</v>
      </c>
      <c r="C2930" s="56">
        <v>110.12350224245264</v>
      </c>
      <c r="D2930" s="56">
        <v>94.16455385621984</v>
      </c>
      <c r="E2930" s="56">
        <v>100.85770816479693</v>
      </c>
    </row>
    <row r="2931" spans="1:5">
      <c r="A2931" s="57">
        <v>40823</v>
      </c>
      <c r="B2931" s="56">
        <v>0.50720166973576752</v>
      </c>
      <c r="C2931" s="56">
        <v>110.60847446281545</v>
      </c>
      <c r="D2931" s="56">
        <v>94.867915269485565</v>
      </c>
      <c r="E2931" s="56">
        <v>101.03022446612539</v>
      </c>
    </row>
    <row r="2932" spans="1:5">
      <c r="A2932" s="57">
        <v>40826</v>
      </c>
      <c r="B2932" s="56">
        <v>0.50631025055280576</v>
      </c>
      <c r="C2932" s="56">
        <v>112.58718789744964</v>
      </c>
      <c r="D2932" s="56">
        <v>96.483192933671376</v>
      </c>
      <c r="E2932" s="56">
        <v>100.46589148042378</v>
      </c>
    </row>
    <row r="2933" spans="1:5">
      <c r="A2933" s="57">
        <v>40827</v>
      </c>
      <c r="B2933" s="56">
        <v>0.50414480100124059</v>
      </c>
      <c r="C2933" s="56">
        <v>112.51188165205168</v>
      </c>
      <c r="D2933" s="56">
        <v>96.213298437883381</v>
      </c>
      <c r="E2933" s="56">
        <v>100.29045117398805</v>
      </c>
    </row>
    <row r="2934" spans="1:5">
      <c r="A2934" s="57">
        <v>40828</v>
      </c>
      <c r="B2934" s="56">
        <v>0.50232073426959478</v>
      </c>
      <c r="C2934" s="56">
        <v>113.04906620255706</v>
      </c>
      <c r="D2934" s="56">
        <v>97.799950928273489</v>
      </c>
      <c r="E2934" s="56">
        <v>99.758282244466315</v>
      </c>
    </row>
    <row r="2935" spans="1:5">
      <c r="A2935" s="57">
        <v>40829</v>
      </c>
      <c r="B2935" s="56">
        <v>0.51348495741981504</v>
      </c>
      <c r="C2935" s="56">
        <v>112.61998795100074</v>
      </c>
      <c r="D2935" s="56">
        <v>96.724462255663695</v>
      </c>
      <c r="E2935" s="56">
        <v>99.686156785153841</v>
      </c>
    </row>
    <row r="2936" spans="1:5">
      <c r="A2936" s="57">
        <v>40830</v>
      </c>
      <c r="B2936" s="56">
        <v>0.49961933897411431</v>
      </c>
      <c r="C2936" s="56">
        <v>113.29339313207043</v>
      </c>
      <c r="D2936" s="56">
        <v>97.534145743027722</v>
      </c>
      <c r="E2936" s="56">
        <v>99.379136248891314</v>
      </c>
    </row>
    <row r="2937" spans="1:5">
      <c r="A2937" s="57">
        <v>40833</v>
      </c>
      <c r="B2937" s="56">
        <v>0.50461400563152492</v>
      </c>
      <c r="C2937" s="56">
        <v>114.73057098868733</v>
      </c>
      <c r="D2937" s="56">
        <v>96.597693628854174</v>
      </c>
      <c r="E2937" s="56">
        <v>99.703700815797418</v>
      </c>
    </row>
    <row r="2938" spans="1:5">
      <c r="A2938" s="57">
        <v>40834</v>
      </c>
      <c r="B2938" s="56">
        <v>0.46690909120036289</v>
      </c>
      <c r="C2938" s="56">
        <v>112.90313943369705</v>
      </c>
      <c r="D2938" s="56">
        <v>96.233744990594587</v>
      </c>
      <c r="E2938" s="56">
        <v>99.22416397820642</v>
      </c>
    </row>
    <row r="2939" spans="1:5">
      <c r="A2939" s="57">
        <v>40835</v>
      </c>
      <c r="B2939" s="56">
        <v>0.43071010226666312</v>
      </c>
      <c r="C2939" s="56">
        <v>114.50732980788541</v>
      </c>
      <c r="D2939" s="56">
        <v>96.798069845424067</v>
      </c>
      <c r="E2939" s="56">
        <v>99.314808136531539</v>
      </c>
    </row>
    <row r="2940" spans="1:5">
      <c r="A2940" s="57">
        <v>40836</v>
      </c>
      <c r="B2940" s="56">
        <v>0.44014797756228863</v>
      </c>
      <c r="C2940" s="56">
        <v>114.23321507463686</v>
      </c>
      <c r="D2940" s="56">
        <v>95.309560808047763</v>
      </c>
      <c r="E2940" s="56">
        <v>99.012660942114437</v>
      </c>
    </row>
    <row r="2941" spans="1:5">
      <c r="A2941" s="57">
        <v>40837</v>
      </c>
      <c r="B2941" s="56">
        <v>0.43389468793979574</v>
      </c>
      <c r="C2941" s="56">
        <v>115.66503782046993</v>
      </c>
      <c r="D2941" s="56">
        <v>97.705896785801912</v>
      </c>
      <c r="E2941" s="56">
        <v>99.117925125975887</v>
      </c>
    </row>
    <row r="2942" spans="1:5">
      <c r="A2942" s="57">
        <v>40840</v>
      </c>
      <c r="B2942" s="56">
        <v>0.45083558268894997</v>
      </c>
      <c r="C2942" s="56">
        <v>115.47024566570722</v>
      </c>
      <c r="D2942" s="56">
        <v>98.973583053897116</v>
      </c>
      <c r="E2942" s="56">
        <v>98.892776732716683</v>
      </c>
    </row>
    <row r="2943" spans="1:5">
      <c r="A2943" s="57">
        <v>40841</v>
      </c>
      <c r="B2943" s="56">
        <v>0.4197912331680278</v>
      </c>
      <c r="C2943" s="56">
        <v>115.38958430952542</v>
      </c>
      <c r="D2943" s="56">
        <v>98.262043019546908</v>
      </c>
      <c r="E2943" s="56">
        <v>99.423970993869332</v>
      </c>
    </row>
    <row r="2944" spans="1:5">
      <c r="A2944" s="57">
        <v>40842</v>
      </c>
      <c r="B2944" s="56">
        <v>0.39549744680186161</v>
      </c>
      <c r="C2944" s="56">
        <v>115.79556864582636</v>
      </c>
      <c r="D2944" s="56">
        <v>98.470597857201284</v>
      </c>
      <c r="E2944" s="56">
        <v>99.44443902962017</v>
      </c>
    </row>
    <row r="2945" spans="1:5">
      <c r="A2945" s="57">
        <v>40843</v>
      </c>
      <c r="B2945" s="56">
        <v>0.42965017110745407</v>
      </c>
      <c r="C2945" s="56">
        <v>118.89316553986211</v>
      </c>
      <c r="D2945" s="56">
        <v>101.99558354461438</v>
      </c>
      <c r="E2945" s="56">
        <v>99.44443902962017</v>
      </c>
    </row>
    <row r="2946" spans="1:5">
      <c r="A2946" s="57">
        <v>40844</v>
      </c>
      <c r="B2946" s="56">
        <v>0.41219472944555235</v>
      </c>
      <c r="C2946" s="56">
        <v>119.13448021955955</v>
      </c>
      <c r="D2946" s="56">
        <v>101.8238325018402</v>
      </c>
      <c r="E2946" s="56">
        <v>99.155937192370288</v>
      </c>
    </row>
    <row r="2947" spans="1:5">
      <c r="A2947" s="57">
        <v>40849</v>
      </c>
      <c r="B2947" s="56">
        <v>0.46774795216676457</v>
      </c>
      <c r="C2947" s="56">
        <v>116.29526742084477</v>
      </c>
      <c r="D2947" s="56">
        <v>97.006624683078428</v>
      </c>
      <c r="E2947" s="56">
        <v>99.313833468162443</v>
      </c>
    </row>
    <row r="2948" spans="1:5">
      <c r="A2948" s="57">
        <v>40850</v>
      </c>
      <c r="B2948" s="56">
        <v>0.41884245837634543</v>
      </c>
      <c r="C2948" s="56">
        <v>115.82267889416964</v>
      </c>
      <c r="D2948" s="56">
        <v>99.043101333115231</v>
      </c>
      <c r="E2948" s="56">
        <v>99.090634411641432</v>
      </c>
    </row>
    <row r="2949" spans="1:5">
      <c r="A2949" s="57">
        <v>40851</v>
      </c>
      <c r="B2949" s="56">
        <v>0.44162053910242799</v>
      </c>
      <c r="C2949" s="56">
        <v>116.72836200548902</v>
      </c>
      <c r="D2949" s="56">
        <v>98.04530956080805</v>
      </c>
      <c r="E2949" s="56">
        <v>99.141317166833986</v>
      </c>
    </row>
    <row r="2950" spans="1:5">
      <c r="A2950" s="57">
        <v>40854</v>
      </c>
      <c r="B2950" s="56">
        <v>0.4684819514097589</v>
      </c>
      <c r="C2950" s="56">
        <v>116.49139835330344</v>
      </c>
      <c r="D2950" s="56">
        <v>97.505520569232033</v>
      </c>
      <c r="E2950" s="56">
        <v>98.543845456583398</v>
      </c>
    </row>
    <row r="2951" spans="1:5">
      <c r="A2951" s="57">
        <v>40855</v>
      </c>
      <c r="B2951" s="56">
        <v>0.42752761158146757</v>
      </c>
      <c r="C2951" s="56">
        <v>116.95026440859495</v>
      </c>
      <c r="D2951" s="56">
        <v>98.347918540934003</v>
      </c>
      <c r="E2951" s="56">
        <v>98.180294154913781</v>
      </c>
    </row>
    <row r="2952" spans="1:5">
      <c r="A2952" s="57">
        <v>40856</v>
      </c>
      <c r="B2952" s="56">
        <v>0.43659894320113091</v>
      </c>
      <c r="C2952" s="56">
        <v>115.94685052547024</v>
      </c>
      <c r="D2952" s="56">
        <v>96.646765355361083</v>
      </c>
      <c r="E2952" s="56">
        <v>98.022397879121613</v>
      </c>
    </row>
    <row r="2953" spans="1:5">
      <c r="A2953" s="57">
        <v>40857</v>
      </c>
      <c r="B2953" s="56">
        <v>0.34057794625225812</v>
      </c>
      <c r="C2953" s="56">
        <v>115.50605796907425</v>
      </c>
      <c r="D2953" s="56">
        <v>96.24192361167907</v>
      </c>
      <c r="E2953" s="56">
        <v>97.73974405208628</v>
      </c>
    </row>
    <row r="2954" spans="1:5">
      <c r="A2954" s="57">
        <v>40858</v>
      </c>
      <c r="B2954" s="56">
        <v>0.35870991468638758</v>
      </c>
      <c r="C2954" s="56">
        <v>116.16406720664034</v>
      </c>
      <c r="D2954" s="56">
        <v>98.544205446961641</v>
      </c>
      <c r="E2954" s="56">
        <v>98.096472675172279</v>
      </c>
    </row>
    <row r="2955" spans="1:5">
      <c r="A2955" s="57">
        <v>40861</v>
      </c>
      <c r="B2955" s="56">
        <v>0.34159491591736763</v>
      </c>
      <c r="C2955" s="56">
        <v>116.2691612557735</v>
      </c>
      <c r="D2955" s="56">
        <v>97.517788500858757</v>
      </c>
      <c r="E2955" s="56">
        <v>97.778730786849763</v>
      </c>
    </row>
    <row r="2956" spans="1:5">
      <c r="A2956" s="57">
        <v>40862</v>
      </c>
      <c r="B2956" s="56">
        <v>0.34424395977079547</v>
      </c>
      <c r="C2956" s="56">
        <v>115.58973157507195</v>
      </c>
      <c r="D2956" s="56">
        <v>96.92892778277583</v>
      </c>
      <c r="E2956" s="56">
        <v>96.618875427635743</v>
      </c>
    </row>
    <row r="2957" spans="1:5">
      <c r="A2957" s="57">
        <v>40863</v>
      </c>
      <c r="B2957" s="56">
        <v>0.33413673194061466</v>
      </c>
      <c r="C2957" s="56">
        <v>115.78954414619453</v>
      </c>
      <c r="D2957" s="56">
        <v>96.933017093318057</v>
      </c>
      <c r="E2957" s="56">
        <v>96.733886295188071</v>
      </c>
    </row>
    <row r="2958" spans="1:5">
      <c r="A2958" s="57">
        <v>40864</v>
      </c>
      <c r="B2958" s="56">
        <v>0.44234623344989571</v>
      </c>
      <c r="C2958" s="56">
        <v>102.7608943035009</v>
      </c>
      <c r="D2958" s="56">
        <v>95.677598756849605</v>
      </c>
      <c r="E2958" s="56">
        <v>97.015565453854322</v>
      </c>
    </row>
    <row r="2959" spans="1:5">
      <c r="A2959" s="57">
        <v>40865</v>
      </c>
      <c r="B2959" s="56">
        <v>0.46053792688519207</v>
      </c>
      <c r="C2959" s="56">
        <v>103.6618916928844</v>
      </c>
      <c r="D2959" s="56">
        <v>94.941522859245936</v>
      </c>
      <c r="E2959" s="56">
        <v>97.184183081706436</v>
      </c>
    </row>
    <row r="2960" spans="1:5">
      <c r="A2960" s="57">
        <v>40868</v>
      </c>
      <c r="B2960" s="56">
        <v>0.47639832983046382</v>
      </c>
      <c r="C2960" s="56">
        <v>102.48544079255642</v>
      </c>
      <c r="D2960" s="56">
        <v>91.911343747444192</v>
      </c>
      <c r="E2960" s="56">
        <v>97.177360403122833</v>
      </c>
    </row>
    <row r="2961" spans="1:5">
      <c r="A2961" s="57">
        <v>40869</v>
      </c>
      <c r="B2961" s="56">
        <v>0.48224021533892231</v>
      </c>
      <c r="C2961" s="56">
        <v>100.77214003614701</v>
      </c>
      <c r="D2961" s="56">
        <v>91.302036476650045</v>
      </c>
      <c r="E2961" s="56">
        <v>96.796265070809653</v>
      </c>
    </row>
    <row r="2962" spans="1:5">
      <c r="A2962" s="57">
        <v>40870</v>
      </c>
      <c r="B2962" s="56">
        <v>0.49706271527404722</v>
      </c>
      <c r="C2962" s="56">
        <v>99.110716915456194</v>
      </c>
      <c r="D2962" s="56">
        <v>90.091600556146233</v>
      </c>
      <c r="E2962" s="56">
        <v>95.83134338541312</v>
      </c>
    </row>
    <row r="2963" spans="1:5">
      <c r="A2963" s="57">
        <v>40871</v>
      </c>
      <c r="B2963" s="56">
        <v>0.50628420637853766</v>
      </c>
      <c r="C2963" s="56">
        <v>98.485842425865187</v>
      </c>
      <c r="D2963" s="56">
        <v>89.956653308252228</v>
      </c>
      <c r="E2963" s="56">
        <v>95.345958537607572</v>
      </c>
    </row>
    <row r="2964" spans="1:5">
      <c r="A2964" s="57">
        <v>40872</v>
      </c>
      <c r="B2964" s="56">
        <v>0.48802797925408803</v>
      </c>
      <c r="C2964" s="56">
        <v>96.011446549300501</v>
      </c>
      <c r="D2964" s="56">
        <v>90.594585752842079</v>
      </c>
      <c r="E2964" s="56">
        <v>94.927825807269073</v>
      </c>
    </row>
    <row r="2965" spans="1:5">
      <c r="A2965" s="57">
        <v>40875</v>
      </c>
      <c r="B2965" s="56">
        <v>0.47640083706022518</v>
      </c>
      <c r="C2965" s="56">
        <v>98.68665908025973</v>
      </c>
      <c r="D2965" s="56">
        <v>93.99280281344565</v>
      </c>
      <c r="E2965" s="56">
        <v>95.650055068762839</v>
      </c>
    </row>
    <row r="2966" spans="1:5">
      <c r="A2966" s="57">
        <v>40876</v>
      </c>
      <c r="B2966" s="56">
        <v>0.4780230394163546</v>
      </c>
      <c r="C2966" s="56">
        <v>98.337907490461234</v>
      </c>
      <c r="D2966" s="56">
        <v>94.741146642676057</v>
      </c>
      <c r="E2966" s="56">
        <v>95.814774023138625</v>
      </c>
    </row>
    <row r="2967" spans="1:5">
      <c r="A2967" s="57">
        <v>40877</v>
      </c>
      <c r="B2967" s="56">
        <v>0.47849799973325652</v>
      </c>
      <c r="C2967" s="56">
        <v>100.19914318227458</v>
      </c>
      <c r="D2967" s="56">
        <v>98.176167498159813</v>
      </c>
      <c r="E2967" s="56">
        <v>96.311854891373201</v>
      </c>
    </row>
    <row r="2968" spans="1:5">
      <c r="A2968" s="57">
        <v>40878</v>
      </c>
      <c r="B2968" s="56">
        <v>0.47264503461505458</v>
      </c>
      <c r="C2968" s="56">
        <v>100.17604926701922</v>
      </c>
      <c r="D2968" s="56">
        <v>97.525967121943253</v>
      </c>
      <c r="E2968" s="56">
        <v>97.715377342859085</v>
      </c>
    </row>
    <row r="2969" spans="1:5">
      <c r="A2969" s="57">
        <v>40879</v>
      </c>
      <c r="B2969" s="56">
        <v>0.49308160543748081</v>
      </c>
      <c r="C2969" s="56">
        <v>100.84276055960908</v>
      </c>
      <c r="D2969" s="56">
        <v>98.441972683405581</v>
      </c>
      <c r="E2969" s="56">
        <v>97.87424828702035</v>
      </c>
    </row>
    <row r="2970" spans="1:5">
      <c r="A2970" s="57">
        <v>40882</v>
      </c>
      <c r="B2970" s="56">
        <v>0.49016611739076221</v>
      </c>
      <c r="C2970" s="56">
        <v>100.36916794966196</v>
      </c>
      <c r="D2970" s="56">
        <v>99.268013412938586</v>
      </c>
      <c r="E2970" s="56">
        <v>98.906422089883918</v>
      </c>
    </row>
    <row r="2971" spans="1:5">
      <c r="A2971" s="57">
        <v>40883</v>
      </c>
      <c r="B2971" s="56">
        <v>0.45437965184904039</v>
      </c>
      <c r="C2971" s="56">
        <v>100.00502041635988</v>
      </c>
      <c r="D2971" s="56">
        <v>98.928600637932433</v>
      </c>
      <c r="E2971" s="56">
        <v>98.899599411300301</v>
      </c>
    </row>
    <row r="2972" spans="1:5">
      <c r="A2972" s="57">
        <v>40884</v>
      </c>
      <c r="B2972" s="56">
        <v>0.45031278312802098</v>
      </c>
      <c r="C2972" s="56">
        <v>100.22792690273781</v>
      </c>
      <c r="D2972" s="56">
        <v>98.73231373190481</v>
      </c>
      <c r="E2972" s="56">
        <v>98.786537880486165</v>
      </c>
    </row>
    <row r="2973" spans="1:5">
      <c r="A2973" s="57">
        <v>40885</v>
      </c>
      <c r="B2973" s="56">
        <v>0.43394595301553618</v>
      </c>
      <c r="C2973" s="56">
        <v>99.409933730504051</v>
      </c>
      <c r="D2973" s="56">
        <v>97.207000899648321</v>
      </c>
      <c r="E2973" s="56">
        <v>97.99998050663261</v>
      </c>
    </row>
    <row r="2974" spans="1:5">
      <c r="A2974" s="57">
        <v>40886</v>
      </c>
      <c r="B2974" s="56">
        <v>0.42906404410849786</v>
      </c>
      <c r="C2974" s="56">
        <v>99.553852332820142</v>
      </c>
      <c r="D2974" s="56">
        <v>98.352007851476245</v>
      </c>
      <c r="E2974" s="56">
        <v>98.074055302683263</v>
      </c>
    </row>
    <row r="2975" spans="1:5">
      <c r="A2975" s="57">
        <v>40889</v>
      </c>
      <c r="B2975" s="56">
        <v>0.37547297597089729</v>
      </c>
      <c r="C2975" s="56">
        <v>99.256643684316231</v>
      </c>
      <c r="D2975" s="56">
        <v>96.528175349636058</v>
      </c>
      <c r="E2975" s="56">
        <v>98.219280889677279</v>
      </c>
    </row>
    <row r="2976" spans="1:5">
      <c r="A2976" s="57">
        <v>40890</v>
      </c>
      <c r="B2976" s="56">
        <v>0.38326295367525975</v>
      </c>
      <c r="C2976" s="56">
        <v>98.663565165004357</v>
      </c>
      <c r="D2976" s="56">
        <v>97.039339167416387</v>
      </c>
      <c r="E2976" s="56">
        <v>98.537997446368877</v>
      </c>
    </row>
    <row r="2977" spans="1:5">
      <c r="A2977" s="57">
        <v>40891</v>
      </c>
      <c r="B2977" s="56">
        <v>0.41883672329674793</v>
      </c>
      <c r="C2977" s="56">
        <v>97.471718321172773</v>
      </c>
      <c r="D2977" s="56">
        <v>95.051934243886478</v>
      </c>
      <c r="E2977" s="56">
        <v>98.703691069113731</v>
      </c>
    </row>
    <row r="2978" spans="1:5">
      <c r="A2978" s="57">
        <v>40892</v>
      </c>
      <c r="B2978" s="56">
        <v>0.45399397468253255</v>
      </c>
      <c r="C2978" s="56">
        <v>96.937546020483296</v>
      </c>
      <c r="D2978" s="56">
        <v>95.988386358060026</v>
      </c>
      <c r="E2978" s="56">
        <v>99.415198978547537</v>
      </c>
    </row>
    <row r="2979" spans="1:5">
      <c r="A2979" s="57">
        <v>40893</v>
      </c>
      <c r="B2979" s="56">
        <v>0.44270580765748135</v>
      </c>
      <c r="C2979" s="56">
        <v>97.463016266149012</v>
      </c>
      <c r="D2979" s="56">
        <v>95.571276682751289</v>
      </c>
      <c r="E2979" s="56">
        <v>99.628651351377698</v>
      </c>
    </row>
    <row r="2980" spans="1:5">
      <c r="A2980" s="57">
        <v>40896</v>
      </c>
      <c r="B2980" s="56">
        <v>0.44395343900483908</v>
      </c>
      <c r="C2980" s="56">
        <v>97.789343329540145</v>
      </c>
      <c r="D2980" s="56">
        <v>95.587633924920254</v>
      </c>
      <c r="E2980" s="56">
        <v>99.73391553523912</v>
      </c>
    </row>
    <row r="2981" spans="1:5">
      <c r="A2981" s="57">
        <v>40897</v>
      </c>
      <c r="B2981" s="56">
        <v>0.44288128367178403</v>
      </c>
      <c r="C2981" s="56">
        <v>98.255237967735468</v>
      </c>
      <c r="D2981" s="56">
        <v>97.534145743027722</v>
      </c>
      <c r="E2981" s="56">
        <v>99.863546428327766</v>
      </c>
    </row>
    <row r="2982" spans="1:5">
      <c r="A2982" s="57">
        <v>40898</v>
      </c>
      <c r="B2982" s="56">
        <v>0.43249222985417191</v>
      </c>
      <c r="C2982" s="56">
        <v>99.14619452439922</v>
      </c>
      <c r="D2982" s="56">
        <v>97.035249856874131</v>
      </c>
      <c r="E2982" s="56">
        <v>99.477577754169147</v>
      </c>
    </row>
    <row r="2983" spans="1:5">
      <c r="A2983" s="57">
        <v>40899</v>
      </c>
      <c r="B2983" s="56">
        <v>0.40747038621517129</v>
      </c>
      <c r="C2983" s="56">
        <v>99.612758551442539</v>
      </c>
      <c r="D2983" s="56">
        <v>98.053488181892533</v>
      </c>
      <c r="E2983" s="56">
        <v>99.474653749061886</v>
      </c>
    </row>
    <row r="2984" spans="1:5">
      <c r="A2984" s="57">
        <v>40900</v>
      </c>
      <c r="B2984" s="56">
        <v>0.3825790304984843</v>
      </c>
      <c r="C2984" s="56">
        <v>99.743289376798984</v>
      </c>
      <c r="D2984" s="56">
        <v>98.904064774679</v>
      </c>
      <c r="E2984" s="56">
        <v>99.527285840992604</v>
      </c>
    </row>
    <row r="2985" spans="1:5">
      <c r="A2985" s="57">
        <v>40904</v>
      </c>
      <c r="B2985" s="56">
        <v>0.37102128850235294</v>
      </c>
      <c r="C2985" s="56">
        <v>99.151214940759104</v>
      </c>
      <c r="D2985" s="56">
        <v>98.924511327390206</v>
      </c>
      <c r="E2985" s="56">
        <v>99.736839540346395</v>
      </c>
    </row>
    <row r="2986" spans="1:5">
      <c r="A2986" s="57">
        <v>40905</v>
      </c>
      <c r="B2986" s="56">
        <v>0.35994696366062801</v>
      </c>
      <c r="C2986" s="56">
        <v>99.435705201151364</v>
      </c>
      <c r="D2986" s="56">
        <v>98.225239224666723</v>
      </c>
      <c r="E2986" s="56">
        <v>99.961987933605585</v>
      </c>
    </row>
    <row r="2987" spans="1:5">
      <c r="A2987" s="57">
        <v>40906</v>
      </c>
      <c r="B2987" s="56">
        <v>0.36570907276067255</v>
      </c>
      <c r="C2987" s="56">
        <v>100.06459602383026</v>
      </c>
      <c r="D2987" s="56">
        <v>99.149423407213561</v>
      </c>
      <c r="E2987" s="56">
        <v>99.953215918283803</v>
      </c>
    </row>
    <row r="2988" spans="1:5">
      <c r="A2988" s="57">
        <v>40907</v>
      </c>
      <c r="B2988" s="56">
        <v>0.34846538972348778</v>
      </c>
      <c r="C2988" s="56">
        <v>100</v>
      </c>
      <c r="D2988" s="56">
        <v>100</v>
      </c>
      <c r="E2988" s="56">
        <v>100</v>
      </c>
    </row>
    <row r="2989" spans="1:5">
      <c r="A2989" s="57">
        <v>40910</v>
      </c>
      <c r="B2989" s="56">
        <v>0.33638102456266805</v>
      </c>
      <c r="C2989" s="56">
        <v>100.06928174576612</v>
      </c>
      <c r="D2989" s="56">
        <v>101.06731005152531</v>
      </c>
      <c r="E2989" s="56">
        <v>99.783623622062592</v>
      </c>
    </row>
    <row r="2990" spans="1:5">
      <c r="A2990" s="57">
        <v>40911</v>
      </c>
      <c r="B2990" s="56">
        <v>0.35156491068782464</v>
      </c>
      <c r="C2990" s="56">
        <v>101.22431220295871</v>
      </c>
      <c r="D2990" s="56">
        <v>102.66623047354217</v>
      </c>
      <c r="E2990" s="56">
        <v>99.635474029961301</v>
      </c>
    </row>
    <row r="2991" spans="1:5">
      <c r="A2991" s="57">
        <v>40912</v>
      </c>
      <c r="B2991" s="56">
        <v>0.34131442471744222</v>
      </c>
      <c r="C2991" s="56">
        <v>101.22765914719861</v>
      </c>
      <c r="D2991" s="56">
        <v>102.07736975545923</v>
      </c>
      <c r="E2991" s="56">
        <v>99.390832269320356</v>
      </c>
    </row>
    <row r="2992" spans="1:5">
      <c r="A2992" s="57">
        <v>40913</v>
      </c>
      <c r="B2992" s="56">
        <v>0.35150832474299876</v>
      </c>
      <c r="C2992" s="56">
        <v>101.10649976571391</v>
      </c>
      <c r="D2992" s="56">
        <v>101.16545350453914</v>
      </c>
      <c r="E2992" s="56">
        <v>99.026306299281657</v>
      </c>
    </row>
    <row r="2993" spans="1:5">
      <c r="A2993" s="57">
        <v>40914</v>
      </c>
      <c r="B2993" s="56">
        <v>0.35690347436147607</v>
      </c>
      <c r="C2993" s="56">
        <v>101.70392931253767</v>
      </c>
      <c r="D2993" s="56">
        <v>101.22270385213052</v>
      </c>
      <c r="E2993" s="56">
        <v>98.881080712287641</v>
      </c>
    </row>
    <row r="2994" spans="1:5">
      <c r="A2994" s="57">
        <v>40917</v>
      </c>
      <c r="B2994" s="56">
        <v>0.35605770142135446</v>
      </c>
      <c r="C2994" s="56">
        <v>101.63699042773948</v>
      </c>
      <c r="D2994" s="56">
        <v>100.7687903819416</v>
      </c>
      <c r="E2994" s="56">
        <v>98.979522217565474</v>
      </c>
    </row>
    <row r="2995" spans="1:5">
      <c r="A2995" s="57">
        <v>40918</v>
      </c>
      <c r="B2995" s="56">
        <v>0.38332185563924204</v>
      </c>
      <c r="C2995" s="56">
        <v>102.81277193921952</v>
      </c>
      <c r="D2995" s="56">
        <v>102.56808702052834</v>
      </c>
      <c r="E2995" s="56">
        <v>99.184202575073826</v>
      </c>
    </row>
    <row r="2996" spans="1:5">
      <c r="A2996" s="57">
        <v>40919</v>
      </c>
      <c r="B2996" s="56">
        <v>0.37471961183130231</v>
      </c>
      <c r="C2996" s="56">
        <v>102.52225717919539</v>
      </c>
      <c r="D2996" s="56">
        <v>102.20413838226877</v>
      </c>
      <c r="E2996" s="56">
        <v>99.728067525024599</v>
      </c>
    </row>
    <row r="2997" spans="1:5">
      <c r="A2997" s="57">
        <v>40920</v>
      </c>
      <c r="B2997" s="56">
        <v>0.38239854485354507</v>
      </c>
      <c r="C2997" s="56">
        <v>102.75252694290116</v>
      </c>
      <c r="D2997" s="56">
        <v>102.02829802895232</v>
      </c>
      <c r="E2997" s="56">
        <v>100.53314359789081</v>
      </c>
    </row>
    <row r="2998" spans="1:5">
      <c r="A2998" s="57">
        <v>40921</v>
      </c>
      <c r="B2998" s="56">
        <v>0.39925238371278549</v>
      </c>
      <c r="C2998" s="56">
        <v>103.00890287167816</v>
      </c>
      <c r="D2998" s="56">
        <v>101.89744009160056</v>
      </c>
      <c r="E2998" s="56">
        <v>100.50000487334184</v>
      </c>
    </row>
    <row r="2999" spans="1:5">
      <c r="A2999" s="57">
        <v>40924</v>
      </c>
      <c r="B2999" s="56">
        <v>0.39666394523694404</v>
      </c>
      <c r="C2999" s="56">
        <v>102.62199611754468</v>
      </c>
      <c r="D2999" s="56">
        <v>102.69076633679562</v>
      </c>
      <c r="E2999" s="56">
        <v>100.54581428668897</v>
      </c>
    </row>
    <row r="3000" spans="1:5">
      <c r="A3000" s="57">
        <v>40925</v>
      </c>
      <c r="B3000" s="56">
        <v>0.43688734039842564</v>
      </c>
      <c r="C3000" s="56">
        <v>104.35169690072964</v>
      </c>
      <c r="D3000" s="56">
        <v>103.56996810337778</v>
      </c>
      <c r="E3000" s="56">
        <v>100.54581428668897</v>
      </c>
    </row>
    <row r="3001" spans="1:5">
      <c r="A3001" s="57">
        <v>40926</v>
      </c>
      <c r="B3001" s="56">
        <v>0.46274062500663071</v>
      </c>
      <c r="C3001" s="56">
        <v>105.40330678090903</v>
      </c>
      <c r="D3001" s="56">
        <v>103.65584362476486</v>
      </c>
      <c r="E3001" s="56">
        <v>100.40351270480218</v>
      </c>
    </row>
    <row r="3002" spans="1:5">
      <c r="A3002" s="57">
        <v>40927</v>
      </c>
      <c r="B3002" s="56">
        <v>0.46559953360087158</v>
      </c>
      <c r="C3002" s="56">
        <v>104.95515094718522</v>
      </c>
      <c r="D3002" s="56">
        <v>104.91944058231782</v>
      </c>
      <c r="E3002" s="56">
        <v>100.39376602111132</v>
      </c>
    </row>
    <row r="3003" spans="1:5">
      <c r="A3003" s="57">
        <v>40928</v>
      </c>
      <c r="B3003" s="56">
        <v>0.45195255242936644</v>
      </c>
      <c r="C3003" s="56">
        <v>104.77073431956624</v>
      </c>
      <c r="D3003" s="56">
        <v>104.62501022327635</v>
      </c>
      <c r="E3003" s="56">
        <v>100.51852357235451</v>
      </c>
    </row>
    <row r="3004" spans="1:5">
      <c r="A3004" s="57">
        <v>40931</v>
      </c>
      <c r="B3004" s="56">
        <v>0.44546693928261905</v>
      </c>
      <c r="C3004" s="56">
        <v>104.30483968137092</v>
      </c>
      <c r="D3004" s="56">
        <v>105.09937024617651</v>
      </c>
      <c r="E3004" s="56">
        <v>100.71735591964833</v>
      </c>
    </row>
    <row r="3005" spans="1:5">
      <c r="A3005" s="57">
        <v>40932</v>
      </c>
      <c r="B3005" s="56">
        <v>0.40981404084557294</v>
      </c>
      <c r="C3005" s="56">
        <v>104.09230872213671</v>
      </c>
      <c r="D3005" s="56">
        <v>104.70270712357899</v>
      </c>
      <c r="E3005" s="56">
        <v>100.64912913381221</v>
      </c>
    </row>
    <row r="3006" spans="1:5">
      <c r="A3006" s="57">
        <v>40933</v>
      </c>
      <c r="B3006" s="56">
        <v>0.35294998342961431</v>
      </c>
      <c r="C3006" s="56">
        <v>104.18736193855011</v>
      </c>
      <c r="D3006" s="56">
        <v>104.25697227447452</v>
      </c>
      <c r="E3006" s="56">
        <v>100.78363336874629</v>
      </c>
    </row>
    <row r="3007" spans="1:5">
      <c r="A3007" s="57">
        <v>40934</v>
      </c>
      <c r="B3007" s="56">
        <v>0.33060293583565759</v>
      </c>
      <c r="C3007" s="56">
        <v>104.77709351362208</v>
      </c>
      <c r="D3007" s="56">
        <v>105.44696164226713</v>
      </c>
      <c r="E3007" s="56">
        <v>101.26609421144454</v>
      </c>
    </row>
    <row r="3008" spans="1:5">
      <c r="A3008" s="57">
        <v>40935</v>
      </c>
      <c r="B3008" s="56">
        <v>0.30620536047758473</v>
      </c>
      <c r="C3008" s="56">
        <v>104.47754200415022</v>
      </c>
      <c r="D3008" s="56">
        <v>104.44099124887545</v>
      </c>
      <c r="E3008" s="56">
        <v>101.70761898264115</v>
      </c>
    </row>
    <row r="3009" spans="1:5">
      <c r="A3009" s="57">
        <v>40938</v>
      </c>
      <c r="B3009" s="56">
        <v>0.30323918866385857</v>
      </c>
      <c r="C3009" s="56">
        <v>104.11607202624005</v>
      </c>
      <c r="D3009" s="56">
        <v>103.26326981270959</v>
      </c>
      <c r="E3009" s="56">
        <v>101.46979990058382</v>
      </c>
    </row>
    <row r="3010" spans="1:5">
      <c r="A3010" s="57">
        <v>40939</v>
      </c>
      <c r="B3010" s="56">
        <v>0.2938434496691763</v>
      </c>
      <c r="C3010" s="56">
        <v>104.08494544480891</v>
      </c>
      <c r="D3010" s="56">
        <v>104.03614950519342</v>
      </c>
      <c r="E3010" s="56">
        <v>101.80703515628807</v>
      </c>
    </row>
    <row r="3011" spans="1:5">
      <c r="A3011" s="57">
        <v>40940</v>
      </c>
      <c r="B3011" s="56">
        <v>0.29267335586558324</v>
      </c>
      <c r="C3011" s="56">
        <v>105.01204899926368</v>
      </c>
      <c r="D3011" s="56">
        <v>106.12169788173713</v>
      </c>
      <c r="E3011" s="56">
        <v>102.330432070488</v>
      </c>
    </row>
    <row r="3012" spans="1:5">
      <c r="A3012" s="57">
        <v>40941</v>
      </c>
      <c r="B3012" s="56">
        <v>0.28505257410207324</v>
      </c>
      <c r="C3012" s="56">
        <v>105.42506191846843</v>
      </c>
      <c r="D3012" s="56">
        <v>106.3670565142717</v>
      </c>
      <c r="E3012" s="56">
        <v>102.71737541301572</v>
      </c>
    </row>
    <row r="3013" spans="1:5">
      <c r="A3013" s="57">
        <v>40942</v>
      </c>
      <c r="B3013" s="56">
        <v>0.28607613739457705</v>
      </c>
      <c r="C3013" s="56">
        <v>106.07102215677087</v>
      </c>
      <c r="D3013" s="56">
        <v>108.20315694773863</v>
      </c>
      <c r="E3013" s="56">
        <v>102.51561906061464</v>
      </c>
    </row>
    <row r="3014" spans="1:5">
      <c r="A3014" s="57">
        <v>40945</v>
      </c>
      <c r="B3014" s="56">
        <v>0.2728684804125609</v>
      </c>
      <c r="C3014" s="56">
        <v>106.26581431153357</v>
      </c>
      <c r="D3014" s="56">
        <v>108.0682096998446</v>
      </c>
      <c r="E3014" s="56">
        <v>102.81971559176991</v>
      </c>
    </row>
    <row r="3015" spans="1:5">
      <c r="A3015" s="57">
        <v>40946</v>
      </c>
      <c r="B3015" s="56">
        <v>0.25908097298490851</v>
      </c>
      <c r="C3015" s="56">
        <v>106.31133275319635</v>
      </c>
      <c r="D3015" s="56">
        <v>107.77377934080315</v>
      </c>
      <c r="E3015" s="56">
        <v>102.56435247906899</v>
      </c>
    </row>
    <row r="3016" spans="1:5">
      <c r="A3016" s="57">
        <v>40947</v>
      </c>
      <c r="B3016" s="56">
        <v>0.25353755130223909</v>
      </c>
      <c r="C3016" s="56">
        <v>107.40210188098267</v>
      </c>
      <c r="D3016" s="56">
        <v>107.55295657152205</v>
      </c>
      <c r="E3016" s="56">
        <v>102.51366972387646</v>
      </c>
    </row>
    <row r="3017" spans="1:5">
      <c r="A3017" s="57">
        <v>40948</v>
      </c>
      <c r="B3017" s="56">
        <v>0.23323306208764999</v>
      </c>
      <c r="C3017" s="56">
        <v>107.31073030323314</v>
      </c>
      <c r="D3017" s="56">
        <v>107.81058313568333</v>
      </c>
      <c r="E3017" s="56">
        <v>102.64817395881052</v>
      </c>
    </row>
    <row r="3018" spans="1:5">
      <c r="A3018" s="57">
        <v>40949</v>
      </c>
      <c r="B3018" s="56">
        <v>0.22383407526211557</v>
      </c>
      <c r="C3018" s="56">
        <v>106.79329272374322</v>
      </c>
      <c r="D3018" s="56">
        <v>106.82914860554511</v>
      </c>
      <c r="E3018" s="56">
        <v>102.74174212224293</v>
      </c>
    </row>
    <row r="3019" spans="1:5">
      <c r="A3019" s="57">
        <v>40952</v>
      </c>
      <c r="B3019" s="56">
        <v>0.20889472691563679</v>
      </c>
      <c r="C3019" s="56">
        <v>107.10422384363076</v>
      </c>
      <c r="D3019" s="56">
        <v>107.61838554019793</v>
      </c>
      <c r="E3019" s="56">
        <v>102.81386758155537</v>
      </c>
    </row>
    <row r="3020" spans="1:5">
      <c r="A3020" s="57">
        <v>40953</v>
      </c>
      <c r="B3020" s="56">
        <v>0.19593918121521214</v>
      </c>
      <c r="C3020" s="56">
        <v>107.18856683847649</v>
      </c>
      <c r="D3020" s="56">
        <v>107.36893759712115</v>
      </c>
      <c r="E3020" s="56">
        <v>102.80996890807903</v>
      </c>
    </row>
    <row r="3021" spans="1:5">
      <c r="A3021" s="57">
        <v>40954</v>
      </c>
      <c r="B3021" s="56">
        <v>0.18413831487142354</v>
      </c>
      <c r="C3021" s="56">
        <v>106.95896646361874</v>
      </c>
      <c r="D3021" s="56">
        <v>108.02322728387995</v>
      </c>
      <c r="E3021" s="56">
        <v>102.54680844842542</v>
      </c>
    </row>
    <row r="3022" spans="1:5">
      <c r="A3022" s="57">
        <v>40956</v>
      </c>
      <c r="B3022" s="56">
        <v>0.17288900961086257</v>
      </c>
      <c r="C3022" s="56">
        <v>107.19726889350024</v>
      </c>
      <c r="D3022" s="56">
        <v>108.74703524985688</v>
      </c>
      <c r="E3022" s="56">
        <v>102.64427528533415</v>
      </c>
    </row>
    <row r="3023" spans="1:5">
      <c r="A3023" s="57">
        <v>40959</v>
      </c>
      <c r="B3023" s="56">
        <v>0.15825610963206835</v>
      </c>
      <c r="C3023" s="56">
        <v>107.09552178860702</v>
      </c>
      <c r="D3023" s="56">
        <v>109.65895150077698</v>
      </c>
      <c r="E3023" s="56">
        <v>102.80509556623359</v>
      </c>
    </row>
    <row r="3024" spans="1:5">
      <c r="A3024" s="57">
        <v>40960</v>
      </c>
      <c r="B3024" s="56">
        <v>0.13074480088744822</v>
      </c>
      <c r="C3024" s="56">
        <v>107.24713836267487</v>
      </c>
      <c r="D3024" s="56">
        <v>109.09462664594749</v>
      </c>
      <c r="E3024" s="56">
        <v>102.90938508172593</v>
      </c>
    </row>
    <row r="3025" spans="1:5">
      <c r="A3025" s="57">
        <v>40961</v>
      </c>
      <c r="B3025" s="56">
        <v>0.12474208458007191</v>
      </c>
      <c r="C3025" s="56">
        <v>106.76986411406386</v>
      </c>
      <c r="D3025" s="56">
        <v>108.19906763719635</v>
      </c>
      <c r="E3025" s="56">
        <v>103.00002924005108</v>
      </c>
    </row>
    <row r="3026" spans="1:5">
      <c r="A3026" s="57">
        <v>40962</v>
      </c>
      <c r="B3026" s="56">
        <v>0.12321994116030649</v>
      </c>
      <c r="C3026" s="56">
        <v>105.99370774482897</v>
      </c>
      <c r="D3026" s="56">
        <v>107.99051279954199</v>
      </c>
      <c r="E3026" s="56">
        <v>102.98443454614568</v>
      </c>
    </row>
    <row r="3027" spans="1:5">
      <c r="A3027" s="57">
        <v>40963</v>
      </c>
      <c r="B3027" s="56">
        <v>0.12474937980636595</v>
      </c>
      <c r="C3027" s="56">
        <v>106.3347613628757</v>
      </c>
      <c r="D3027" s="56">
        <v>108.27267522695674</v>
      </c>
      <c r="E3027" s="56">
        <v>103.07897737794715</v>
      </c>
    </row>
    <row r="3028" spans="1:5">
      <c r="A3028" s="57">
        <v>40966</v>
      </c>
      <c r="B3028" s="56">
        <v>0.11944697256256884</v>
      </c>
      <c r="C3028" s="56">
        <v>105.8675279469844</v>
      </c>
      <c r="D3028" s="56">
        <v>107.90054796761265</v>
      </c>
      <c r="E3028" s="56">
        <v>103.28658174056278</v>
      </c>
    </row>
    <row r="3029" spans="1:5">
      <c r="A3029" s="57">
        <v>40967</v>
      </c>
      <c r="B3029" s="56">
        <v>0.11983239730355241</v>
      </c>
      <c r="C3029" s="56">
        <v>105.70754401231677</v>
      </c>
      <c r="D3029" s="56">
        <v>108.09274556309806</v>
      </c>
      <c r="E3029" s="56">
        <v>103.44545268472403</v>
      </c>
    </row>
    <row r="3030" spans="1:5">
      <c r="A3030" s="57">
        <v>40968</v>
      </c>
      <c r="B3030" s="56">
        <v>0.11031866144245489</v>
      </c>
      <c r="C3030" s="56">
        <v>105.34440056228664</v>
      </c>
      <c r="D3030" s="56">
        <v>108.08865625255581</v>
      </c>
      <c r="E3030" s="56">
        <v>103.74565054240294</v>
      </c>
    </row>
    <row r="3031" spans="1:5">
      <c r="A3031" s="57">
        <v>40969</v>
      </c>
      <c r="B3031" s="56">
        <v>0.11496476797577129</v>
      </c>
      <c r="C3031" s="56">
        <v>104.94176317022558</v>
      </c>
      <c r="D3031" s="56">
        <v>109.20912734113028</v>
      </c>
      <c r="E3031" s="56">
        <v>104.29243949746099</v>
      </c>
    </row>
    <row r="3032" spans="1:5">
      <c r="A3032" s="57">
        <v>40970</v>
      </c>
      <c r="B3032" s="56">
        <v>0.11046256638014644</v>
      </c>
      <c r="C3032" s="56">
        <v>105.62956021152689</v>
      </c>
      <c r="D3032" s="56">
        <v>109.27046699926393</v>
      </c>
      <c r="E3032" s="56">
        <v>104.39380500784607</v>
      </c>
    </row>
    <row r="3033" spans="1:5">
      <c r="A3033" s="57">
        <v>40973</v>
      </c>
      <c r="B3033" s="56">
        <v>0.11981481605037209</v>
      </c>
      <c r="C3033" s="56">
        <v>106.21259789811903</v>
      </c>
      <c r="D3033" s="56">
        <v>108.5957307597939</v>
      </c>
      <c r="E3033" s="56">
        <v>104.19204865544498</v>
      </c>
    </row>
    <row r="3034" spans="1:5">
      <c r="A3034" s="57">
        <v>40974</v>
      </c>
      <c r="B3034" s="56">
        <v>0.16603241748624786</v>
      </c>
      <c r="C3034" s="56">
        <v>105.06526541267822</v>
      </c>
      <c r="D3034" s="56">
        <v>105.69232027480166</v>
      </c>
      <c r="E3034" s="56">
        <v>103.83532003235901</v>
      </c>
    </row>
    <row r="3035" spans="1:5">
      <c r="A3035" s="57">
        <v>40975</v>
      </c>
      <c r="B3035" s="56">
        <v>0.18713443585727388</v>
      </c>
      <c r="C3035" s="56">
        <v>105.22926568043378</v>
      </c>
      <c r="D3035" s="56">
        <v>106.3670565142717</v>
      </c>
      <c r="E3035" s="56">
        <v>104.01855768574741</v>
      </c>
    </row>
    <row r="3036" spans="1:5">
      <c r="A3036" s="57">
        <v>40976</v>
      </c>
      <c r="B3036" s="56">
        <v>0.20178936759856358</v>
      </c>
      <c r="C3036" s="56">
        <v>105.30256375928776</v>
      </c>
      <c r="D3036" s="56">
        <v>108.02322728387995</v>
      </c>
      <c r="E3036" s="56">
        <v>104.29731283930641</v>
      </c>
    </row>
    <row r="3037" spans="1:5">
      <c r="A3037" s="57">
        <v>40977</v>
      </c>
      <c r="B3037" s="56">
        <v>0.21276769701012926</v>
      </c>
      <c r="C3037" s="56">
        <v>105.33235156302297</v>
      </c>
      <c r="D3037" s="56">
        <v>108.546659033287</v>
      </c>
      <c r="E3037" s="56">
        <v>104.35969161492802</v>
      </c>
    </row>
    <row r="3038" spans="1:5">
      <c r="A3038" s="57">
        <v>40980</v>
      </c>
      <c r="B3038" s="56">
        <v>0.22373399422861986</v>
      </c>
      <c r="C3038" s="56">
        <v>104.40056228663231</v>
      </c>
      <c r="D3038" s="56">
        <v>108.31356833237918</v>
      </c>
      <c r="E3038" s="56">
        <v>104.23883273716118</v>
      </c>
    </row>
    <row r="3039" spans="1:5">
      <c r="A3039" s="57">
        <v>40981</v>
      </c>
      <c r="B3039" s="56">
        <v>0.23836686515975983</v>
      </c>
      <c r="C3039" s="56">
        <v>104.4413950063592</v>
      </c>
      <c r="D3039" s="56">
        <v>110.23145497669094</v>
      </c>
      <c r="E3039" s="56">
        <v>104.06729110420179</v>
      </c>
    </row>
    <row r="3040" spans="1:5">
      <c r="A3040" s="57">
        <v>40982</v>
      </c>
      <c r="B3040" s="56">
        <v>0.23891281471002421</v>
      </c>
      <c r="C3040" s="56">
        <v>105.30691478679968</v>
      </c>
      <c r="D3040" s="56">
        <v>110.52179602519014</v>
      </c>
      <c r="E3040" s="56">
        <v>103.79438396085732</v>
      </c>
    </row>
    <row r="3041" spans="1:5">
      <c r="A3041" s="57">
        <v>40983</v>
      </c>
      <c r="B3041" s="56">
        <v>0.25894861615060466</v>
      </c>
      <c r="C3041" s="56">
        <v>105.56429479884866</v>
      </c>
      <c r="D3041" s="56">
        <v>110.81213707368937</v>
      </c>
      <c r="E3041" s="56">
        <v>103.72128383317576</v>
      </c>
    </row>
    <row r="3042" spans="1:5">
      <c r="A3042" s="57">
        <v>40984</v>
      </c>
      <c r="B3042" s="56">
        <v>0.25570151331224195</v>
      </c>
      <c r="C3042" s="56">
        <v>105.56998460405651</v>
      </c>
      <c r="D3042" s="56">
        <v>111.39281917068782</v>
      </c>
      <c r="E3042" s="56">
        <v>103.55071686858545</v>
      </c>
    </row>
    <row r="3043" spans="1:5">
      <c r="A3043" s="57">
        <v>40987</v>
      </c>
      <c r="B3043" s="56">
        <v>0.25658079288725516</v>
      </c>
      <c r="C3043" s="56">
        <v>105.87790347412813</v>
      </c>
      <c r="D3043" s="56">
        <v>111.25787192279381</v>
      </c>
      <c r="E3043" s="56">
        <v>103.65987972592325</v>
      </c>
    </row>
    <row r="3044" spans="1:5">
      <c r="A3044" s="57">
        <v>40988</v>
      </c>
      <c r="B3044" s="56">
        <v>0.23508032734919387</v>
      </c>
      <c r="C3044" s="56">
        <v>105.61182140705539</v>
      </c>
      <c r="D3044" s="56">
        <v>109.99018565469862</v>
      </c>
      <c r="E3044" s="56">
        <v>103.62966500648155</v>
      </c>
    </row>
    <row r="3045" spans="1:5">
      <c r="A3045" s="57">
        <v>40989</v>
      </c>
      <c r="B3045" s="56">
        <v>0.22501695815476153</v>
      </c>
      <c r="C3045" s="56">
        <v>105.95823013588594</v>
      </c>
      <c r="D3045" s="56">
        <v>109.86750633843134</v>
      </c>
      <c r="E3045" s="56">
        <v>103.58970360334897</v>
      </c>
    </row>
    <row r="3046" spans="1:5">
      <c r="A3046" s="57">
        <v>40990</v>
      </c>
      <c r="B3046" s="56">
        <v>0.22338899051307651</v>
      </c>
      <c r="C3046" s="56">
        <v>106.29292455987684</v>
      </c>
      <c r="D3046" s="56">
        <v>108.56710558599821</v>
      </c>
      <c r="E3046" s="56">
        <v>103.50490745523835</v>
      </c>
    </row>
    <row r="3047" spans="1:5">
      <c r="A3047" s="57">
        <v>40991</v>
      </c>
      <c r="B3047" s="56">
        <v>0.22519933316595608</v>
      </c>
      <c r="C3047" s="56">
        <v>105.88694022357589</v>
      </c>
      <c r="D3047" s="56">
        <v>108.63253455467408</v>
      </c>
      <c r="E3047" s="56">
        <v>103.75052388424839</v>
      </c>
    </row>
    <row r="3048" spans="1:5">
      <c r="A3048" s="57">
        <v>40994</v>
      </c>
      <c r="B3048" s="56">
        <v>0.21714150036284624</v>
      </c>
      <c r="C3048" s="56">
        <v>105.90702188901533</v>
      </c>
      <c r="D3048" s="56">
        <v>109.642594258608</v>
      </c>
      <c r="E3048" s="56">
        <v>103.80510531291726</v>
      </c>
    </row>
    <row r="3049" spans="1:5">
      <c r="A3049" s="57">
        <v>40995</v>
      </c>
      <c r="B3049" s="56">
        <v>0.21394039925989167</v>
      </c>
      <c r="C3049" s="56">
        <v>106.4602717718723</v>
      </c>
      <c r="D3049" s="56">
        <v>109.15187699353891</v>
      </c>
      <c r="E3049" s="56">
        <v>103.79340929248823</v>
      </c>
    </row>
    <row r="3050" spans="1:5">
      <c r="A3050" s="57">
        <v>40996</v>
      </c>
      <c r="B3050" s="56">
        <v>0.2108151725696045</v>
      </c>
      <c r="C3050" s="56">
        <v>106.27618983867728</v>
      </c>
      <c r="D3050" s="56">
        <v>107.9986914206265</v>
      </c>
      <c r="E3050" s="56">
        <v>103.82752268540629</v>
      </c>
    </row>
    <row r="3051" spans="1:5">
      <c r="A3051" s="57">
        <v>40997</v>
      </c>
      <c r="B3051" s="56">
        <v>0.20297739583046842</v>
      </c>
      <c r="C3051" s="56">
        <v>105.63223776691882</v>
      </c>
      <c r="D3051" s="56">
        <v>106.62468307843298</v>
      </c>
      <c r="E3051" s="56">
        <v>103.5546155420618</v>
      </c>
    </row>
    <row r="3052" spans="1:5">
      <c r="A3052" s="57">
        <v>40998</v>
      </c>
      <c r="B3052" s="56">
        <v>0.20382862502214721</v>
      </c>
      <c r="C3052" s="56">
        <v>105.3792087823817</v>
      </c>
      <c r="D3052" s="56">
        <v>107.67972519833155</v>
      </c>
      <c r="E3052" s="56">
        <v>103.83824403746627</v>
      </c>
    </row>
    <row r="3053" spans="1:5">
      <c r="A3053" s="57">
        <v>41001</v>
      </c>
      <c r="B3053" s="56">
        <v>0.19412714757194099</v>
      </c>
      <c r="C3053" s="56">
        <v>105.80427070085014</v>
      </c>
      <c r="D3053" s="56">
        <v>109.25002044655272</v>
      </c>
      <c r="E3053" s="56">
        <v>103.97177360403123</v>
      </c>
    </row>
    <row r="3054" spans="1:5">
      <c r="A3054" s="57">
        <v>41002</v>
      </c>
      <c r="B3054" s="56">
        <v>0.19307912096841567</v>
      </c>
      <c r="C3054" s="56">
        <v>106.5700515429413</v>
      </c>
      <c r="D3054" s="56">
        <v>108.0763883209291</v>
      </c>
      <c r="E3054" s="56">
        <v>103.66085439429233</v>
      </c>
    </row>
    <row r="3055" spans="1:5">
      <c r="A3055" s="57">
        <v>41003</v>
      </c>
      <c r="B3055" s="56">
        <v>0.17595908079198225</v>
      </c>
      <c r="C3055" s="56">
        <v>105.74168284356385</v>
      </c>
      <c r="D3055" s="56">
        <v>105.81499959106895</v>
      </c>
      <c r="E3055" s="56">
        <v>103.3392138324935</v>
      </c>
    </row>
    <row r="3056" spans="1:5">
      <c r="A3056" s="57">
        <v>41004</v>
      </c>
      <c r="B3056" s="56">
        <v>0.16241401065560801</v>
      </c>
      <c r="C3056" s="56">
        <v>106.12390387576144</v>
      </c>
      <c r="D3056" s="56">
        <v>105.94176821787846</v>
      </c>
      <c r="E3056" s="56">
        <v>103.21250694451211</v>
      </c>
    </row>
    <row r="3057" spans="1:5">
      <c r="A3057" s="57">
        <v>41009</v>
      </c>
      <c r="B3057" s="56">
        <v>0.17283279776847182</v>
      </c>
      <c r="C3057" s="56">
        <v>106.36521855545888</v>
      </c>
      <c r="D3057" s="56">
        <v>103.2837163654208</v>
      </c>
      <c r="E3057" s="56">
        <v>102.90061306640415</v>
      </c>
    </row>
    <row r="3058" spans="1:5">
      <c r="A3058" s="57">
        <v>41010</v>
      </c>
      <c r="B3058" s="56">
        <v>0.15725878814347977</v>
      </c>
      <c r="C3058" s="56">
        <v>106.37492469375461</v>
      </c>
      <c r="D3058" s="56">
        <v>104.0443281262779</v>
      </c>
      <c r="E3058" s="56">
        <v>103.1140654392343</v>
      </c>
    </row>
    <row r="3059" spans="1:5">
      <c r="A3059" s="57">
        <v>41011</v>
      </c>
      <c r="B3059" s="56">
        <v>0.14561029547511939</v>
      </c>
      <c r="C3059" s="56">
        <v>107.01352165472923</v>
      </c>
      <c r="D3059" s="56">
        <v>105.24249611515499</v>
      </c>
      <c r="E3059" s="56">
        <v>103.41231396017506</v>
      </c>
    </row>
    <row r="3060" spans="1:5">
      <c r="A3060" s="57">
        <v>41012</v>
      </c>
      <c r="B3060" s="56">
        <v>0.1369365273071752</v>
      </c>
      <c r="C3060" s="56">
        <v>107.46837137693286</v>
      </c>
      <c r="D3060" s="56">
        <v>103.62312914042693</v>
      </c>
      <c r="E3060" s="56">
        <v>103.1978869189758</v>
      </c>
    </row>
    <row r="3061" spans="1:5">
      <c r="A3061" s="57">
        <v>41015</v>
      </c>
      <c r="B3061" s="56">
        <v>0.13190248842919555</v>
      </c>
      <c r="C3061" s="56">
        <v>107.23810161322713</v>
      </c>
      <c r="D3061" s="56">
        <v>103.97480984705977</v>
      </c>
      <c r="E3061" s="56">
        <v>102.93959980116765</v>
      </c>
    </row>
    <row r="3062" spans="1:5">
      <c r="A3062" s="57">
        <v>41016</v>
      </c>
      <c r="B3062" s="56">
        <v>0.1381785020875595</v>
      </c>
      <c r="C3062" s="56">
        <v>107.53531026173104</v>
      </c>
      <c r="D3062" s="56">
        <v>106.09716201848369</v>
      </c>
      <c r="E3062" s="56">
        <v>103.20081092408306</v>
      </c>
    </row>
    <row r="3063" spans="1:5">
      <c r="A3063" s="57">
        <v>41017</v>
      </c>
      <c r="B3063" s="56">
        <v>0.13129990662217994</v>
      </c>
      <c r="C3063" s="56">
        <v>107.69897583506261</v>
      </c>
      <c r="D3063" s="56">
        <v>105.38562198413346</v>
      </c>
      <c r="E3063" s="56">
        <v>103.32946714880262</v>
      </c>
    </row>
    <row r="3064" spans="1:5">
      <c r="A3064" s="57">
        <v>41018</v>
      </c>
      <c r="B3064" s="56">
        <v>0.12065713910737293</v>
      </c>
      <c r="C3064" s="56">
        <v>107.90414351696901</v>
      </c>
      <c r="D3064" s="56">
        <v>104.89490471906437</v>
      </c>
      <c r="E3064" s="56">
        <v>103.04778799013634</v>
      </c>
    </row>
    <row r="3065" spans="1:5">
      <c r="A3065" s="57">
        <v>41019</v>
      </c>
      <c r="B3065" s="56">
        <v>0.11245338692007628</v>
      </c>
      <c r="C3065" s="56">
        <v>108.36334426668452</v>
      </c>
      <c r="D3065" s="56">
        <v>105.41833646847142</v>
      </c>
      <c r="E3065" s="56">
        <v>102.99807990331288</v>
      </c>
    </row>
    <row r="3066" spans="1:5">
      <c r="A3066" s="57">
        <v>41022</v>
      </c>
      <c r="B3066" s="56">
        <v>0.10388950160639945</v>
      </c>
      <c r="C3066" s="56">
        <v>107.71637994511012</v>
      </c>
      <c r="D3066" s="56">
        <v>102.9483929009569</v>
      </c>
      <c r="E3066" s="56">
        <v>102.86552500511701</v>
      </c>
    </row>
    <row r="3067" spans="1:5">
      <c r="A3067" s="57">
        <v>41023</v>
      </c>
      <c r="B3067" s="56">
        <v>8.9774270372533008E-2</v>
      </c>
      <c r="C3067" s="56">
        <v>107.55104089965863</v>
      </c>
      <c r="D3067" s="56">
        <v>104.01979226302447</v>
      </c>
      <c r="E3067" s="56">
        <v>103.12576145966335</v>
      </c>
    </row>
    <row r="3068" spans="1:5">
      <c r="A3068" s="57">
        <v>41024</v>
      </c>
      <c r="B3068" s="56">
        <v>8.2588336152783132E-2</v>
      </c>
      <c r="C3068" s="56">
        <v>107.62400428408864</v>
      </c>
      <c r="D3068" s="56">
        <v>105.07892369346527</v>
      </c>
      <c r="E3068" s="56">
        <v>103.31972046511173</v>
      </c>
    </row>
    <row r="3069" spans="1:5">
      <c r="A3069" s="57">
        <v>41025</v>
      </c>
      <c r="B3069" s="56">
        <v>7.5763429912568236E-2</v>
      </c>
      <c r="C3069" s="56">
        <v>107.54200415021087</v>
      </c>
      <c r="D3069" s="56">
        <v>105.1770671464791</v>
      </c>
      <c r="E3069" s="56">
        <v>103.46787005721303</v>
      </c>
    </row>
    <row r="3070" spans="1:5">
      <c r="A3070" s="57">
        <v>41026</v>
      </c>
      <c r="B3070" s="56">
        <v>6.5488843424216667E-2</v>
      </c>
      <c r="C3070" s="56">
        <v>109.0953209719526</v>
      </c>
      <c r="D3070" s="56">
        <v>105.9622147705897</v>
      </c>
      <c r="E3070" s="56">
        <v>103.48736342459479</v>
      </c>
    </row>
    <row r="3071" spans="1:5">
      <c r="A3071" s="57">
        <v>41029</v>
      </c>
      <c r="B3071" s="56">
        <v>6.4434699811190654E-2</v>
      </c>
      <c r="C3071" s="56">
        <v>110.68913581899726</v>
      </c>
      <c r="D3071" s="56">
        <v>105.20978163081705</v>
      </c>
      <c r="E3071" s="56">
        <v>103.86163607832435</v>
      </c>
    </row>
    <row r="3072" spans="1:5">
      <c r="A3072" s="57">
        <v>41031</v>
      </c>
      <c r="B3072" s="56">
        <v>6.8716844948529546E-2</v>
      </c>
      <c r="C3072" s="56">
        <v>110.54990293861704</v>
      </c>
      <c r="D3072" s="56">
        <v>105.25476404678172</v>
      </c>
      <c r="E3072" s="56">
        <v>103.89380013450422</v>
      </c>
    </row>
    <row r="3073" spans="1:5">
      <c r="A3073" s="57">
        <v>41032</v>
      </c>
      <c r="B3073" s="56">
        <v>5.5284595332865706E-2</v>
      </c>
      <c r="C3073" s="56">
        <v>110.70955217886072</v>
      </c>
      <c r="D3073" s="56">
        <v>105.31201439437309</v>
      </c>
      <c r="E3073" s="56">
        <v>104.13356855329974</v>
      </c>
    </row>
    <row r="3074" spans="1:5">
      <c r="A3074" s="57">
        <v>41033</v>
      </c>
      <c r="B3074" s="56">
        <v>5.1575776402465093E-2</v>
      </c>
      <c r="C3074" s="56">
        <v>110.99504652252494</v>
      </c>
      <c r="D3074" s="56">
        <v>103.45955671873723</v>
      </c>
      <c r="E3074" s="56">
        <v>104.39088100273881</v>
      </c>
    </row>
    <row r="3075" spans="1:5">
      <c r="A3075" s="57">
        <v>41036</v>
      </c>
      <c r="B3075" s="56">
        <v>4.6732370913070941E-2</v>
      </c>
      <c r="C3075" s="56">
        <v>111.21895709217486</v>
      </c>
      <c r="D3075" s="56">
        <v>104.20790054796763</v>
      </c>
      <c r="E3075" s="56">
        <v>104.4698291406349</v>
      </c>
    </row>
    <row r="3076" spans="1:5">
      <c r="A3076" s="57">
        <v>41037</v>
      </c>
      <c r="B3076" s="56">
        <v>4.852356640566248E-2</v>
      </c>
      <c r="C3076" s="56">
        <v>113.16553986210592</v>
      </c>
      <c r="D3076" s="56">
        <v>102.46994356751453</v>
      </c>
      <c r="E3076" s="56">
        <v>104.49614518660026</v>
      </c>
    </row>
    <row r="3077" spans="1:5">
      <c r="A3077" s="57">
        <v>41038</v>
      </c>
      <c r="B3077" s="56">
        <v>4.5522787628379337E-2</v>
      </c>
      <c r="C3077" s="56">
        <v>113.12972755873889</v>
      </c>
      <c r="D3077" s="56">
        <v>102.1223521714239</v>
      </c>
      <c r="E3077" s="56">
        <v>104.02343102759286</v>
      </c>
    </row>
    <row r="3078" spans="1:5">
      <c r="A3078" s="57">
        <v>41039</v>
      </c>
      <c r="B3078" s="56">
        <v>4.2847341405226787E-2</v>
      </c>
      <c r="C3078" s="56">
        <v>115.34038422919875</v>
      </c>
      <c r="D3078" s="56">
        <v>102.68258771571112</v>
      </c>
      <c r="E3078" s="56">
        <v>104.415247711966</v>
      </c>
    </row>
    <row r="3079" spans="1:5">
      <c r="A3079" s="57">
        <v>41040</v>
      </c>
      <c r="B3079" s="56">
        <v>4.4958224508701468E-2</v>
      </c>
      <c r="C3079" s="56">
        <v>115.31662092509541</v>
      </c>
      <c r="D3079" s="56">
        <v>103.03835773288623</v>
      </c>
      <c r="E3079" s="56">
        <v>104.4766518192185</v>
      </c>
    </row>
    <row r="3080" spans="1:5">
      <c r="A3080" s="57">
        <v>41043</v>
      </c>
      <c r="B3080" s="56">
        <v>5.0159236467716029E-2</v>
      </c>
      <c r="C3080" s="56">
        <v>114.6077381350827</v>
      </c>
      <c r="D3080" s="56">
        <v>101.18181074670811</v>
      </c>
      <c r="E3080" s="56">
        <v>104.16963128295598</v>
      </c>
    </row>
    <row r="3081" spans="1:5">
      <c r="A3081" s="57">
        <v>41044</v>
      </c>
      <c r="B3081" s="56">
        <v>6.5212488714379596E-2</v>
      </c>
      <c r="C3081" s="56">
        <v>114.20844768726155</v>
      </c>
      <c r="D3081" s="56">
        <v>100.49889588615359</v>
      </c>
      <c r="E3081" s="56">
        <v>103.65305704733963</v>
      </c>
    </row>
    <row r="3082" spans="1:5">
      <c r="A3082" s="57">
        <v>41045</v>
      </c>
      <c r="B3082" s="56">
        <v>7.654122424502996E-2</v>
      </c>
      <c r="C3082" s="56">
        <v>112.24680366825088</v>
      </c>
      <c r="D3082" s="56">
        <v>99.942749652408608</v>
      </c>
      <c r="E3082" s="56">
        <v>103.76124523630834</v>
      </c>
    </row>
    <row r="3083" spans="1:5">
      <c r="A3083" s="57">
        <v>41047</v>
      </c>
      <c r="B3083" s="56">
        <v>0.10529213454153055</v>
      </c>
      <c r="C3083" s="56">
        <v>112.19994644889218</v>
      </c>
      <c r="D3083" s="56">
        <v>97.685450233090705</v>
      </c>
      <c r="E3083" s="56">
        <v>103.86261074669343</v>
      </c>
    </row>
    <row r="3084" spans="1:5">
      <c r="A3084" s="57">
        <v>41050</v>
      </c>
      <c r="B3084" s="56">
        <v>0.1177237409153748</v>
      </c>
      <c r="C3084" s="56">
        <v>112.93861704264008</v>
      </c>
      <c r="D3084" s="56">
        <v>98.212971293039999</v>
      </c>
      <c r="E3084" s="56">
        <v>103.85968674158616</v>
      </c>
    </row>
    <row r="3085" spans="1:5">
      <c r="A3085" s="57">
        <v>41051</v>
      </c>
      <c r="B3085" s="56">
        <v>0.13447812179586366</v>
      </c>
      <c r="C3085" s="56">
        <v>113.55646294932727</v>
      </c>
      <c r="D3085" s="56">
        <v>100.08996483192934</v>
      </c>
      <c r="E3085" s="56">
        <v>104.38893166600064</v>
      </c>
    </row>
    <row r="3086" spans="1:5">
      <c r="A3086" s="57">
        <v>41052</v>
      </c>
      <c r="B3086" s="56">
        <v>0.16043566689370975</v>
      </c>
      <c r="C3086" s="56">
        <v>112.67755539192719</v>
      </c>
      <c r="D3086" s="56">
        <v>97.943076797251976</v>
      </c>
      <c r="E3086" s="56">
        <v>104.31778087505725</v>
      </c>
    </row>
    <row r="3087" spans="1:5">
      <c r="A3087" s="57">
        <v>41053</v>
      </c>
      <c r="B3087" s="56">
        <v>0.17591019745260844</v>
      </c>
      <c r="C3087" s="56">
        <v>113.19532766584108</v>
      </c>
      <c r="D3087" s="56">
        <v>98.924511327390206</v>
      </c>
      <c r="E3087" s="56">
        <v>104.88893653934248</v>
      </c>
    </row>
    <row r="3088" spans="1:5">
      <c r="A3088" s="57">
        <v>41054</v>
      </c>
      <c r="B3088" s="56">
        <v>0.16315863677720044</v>
      </c>
      <c r="C3088" s="56">
        <v>113.16386638998594</v>
      </c>
      <c r="D3088" s="56">
        <v>99.161691338840271</v>
      </c>
      <c r="E3088" s="56">
        <v>104.81486174329184</v>
      </c>
    </row>
    <row r="3089" spans="1:5">
      <c r="A3089" s="57">
        <v>41057</v>
      </c>
      <c r="B3089" s="56">
        <v>0.16200071670171035</v>
      </c>
      <c r="C3089" s="56">
        <v>113.01793962112592</v>
      </c>
      <c r="D3089" s="56">
        <v>99.153512717755788</v>
      </c>
      <c r="E3089" s="56">
        <v>104.57119465101998</v>
      </c>
    </row>
    <row r="3090" spans="1:5">
      <c r="A3090" s="57">
        <v>41058</v>
      </c>
      <c r="B3090" s="56">
        <v>0.14778226772944564</v>
      </c>
      <c r="C3090" s="56">
        <v>112.87368632438586</v>
      </c>
      <c r="D3090" s="56">
        <v>99.901856546986195</v>
      </c>
      <c r="E3090" s="56">
        <v>104.4922465131239</v>
      </c>
    </row>
    <row r="3091" spans="1:5">
      <c r="A3091" s="57">
        <v>41059</v>
      </c>
      <c r="B3091" s="56">
        <v>0.14208329029614658</v>
      </c>
      <c r="C3091" s="56">
        <v>112.90648637793694</v>
      </c>
      <c r="D3091" s="56">
        <v>98.372454404187465</v>
      </c>
      <c r="E3091" s="56">
        <v>104.49906919170753</v>
      </c>
    </row>
    <row r="3092" spans="1:5">
      <c r="A3092" s="57">
        <v>41060</v>
      </c>
      <c r="B3092" s="56">
        <v>0.13311480399367884</v>
      </c>
      <c r="C3092" s="56">
        <v>112.17216681170095</v>
      </c>
      <c r="D3092" s="56">
        <v>98.033041629181312</v>
      </c>
      <c r="E3092" s="56">
        <v>104.92110059552238</v>
      </c>
    </row>
    <row r="3093" spans="1:5">
      <c r="A3093" s="57">
        <v>41061</v>
      </c>
      <c r="B3093" s="56">
        <v>0.13121996089562721</v>
      </c>
      <c r="C3093" s="56">
        <v>111.34948791753129</v>
      </c>
      <c r="D3093" s="56">
        <v>96.135601537580769</v>
      </c>
      <c r="E3093" s="56">
        <v>105.52149631088021</v>
      </c>
    </row>
    <row r="3094" spans="1:5">
      <c r="A3094" s="57">
        <v>41064</v>
      </c>
      <c r="B3094" s="56">
        <v>0.14159051531052996</v>
      </c>
      <c r="C3094" s="56">
        <v>110.31026173103957</v>
      </c>
      <c r="D3094" s="56">
        <v>95.636705651427178</v>
      </c>
      <c r="E3094" s="56">
        <v>105.64235518864706</v>
      </c>
    </row>
    <row r="3095" spans="1:5">
      <c r="A3095" s="57">
        <v>41065</v>
      </c>
      <c r="B3095" s="56">
        <v>0.15808382925529657</v>
      </c>
      <c r="C3095" s="56">
        <v>110.92944641542273</v>
      </c>
      <c r="D3095" s="56">
        <v>95.931136010468649</v>
      </c>
      <c r="E3095" s="56">
        <v>105.62578582637256</v>
      </c>
    </row>
    <row r="3096" spans="1:5">
      <c r="A3096" s="57">
        <v>41066</v>
      </c>
      <c r="B3096" s="56">
        <v>0.19546617843887132</v>
      </c>
      <c r="C3096" s="56">
        <v>111.86592141374925</v>
      </c>
      <c r="D3096" s="56">
        <v>98.123006461110649</v>
      </c>
      <c r="E3096" s="56">
        <v>105.29049990740651</v>
      </c>
    </row>
    <row r="3097" spans="1:5">
      <c r="A3097" s="57">
        <v>41067</v>
      </c>
      <c r="B3097" s="56">
        <v>0.22270503674291087</v>
      </c>
      <c r="C3097" s="56">
        <v>112.47272240444475</v>
      </c>
      <c r="D3097" s="56">
        <v>99.223030996973904</v>
      </c>
      <c r="E3097" s="56">
        <v>104.98835271298941</v>
      </c>
    </row>
    <row r="3098" spans="1:5">
      <c r="A3098" s="57">
        <v>41068</v>
      </c>
      <c r="B3098" s="56">
        <v>0.24003869411821438</v>
      </c>
      <c r="C3098" s="56">
        <v>111.90206841154027</v>
      </c>
      <c r="D3098" s="56">
        <v>98.932689948474689</v>
      </c>
      <c r="E3098" s="56">
        <v>104.97275801908398</v>
      </c>
    </row>
    <row r="3099" spans="1:5">
      <c r="A3099" s="57">
        <v>41071</v>
      </c>
      <c r="B3099" s="56">
        <v>0.24915548641814894</v>
      </c>
      <c r="C3099" s="56">
        <v>112.79904946783587</v>
      </c>
      <c r="D3099" s="56">
        <v>98.928600637932433</v>
      </c>
      <c r="E3099" s="56">
        <v>104.50881587539837</v>
      </c>
    </row>
    <row r="3100" spans="1:5">
      <c r="A3100" s="57">
        <v>41072</v>
      </c>
      <c r="B3100" s="56">
        <v>0.23826200351194865</v>
      </c>
      <c r="C3100" s="56">
        <v>112.50217551375596</v>
      </c>
      <c r="D3100" s="56">
        <v>99.550175840353319</v>
      </c>
      <c r="E3100" s="56">
        <v>103.40938995506778</v>
      </c>
    </row>
    <row r="3101" spans="1:5">
      <c r="A3101" s="57">
        <v>41073</v>
      </c>
      <c r="B3101" s="56">
        <v>0.24895789707818747</v>
      </c>
      <c r="C3101" s="56">
        <v>112.09819934399894</v>
      </c>
      <c r="D3101" s="56">
        <v>99.190316512635974</v>
      </c>
      <c r="E3101" s="56">
        <v>103.29048041403912</v>
      </c>
    </row>
    <row r="3102" spans="1:5">
      <c r="A3102" s="57">
        <v>41074</v>
      </c>
      <c r="B3102" s="56">
        <v>0.22857665943519626</v>
      </c>
      <c r="C3102" s="56">
        <v>112.05067273579223</v>
      </c>
      <c r="D3102" s="56">
        <v>98.895886153594503</v>
      </c>
      <c r="E3102" s="56">
        <v>103.28365773545552</v>
      </c>
    </row>
    <row r="3103" spans="1:5">
      <c r="A3103" s="57">
        <v>41075</v>
      </c>
      <c r="B3103" s="56">
        <v>0.21915697974925977</v>
      </c>
      <c r="C3103" s="56">
        <v>112.32913849655266</v>
      </c>
      <c r="D3103" s="56">
        <v>99.865052752105996</v>
      </c>
      <c r="E3103" s="56">
        <v>103.94448288969677</v>
      </c>
    </row>
    <row r="3104" spans="1:5">
      <c r="A3104" s="57">
        <v>41078</v>
      </c>
      <c r="B3104" s="56">
        <v>0.20880046431736399</v>
      </c>
      <c r="C3104" s="56">
        <v>113.34393199009305</v>
      </c>
      <c r="D3104" s="56">
        <v>99.926392410239643</v>
      </c>
      <c r="E3104" s="56">
        <v>103.71153714948488</v>
      </c>
    </row>
    <row r="3105" spans="1:5">
      <c r="A3105" s="57">
        <v>41079</v>
      </c>
      <c r="B3105" s="56">
        <v>0.21792511382110435</v>
      </c>
      <c r="C3105" s="56">
        <v>113.18863377736128</v>
      </c>
      <c r="D3105" s="56">
        <v>101.5253128322565</v>
      </c>
      <c r="E3105" s="56">
        <v>103.58775426661077</v>
      </c>
    </row>
    <row r="3106" spans="1:5">
      <c r="A3106" s="57">
        <v>41080</v>
      </c>
      <c r="B3106" s="56">
        <v>0.22521796133647368</v>
      </c>
      <c r="C3106" s="56">
        <v>113.6916794966196</v>
      </c>
      <c r="D3106" s="56">
        <v>102.09781630817044</v>
      </c>
      <c r="E3106" s="56">
        <v>103.73687852708116</v>
      </c>
    </row>
    <row r="3107" spans="1:5">
      <c r="A3107" s="57">
        <v>41081</v>
      </c>
      <c r="B3107" s="56">
        <v>0.22095398857980456</v>
      </c>
      <c r="C3107" s="56">
        <v>114.09230872213669</v>
      </c>
      <c r="D3107" s="56">
        <v>101.57847386930563</v>
      </c>
      <c r="E3107" s="56">
        <v>104.23688340042301</v>
      </c>
    </row>
    <row r="3108" spans="1:5">
      <c r="A3108" s="57">
        <v>41082</v>
      </c>
      <c r="B3108" s="56">
        <v>0.20709131391814598</v>
      </c>
      <c r="C3108" s="56">
        <v>114.40558270299219</v>
      </c>
      <c r="D3108" s="56">
        <v>100.83421935061749</v>
      </c>
      <c r="E3108" s="56">
        <v>104.31485686994999</v>
      </c>
    </row>
    <row r="3109" spans="1:5">
      <c r="A3109" s="57">
        <v>41085</v>
      </c>
      <c r="B3109" s="56">
        <v>0.22615685321303791</v>
      </c>
      <c r="C3109" s="56">
        <v>113.44099337305042</v>
      </c>
      <c r="D3109" s="56">
        <v>99.296638586734275</v>
      </c>
      <c r="E3109" s="56">
        <v>104.0984804920126</v>
      </c>
    </row>
    <row r="3110" spans="1:5">
      <c r="A3110" s="57">
        <v>41086</v>
      </c>
      <c r="B3110" s="56">
        <v>0.19997670438457096</v>
      </c>
      <c r="C3110" s="56">
        <v>113.3713769328603</v>
      </c>
      <c r="D3110" s="56">
        <v>99.202584444262698</v>
      </c>
      <c r="E3110" s="56">
        <v>103.52440082262011</v>
      </c>
    </row>
    <row r="3111" spans="1:5">
      <c r="A3111" s="57">
        <v>41087</v>
      </c>
      <c r="B3111" s="56">
        <v>0.18350842105973941</v>
      </c>
      <c r="C3111" s="56">
        <v>112.96773545752727</v>
      </c>
      <c r="D3111" s="56">
        <v>100.54387830211826</v>
      </c>
      <c r="E3111" s="56">
        <v>103.43765533777132</v>
      </c>
    </row>
    <row r="3112" spans="1:5">
      <c r="A3112" s="57">
        <v>41088</v>
      </c>
      <c r="B3112" s="56">
        <v>0.16819269921289967</v>
      </c>
      <c r="C3112" s="56">
        <v>113.18060111118551</v>
      </c>
      <c r="D3112" s="56">
        <v>100.05316103704915</v>
      </c>
      <c r="E3112" s="56">
        <v>103.41231396017506</v>
      </c>
    </row>
    <row r="3113" spans="1:5">
      <c r="A3113" s="57">
        <v>41089</v>
      </c>
      <c r="B3113" s="56">
        <v>0.18493751020669413</v>
      </c>
      <c r="C3113" s="56">
        <v>113.75828368699379</v>
      </c>
      <c r="D3113" s="56">
        <v>102.71121288950683</v>
      </c>
      <c r="E3113" s="56">
        <v>104.28756615561556</v>
      </c>
    </row>
    <row r="3114" spans="1:5">
      <c r="A3114" s="57">
        <v>41092</v>
      </c>
      <c r="B3114" s="56">
        <v>0.18329802415390234</v>
      </c>
      <c r="C3114" s="56">
        <v>113.71109177321105</v>
      </c>
      <c r="D3114" s="56">
        <v>104.20381123742537</v>
      </c>
      <c r="E3114" s="56">
        <v>104.72811625844307</v>
      </c>
    </row>
    <row r="3115" spans="1:5">
      <c r="A3115" s="57">
        <v>41093</v>
      </c>
      <c r="B3115" s="56">
        <v>0.18989851762438947</v>
      </c>
      <c r="C3115" s="56">
        <v>113.69301827431558</v>
      </c>
      <c r="D3115" s="56">
        <v>105.25476404678172</v>
      </c>
      <c r="E3115" s="56">
        <v>105.01954210080019</v>
      </c>
    </row>
    <row r="3116" spans="1:5">
      <c r="A3116" s="57">
        <v>41094</v>
      </c>
      <c r="B3116" s="56">
        <v>0.18168643090619724</v>
      </c>
      <c r="C3116" s="56">
        <v>113.54274047794364</v>
      </c>
      <c r="D3116" s="56">
        <v>105.23022818352825</v>
      </c>
      <c r="E3116" s="56">
        <v>104.97275801908398</v>
      </c>
    </row>
    <row r="3117" spans="1:5">
      <c r="A3117" s="57">
        <v>41095</v>
      </c>
      <c r="B3117" s="56">
        <v>0.17927651938175215</v>
      </c>
      <c r="C3117" s="56">
        <v>113.9791820068278</v>
      </c>
      <c r="D3117" s="56">
        <v>105.06665576183856</v>
      </c>
      <c r="E3117" s="56">
        <v>104.77782434526652</v>
      </c>
    </row>
    <row r="3118" spans="1:5">
      <c r="A3118" s="57">
        <v>41099</v>
      </c>
      <c r="B3118" s="56">
        <v>0.18497822495954297</v>
      </c>
      <c r="C3118" s="56">
        <v>113.39882187562755</v>
      </c>
      <c r="D3118" s="56">
        <v>103.64766500368039</v>
      </c>
      <c r="E3118" s="56">
        <v>104.85872181990077</v>
      </c>
    </row>
    <row r="3119" spans="1:5">
      <c r="A3119" s="57">
        <v>41100</v>
      </c>
      <c r="B3119" s="56">
        <v>0.17677415295536286</v>
      </c>
      <c r="C3119" s="56">
        <v>113.86404712497492</v>
      </c>
      <c r="D3119" s="56">
        <v>104.52277745972029</v>
      </c>
      <c r="E3119" s="56">
        <v>105.2758798818702</v>
      </c>
    </row>
    <row r="3120" spans="1:5">
      <c r="A3120" s="57">
        <v>41101</v>
      </c>
      <c r="B3120" s="56">
        <v>0.16484898620624155</v>
      </c>
      <c r="C3120" s="56">
        <v>113.46542606600174</v>
      </c>
      <c r="D3120" s="56">
        <v>104.51868814917806</v>
      </c>
      <c r="E3120" s="56">
        <v>105.72617666838858</v>
      </c>
    </row>
    <row r="3121" spans="1:5">
      <c r="A3121" s="57">
        <v>41102</v>
      </c>
      <c r="B3121" s="56">
        <v>0.1799075618635913</v>
      </c>
      <c r="C3121" s="56">
        <v>113.56784255974294</v>
      </c>
      <c r="D3121" s="56">
        <v>103.41457430277255</v>
      </c>
      <c r="E3121" s="56">
        <v>105.83923819920271</v>
      </c>
    </row>
    <row r="3122" spans="1:5">
      <c r="A3122" s="57">
        <v>41103</v>
      </c>
      <c r="B3122" s="56">
        <v>0.20510752119226117</v>
      </c>
      <c r="C3122" s="56">
        <v>113.93901867594887</v>
      </c>
      <c r="D3122" s="56">
        <v>104.7926719555083</v>
      </c>
      <c r="E3122" s="56">
        <v>105.81292215323737</v>
      </c>
    </row>
    <row r="3123" spans="1:5">
      <c r="A3123" s="57">
        <v>41106</v>
      </c>
      <c r="B3123" s="56">
        <v>0.19908009569795476</v>
      </c>
      <c r="C3123" s="56">
        <v>113.80681437847247</v>
      </c>
      <c r="D3123" s="56">
        <v>104.98486955099371</v>
      </c>
      <c r="E3123" s="56">
        <v>105.85093421963177</v>
      </c>
    </row>
    <row r="3124" spans="1:5">
      <c r="A3124" s="57">
        <v>41107</v>
      </c>
      <c r="B3124" s="56">
        <v>0.19001995733873575</v>
      </c>
      <c r="C3124" s="56">
        <v>113.76598165874559</v>
      </c>
      <c r="D3124" s="56">
        <v>104.72315367629017</v>
      </c>
      <c r="E3124" s="56">
        <v>106.09265197516544</v>
      </c>
    </row>
    <row r="3125" spans="1:5">
      <c r="A3125" s="57">
        <v>41108</v>
      </c>
      <c r="B3125" s="56">
        <v>0.18581120236495269</v>
      </c>
      <c r="C3125" s="56">
        <v>114.48691344802198</v>
      </c>
      <c r="D3125" s="56">
        <v>105.88451787028707</v>
      </c>
      <c r="E3125" s="56">
        <v>105.96302108207682</v>
      </c>
    </row>
    <row r="3126" spans="1:5">
      <c r="A3126" s="57">
        <v>41109</v>
      </c>
      <c r="B3126" s="56">
        <v>0.18632320373561012</v>
      </c>
      <c r="C3126" s="56">
        <v>115.64830309927036</v>
      </c>
      <c r="D3126" s="56">
        <v>107.08268585916416</v>
      </c>
      <c r="E3126" s="56">
        <v>106.07900661799823</v>
      </c>
    </row>
    <row r="3127" spans="1:5">
      <c r="A3127" s="57">
        <v>41110</v>
      </c>
      <c r="B3127" s="56">
        <v>0.19333530895624174</v>
      </c>
      <c r="C3127" s="56">
        <v>116.4197737465694</v>
      </c>
      <c r="D3127" s="56">
        <v>105.57373026907663</v>
      </c>
      <c r="E3127" s="56">
        <v>105.79927679607013</v>
      </c>
    </row>
    <row r="3128" spans="1:5">
      <c r="A3128" s="57">
        <v>41113</v>
      </c>
      <c r="B3128" s="56">
        <v>0.20810842032989824</v>
      </c>
      <c r="C3128" s="56">
        <v>114.64087288305778</v>
      </c>
      <c r="D3128" s="56">
        <v>102.9483929009569</v>
      </c>
      <c r="E3128" s="56">
        <v>105.10238891217263</v>
      </c>
    </row>
    <row r="3129" spans="1:5">
      <c r="A3129" s="57">
        <v>41114</v>
      </c>
      <c r="B3129" s="56">
        <v>0.21172035784864063</v>
      </c>
      <c r="C3129" s="56">
        <v>115.83774014324923</v>
      </c>
      <c r="D3129" s="56">
        <v>102.46585425697228</v>
      </c>
      <c r="E3129" s="56">
        <v>104.28561681887736</v>
      </c>
    </row>
    <row r="3130" spans="1:5">
      <c r="A3130" s="57">
        <v>41115</v>
      </c>
      <c r="B3130" s="56">
        <v>0.20074950357334631</v>
      </c>
      <c r="C3130" s="56">
        <v>115.81196867260192</v>
      </c>
      <c r="D3130" s="56">
        <v>102.39224666721192</v>
      </c>
      <c r="E3130" s="56">
        <v>104.46300646205128</v>
      </c>
    </row>
    <row r="3131" spans="1:5">
      <c r="A3131" s="57">
        <v>41116</v>
      </c>
      <c r="B3131" s="56">
        <v>0.22319912750771248</v>
      </c>
      <c r="C3131" s="56">
        <v>116.02818127050003</v>
      </c>
      <c r="D3131" s="56">
        <v>104.92352989286007</v>
      </c>
      <c r="E3131" s="56">
        <v>105.32266396358638</v>
      </c>
    </row>
    <row r="3132" spans="1:5">
      <c r="A3132" s="57">
        <v>41117</v>
      </c>
      <c r="B3132" s="56">
        <v>0.22904081340600407</v>
      </c>
      <c r="C3132" s="56">
        <v>116.58076176450902</v>
      </c>
      <c r="D3132" s="56">
        <v>106.24437719800441</v>
      </c>
      <c r="E3132" s="56">
        <v>105.48933225470032</v>
      </c>
    </row>
    <row r="3133" spans="1:5">
      <c r="A3133" s="57">
        <v>41120</v>
      </c>
      <c r="B3133" s="56">
        <v>0.23271895288823818</v>
      </c>
      <c r="C3133" s="56">
        <v>116.33777361269162</v>
      </c>
      <c r="D3133" s="56">
        <v>107.93326245195061</v>
      </c>
      <c r="E3133" s="56">
        <v>105.79830212770105</v>
      </c>
    </row>
    <row r="3134" spans="1:5">
      <c r="A3134" s="57">
        <v>41121</v>
      </c>
      <c r="B3134" s="56">
        <v>0.2039889601641145</v>
      </c>
      <c r="C3134" s="56">
        <v>116.13595287502511</v>
      </c>
      <c r="D3134" s="56">
        <v>106.88639895313649</v>
      </c>
      <c r="E3134" s="56">
        <v>105.99128646478036</v>
      </c>
    </row>
    <row r="3135" spans="1:5">
      <c r="A3135" s="57">
        <v>41122</v>
      </c>
      <c r="B3135" s="56">
        <v>0.19444154366380964</v>
      </c>
      <c r="C3135" s="56">
        <v>115.74670325992369</v>
      </c>
      <c r="D3135" s="56">
        <v>107.37302690766337</v>
      </c>
      <c r="E3135" s="56">
        <v>106.03319720465112</v>
      </c>
    </row>
    <row r="3136" spans="1:5">
      <c r="A3136" s="57">
        <v>41123</v>
      </c>
      <c r="B3136" s="56">
        <v>0.20165449476825406</v>
      </c>
      <c r="C3136" s="56">
        <v>116.08876096124241</v>
      </c>
      <c r="D3136" s="56">
        <v>106.02764373926554</v>
      </c>
      <c r="E3136" s="56">
        <v>105.80707414302285</v>
      </c>
    </row>
    <row r="3137" spans="1:5">
      <c r="A3137" s="57">
        <v>41124</v>
      </c>
      <c r="B3137" s="56">
        <v>0.20625448541888747</v>
      </c>
      <c r="C3137" s="56">
        <v>116.13796104156906</v>
      </c>
      <c r="D3137" s="56">
        <v>108.60390938087838</v>
      </c>
      <c r="E3137" s="56">
        <v>106.05561457714012</v>
      </c>
    </row>
    <row r="3138" spans="1:5">
      <c r="A3138" s="57">
        <v>41127</v>
      </c>
      <c r="B3138" s="56">
        <v>0.24023625095911305</v>
      </c>
      <c r="C3138" s="56">
        <v>116.93085213200349</v>
      </c>
      <c r="D3138" s="56">
        <v>109.10280526703198</v>
      </c>
      <c r="E3138" s="56">
        <v>106.45522860846597</v>
      </c>
    </row>
    <row r="3139" spans="1:5">
      <c r="A3139" s="57">
        <v>41128</v>
      </c>
      <c r="B3139" s="56">
        <v>0.23227125318799974</v>
      </c>
      <c r="C3139" s="56">
        <v>116.60787201285228</v>
      </c>
      <c r="D3139" s="56">
        <v>109.92066737548049</v>
      </c>
      <c r="E3139" s="56">
        <v>106.22228286825408</v>
      </c>
    </row>
    <row r="3140" spans="1:5">
      <c r="A3140" s="57">
        <v>41129</v>
      </c>
      <c r="B3140" s="56">
        <v>0.23928987720479206</v>
      </c>
      <c r="C3140" s="56">
        <v>117.33047727424861</v>
      </c>
      <c r="D3140" s="56">
        <v>110.0842397971702</v>
      </c>
      <c r="E3140" s="56">
        <v>106.44158325129874</v>
      </c>
    </row>
    <row r="3141" spans="1:5">
      <c r="A3141" s="57">
        <v>41130</v>
      </c>
      <c r="B3141" s="56">
        <v>0.24267700260491487</v>
      </c>
      <c r="C3141" s="56">
        <v>116.90708882790015</v>
      </c>
      <c r="D3141" s="56">
        <v>110.52179602519014</v>
      </c>
      <c r="E3141" s="56">
        <v>106.50883536876576</v>
      </c>
    </row>
    <row r="3142" spans="1:5">
      <c r="A3142" s="57">
        <v>41131</v>
      </c>
      <c r="B3142" s="56">
        <v>0.23519523100158082</v>
      </c>
      <c r="C3142" s="56">
        <v>117.58250217551375</v>
      </c>
      <c r="D3142" s="56">
        <v>110.3623129140427</v>
      </c>
      <c r="E3142" s="56">
        <v>106.51175937387303</v>
      </c>
    </row>
    <row r="3143" spans="1:5">
      <c r="A3143" s="57">
        <v>41134</v>
      </c>
      <c r="B3143" s="56">
        <v>0.21274383380536038</v>
      </c>
      <c r="C3143" s="56">
        <v>116.91813374389184</v>
      </c>
      <c r="D3143" s="56">
        <v>109.88795289114258</v>
      </c>
      <c r="E3143" s="56">
        <v>106.40259651653525</v>
      </c>
    </row>
    <row r="3144" spans="1:5">
      <c r="A3144" s="57">
        <v>41135</v>
      </c>
      <c r="B3144" s="56">
        <v>0.17391472725447904</v>
      </c>
      <c r="C3144" s="56">
        <v>116.49139835330344</v>
      </c>
      <c r="D3144" s="56">
        <v>110.63220740983071</v>
      </c>
      <c r="E3144" s="56">
        <v>106.4064951900116</v>
      </c>
    </row>
    <row r="3145" spans="1:5">
      <c r="A3145" s="57">
        <v>41137</v>
      </c>
      <c r="B3145" s="56">
        <v>0.16689909816045267</v>
      </c>
      <c r="C3145" s="56">
        <v>116.98841957292994</v>
      </c>
      <c r="D3145" s="56">
        <v>110.91028052670322</v>
      </c>
      <c r="E3145" s="56">
        <v>106.42111521554791</v>
      </c>
    </row>
    <row r="3146" spans="1:5">
      <c r="A3146" s="57">
        <v>41138</v>
      </c>
      <c r="B3146" s="56">
        <v>0.1527092715816456</v>
      </c>
      <c r="C3146" s="56">
        <v>116.89972555057236</v>
      </c>
      <c r="D3146" s="56">
        <v>111.56865952400426</v>
      </c>
      <c r="E3146" s="56">
        <v>106.62384623631809</v>
      </c>
    </row>
    <row r="3147" spans="1:5">
      <c r="A3147" s="57">
        <v>41141</v>
      </c>
      <c r="B3147" s="56">
        <v>0.15841682262714843</v>
      </c>
      <c r="C3147" s="56">
        <v>117.35055893968809</v>
      </c>
      <c r="D3147" s="56">
        <v>111.02478122188599</v>
      </c>
      <c r="E3147" s="56">
        <v>106.7466544508231</v>
      </c>
    </row>
    <row r="3148" spans="1:5">
      <c r="A3148" s="57">
        <v>41142</v>
      </c>
      <c r="B3148" s="56">
        <v>0.1482886367655617</v>
      </c>
      <c r="C3148" s="56">
        <v>117.21166075373183</v>
      </c>
      <c r="D3148" s="56">
        <v>111.46642676044817</v>
      </c>
      <c r="E3148" s="56">
        <v>106.89090536944803</v>
      </c>
    </row>
    <row r="3149" spans="1:5">
      <c r="A3149" s="57">
        <v>41143</v>
      </c>
      <c r="B3149" s="56">
        <v>0.12884303420030938</v>
      </c>
      <c r="C3149" s="56">
        <v>117.0633911239039</v>
      </c>
      <c r="D3149" s="56">
        <v>110.11286497096589</v>
      </c>
      <c r="E3149" s="56">
        <v>107.1189777678145</v>
      </c>
    </row>
    <row r="3150" spans="1:5">
      <c r="A3150" s="57">
        <v>41144</v>
      </c>
      <c r="B3150" s="56">
        <v>0.12281059445747411</v>
      </c>
      <c r="C3150" s="56">
        <v>117.06037887408796</v>
      </c>
      <c r="D3150" s="56">
        <v>109.46675390529157</v>
      </c>
      <c r="E3150" s="56">
        <v>107.27979804871393</v>
      </c>
    </row>
    <row r="3151" spans="1:5">
      <c r="A3151" s="57">
        <v>41145</v>
      </c>
      <c r="B3151" s="56">
        <v>0.11947231845107105</v>
      </c>
      <c r="C3151" s="56">
        <v>117.09752995515095</v>
      </c>
      <c r="D3151" s="56">
        <v>109.59352253210109</v>
      </c>
      <c r="E3151" s="56">
        <v>107.27979804871393</v>
      </c>
    </row>
    <row r="3152" spans="1:5">
      <c r="A3152" s="57">
        <v>41148</v>
      </c>
      <c r="B3152" s="56">
        <v>0.12463712993468973</v>
      </c>
      <c r="C3152" s="56">
        <v>117.42117946315017</v>
      </c>
      <c r="D3152" s="56">
        <v>110.0842397971702</v>
      </c>
      <c r="E3152" s="56">
        <v>107.29441807425025</v>
      </c>
    </row>
    <row r="3153" spans="1:5">
      <c r="A3153" s="57">
        <v>41149</v>
      </c>
      <c r="B3153" s="56">
        <v>0.13095211421550457</v>
      </c>
      <c r="C3153" s="56">
        <v>116.544614766718</v>
      </c>
      <c r="D3153" s="56">
        <v>109.3154494152286</v>
      </c>
      <c r="E3153" s="56">
        <v>107.21157126287781</v>
      </c>
    </row>
    <row r="3154" spans="1:5">
      <c r="A3154" s="57">
        <v>41150</v>
      </c>
      <c r="B3154" s="56">
        <v>0.11485507472481653</v>
      </c>
      <c r="C3154" s="56">
        <v>116.94992971417098</v>
      </c>
      <c r="D3154" s="56">
        <v>109.18868078841908</v>
      </c>
      <c r="E3154" s="56">
        <v>107.157964502578</v>
      </c>
    </row>
    <row r="3155" spans="1:5">
      <c r="A3155" s="57">
        <v>41151</v>
      </c>
      <c r="B3155" s="56">
        <v>9.7854172307557941E-2</v>
      </c>
      <c r="C3155" s="56">
        <v>116.86659080259723</v>
      </c>
      <c r="D3155" s="56">
        <v>108.3544614378016</v>
      </c>
      <c r="E3155" s="56">
        <v>107.10728174738546</v>
      </c>
    </row>
    <row r="3156" spans="1:5">
      <c r="A3156" s="57">
        <v>41152</v>
      </c>
      <c r="B3156" s="56">
        <v>9.2335077394770065E-2</v>
      </c>
      <c r="C3156" s="56">
        <v>116.26748778365355</v>
      </c>
      <c r="D3156" s="56">
        <v>108.86971456612416</v>
      </c>
      <c r="E3156" s="56">
        <v>106.979600191035</v>
      </c>
    </row>
    <row r="3157" spans="1:5">
      <c r="A3157" s="57">
        <v>41155</v>
      </c>
      <c r="B3157" s="56">
        <v>8.7055821768870764E-2</v>
      </c>
      <c r="C3157" s="56">
        <v>117.13668920275788</v>
      </c>
      <c r="D3157" s="56">
        <v>109.7857201275865</v>
      </c>
      <c r="E3157" s="56">
        <v>106.99909355841675</v>
      </c>
    </row>
    <row r="3158" spans="1:5">
      <c r="A3158" s="57">
        <v>41156</v>
      </c>
      <c r="B3158" s="56">
        <v>9.1077010511252943E-2</v>
      </c>
      <c r="C3158" s="56">
        <v>116.41441863578552</v>
      </c>
      <c r="D3158" s="56">
        <v>108.54256972274474</v>
      </c>
      <c r="E3158" s="56">
        <v>107.29051940077387</v>
      </c>
    </row>
    <row r="3159" spans="1:5">
      <c r="A3159" s="57">
        <v>41157</v>
      </c>
      <c r="B3159" s="56">
        <v>8.4528124032495655E-2</v>
      </c>
      <c r="C3159" s="56">
        <v>116.14264676350494</v>
      </c>
      <c r="D3159" s="56">
        <v>108.56710558599821</v>
      </c>
      <c r="E3159" s="56">
        <v>107.34997417128822</v>
      </c>
    </row>
    <row r="3160" spans="1:5">
      <c r="A3160" s="57">
        <v>41158</v>
      </c>
      <c r="B3160" s="56">
        <v>7.9608683778858602E-2</v>
      </c>
      <c r="C3160" s="56">
        <v>116.0703527679229</v>
      </c>
      <c r="D3160" s="56">
        <v>111.09429950110412</v>
      </c>
      <c r="E3160" s="56">
        <v>107.60338794725095</v>
      </c>
    </row>
    <row r="3161" spans="1:5">
      <c r="A3161" s="57">
        <v>41159</v>
      </c>
      <c r="B3161" s="56">
        <v>7.8509204124697432E-2</v>
      </c>
      <c r="C3161" s="56">
        <v>116.90541535578018</v>
      </c>
      <c r="D3161" s="56">
        <v>111.3519260652654</v>
      </c>
      <c r="E3161" s="56">
        <v>108.09949414711643</v>
      </c>
    </row>
    <row r="3162" spans="1:5">
      <c r="A3162" s="57">
        <v>41162</v>
      </c>
      <c r="B3162" s="56">
        <v>7.5160975658847426E-2</v>
      </c>
      <c r="C3162" s="56">
        <v>116.35316955619518</v>
      </c>
      <c r="D3162" s="56">
        <v>111.10247812218861</v>
      </c>
      <c r="E3162" s="56">
        <v>107.9094338151444</v>
      </c>
    </row>
    <row r="3163" spans="1:5">
      <c r="A3163" s="57">
        <v>41163</v>
      </c>
      <c r="B3163" s="56">
        <v>7.1808001459568199E-2</v>
      </c>
      <c r="C3163" s="56">
        <v>116.17611620590402</v>
      </c>
      <c r="D3163" s="56">
        <v>111.46642676044817</v>
      </c>
      <c r="E3163" s="56">
        <v>108.12386085634363</v>
      </c>
    </row>
    <row r="3164" spans="1:5">
      <c r="A3164" s="57">
        <v>41164</v>
      </c>
      <c r="B3164" s="56">
        <v>6.6733767567730931E-2</v>
      </c>
      <c r="C3164" s="56">
        <v>115.98132405114131</v>
      </c>
      <c r="D3164" s="56">
        <v>111.60137400834221</v>
      </c>
      <c r="E3164" s="56">
        <v>108.07512743788925</v>
      </c>
    </row>
    <row r="3165" spans="1:5">
      <c r="A3165" s="57">
        <v>41165</v>
      </c>
      <c r="B3165" s="56">
        <v>5.8681509261914844E-2</v>
      </c>
      <c r="C3165" s="56">
        <v>115.78184617444273</v>
      </c>
      <c r="D3165" s="56">
        <v>111.40099779177233</v>
      </c>
      <c r="E3165" s="56">
        <v>108.27006111170674</v>
      </c>
    </row>
    <row r="3166" spans="1:5">
      <c r="A3166" s="57">
        <v>41166</v>
      </c>
      <c r="B3166" s="56">
        <v>5.200959752367821E-2</v>
      </c>
      <c r="C3166" s="56">
        <v>115.98400160653324</v>
      </c>
      <c r="D3166" s="56">
        <v>112.84452441318393</v>
      </c>
      <c r="E3166" s="56">
        <v>107.75348687609041</v>
      </c>
    </row>
    <row r="3167" spans="1:5">
      <c r="A3167" s="57">
        <v>41169</v>
      </c>
      <c r="B3167" s="56">
        <v>5.3796107810136176E-2</v>
      </c>
      <c r="C3167" s="56">
        <v>115.99203427270901</v>
      </c>
      <c r="D3167" s="56">
        <v>112.46012922221314</v>
      </c>
      <c r="E3167" s="56">
        <v>107.5439331767366</v>
      </c>
    </row>
    <row r="3168" spans="1:5">
      <c r="A3168" s="57">
        <v>41170</v>
      </c>
      <c r="B3168" s="56">
        <v>5.0244273211574653E-2</v>
      </c>
      <c r="C3168" s="56">
        <v>115.59006626949598</v>
      </c>
      <c r="D3168" s="56">
        <v>111.96532264660179</v>
      </c>
      <c r="E3168" s="56">
        <v>107.79344827922299</v>
      </c>
    </row>
    <row r="3169" spans="1:5">
      <c r="A3169" s="57">
        <v>41171</v>
      </c>
      <c r="B3169" s="56">
        <v>4.7285303235995474E-2</v>
      </c>
      <c r="C3169" s="56">
        <v>116.10482629359397</v>
      </c>
      <c r="D3169" s="56">
        <v>112.41514680624847</v>
      </c>
      <c r="E3169" s="56">
        <v>108.07610210625836</v>
      </c>
    </row>
    <row r="3170" spans="1:5">
      <c r="A3170" s="57">
        <v>41172</v>
      </c>
      <c r="B3170" s="56">
        <v>5.0722510827065449E-2</v>
      </c>
      <c r="C3170" s="56">
        <v>116.1068344601379</v>
      </c>
      <c r="D3170" s="56">
        <v>112.25157438455878</v>
      </c>
      <c r="E3170" s="56">
        <v>108.04491271844753</v>
      </c>
    </row>
    <row r="3171" spans="1:5">
      <c r="A3171" s="57">
        <v>41173</v>
      </c>
      <c r="B3171" s="56">
        <v>4.9304479914098989E-2</v>
      </c>
      <c r="C3171" s="56">
        <v>116.18281009438383</v>
      </c>
      <c r="D3171" s="56">
        <v>112.7750061339658</v>
      </c>
      <c r="E3171" s="56">
        <v>108.13848088187994</v>
      </c>
    </row>
    <row r="3172" spans="1:5">
      <c r="A3172" s="57">
        <v>41176</v>
      </c>
      <c r="B3172" s="56">
        <v>4.052189381815359E-2</v>
      </c>
      <c r="C3172" s="56">
        <v>116.10583037686592</v>
      </c>
      <c r="D3172" s="56">
        <v>112.33336059540362</v>
      </c>
      <c r="E3172" s="56">
        <v>108.23302371368142</v>
      </c>
    </row>
    <row r="3173" spans="1:5">
      <c r="A3173" s="57">
        <v>41177</v>
      </c>
      <c r="B3173" s="56">
        <v>3.5048844615638661E-2</v>
      </c>
      <c r="C3173" s="56">
        <v>115.28248209384833</v>
      </c>
      <c r="D3173" s="56">
        <v>112.7750061339658</v>
      </c>
      <c r="E3173" s="56">
        <v>108.20670766771605</v>
      </c>
    </row>
    <row r="3174" spans="1:5">
      <c r="A3174" s="57">
        <v>41178</v>
      </c>
      <c r="B3174" s="56">
        <v>3.9041174259077133E-2</v>
      </c>
      <c r="C3174" s="56">
        <v>114.74663632103889</v>
      </c>
      <c r="D3174" s="56">
        <v>110.70581499959108</v>
      </c>
      <c r="E3174" s="56">
        <v>108.14627822883263</v>
      </c>
    </row>
    <row r="3175" spans="1:5">
      <c r="A3175" s="57">
        <v>41179</v>
      </c>
      <c r="B3175" s="56">
        <v>4.1889099008082444E-2</v>
      </c>
      <c r="C3175" s="56">
        <v>114.7951670125176</v>
      </c>
      <c r="D3175" s="56">
        <v>111.08612088001961</v>
      </c>
      <c r="E3175" s="56">
        <v>108.22620103509782</v>
      </c>
    </row>
    <row r="3176" spans="1:5">
      <c r="A3176" s="57">
        <v>41180</v>
      </c>
      <c r="B3176" s="56">
        <v>4.4589826583318226E-2</v>
      </c>
      <c r="C3176" s="56">
        <v>115.06928174576612</v>
      </c>
      <c r="D3176" s="56">
        <v>109.78980943812874</v>
      </c>
      <c r="E3176" s="56">
        <v>108.31197185157748</v>
      </c>
    </row>
    <row r="3177" spans="1:5">
      <c r="A3177" s="57">
        <v>41183</v>
      </c>
      <c r="B3177" s="56">
        <v>4.0045624711461003E-2</v>
      </c>
      <c r="C3177" s="56">
        <v>115.42472722404445</v>
      </c>
      <c r="D3177" s="56">
        <v>111.36419399689213</v>
      </c>
      <c r="E3177" s="56">
        <v>108.51177886724042</v>
      </c>
    </row>
    <row r="3178" spans="1:5">
      <c r="A3178" s="57">
        <v>41184</v>
      </c>
      <c r="B3178" s="56">
        <v>3.1235790144299804E-2</v>
      </c>
      <c r="C3178" s="56">
        <v>115.29319231541604</v>
      </c>
      <c r="D3178" s="56">
        <v>111.07385294839291</v>
      </c>
      <c r="E3178" s="56">
        <v>108.5975496837201</v>
      </c>
    </row>
    <row r="3179" spans="1:5">
      <c r="A3179" s="57">
        <v>41185</v>
      </c>
      <c r="B3179" s="56">
        <v>3.0394900084812226E-2</v>
      </c>
      <c r="C3179" s="56">
        <v>115.11245732646096</v>
      </c>
      <c r="D3179" s="56">
        <v>110.97162018483684</v>
      </c>
      <c r="E3179" s="56">
        <v>108.65408044912716</v>
      </c>
    </row>
    <row r="3180" spans="1:5">
      <c r="A3180" s="57">
        <v>41186</v>
      </c>
      <c r="B3180" s="56">
        <v>2.6929261915962534E-2</v>
      </c>
      <c r="C3180" s="56">
        <v>115.01238369368767</v>
      </c>
      <c r="D3180" s="56">
        <v>110.95526294266787</v>
      </c>
      <c r="E3180" s="56">
        <v>108.53224690299126</v>
      </c>
    </row>
    <row r="3181" spans="1:5">
      <c r="A3181" s="57">
        <v>41187</v>
      </c>
      <c r="B3181" s="56">
        <v>2.0272376740742233E-2</v>
      </c>
      <c r="C3181" s="56">
        <v>115.59341321373586</v>
      </c>
      <c r="D3181" s="56">
        <v>112.09209127341131</v>
      </c>
      <c r="E3181" s="56">
        <v>108.75447129114319</v>
      </c>
    </row>
    <row r="3182" spans="1:5">
      <c r="A3182" s="57">
        <v>41190</v>
      </c>
      <c r="B3182" s="56">
        <v>2.0731472631822963E-2</v>
      </c>
      <c r="C3182" s="56">
        <v>115.69449092978113</v>
      </c>
      <c r="D3182" s="56">
        <v>110.9961560480903</v>
      </c>
      <c r="E3182" s="56">
        <v>108.83536876577745</v>
      </c>
    </row>
    <row r="3183" spans="1:5">
      <c r="A3183" s="57">
        <v>41191</v>
      </c>
      <c r="B3183" s="56">
        <v>1.9654450227109439E-2</v>
      </c>
      <c r="C3183" s="56">
        <v>115.62119285092712</v>
      </c>
      <c r="D3183" s="56">
        <v>110.49317085139445</v>
      </c>
      <c r="E3183" s="56">
        <v>108.86071014337371</v>
      </c>
    </row>
    <row r="3184" spans="1:5">
      <c r="A3184" s="57">
        <v>41192</v>
      </c>
      <c r="B3184" s="56">
        <v>2.0341677623967956E-2</v>
      </c>
      <c r="C3184" s="56">
        <v>116.12992837539329</v>
      </c>
      <c r="D3184" s="56">
        <v>109.88386358060032</v>
      </c>
      <c r="E3184" s="56">
        <v>108.95135430169884</v>
      </c>
    </row>
    <row r="3185" spans="1:5">
      <c r="A3185" s="57">
        <v>41193</v>
      </c>
      <c r="B3185" s="56">
        <v>2.3254656455878785E-2</v>
      </c>
      <c r="C3185" s="56">
        <v>116.88834594015664</v>
      </c>
      <c r="D3185" s="56">
        <v>110.75488672609796</v>
      </c>
      <c r="E3185" s="56">
        <v>109.11217458259826</v>
      </c>
    </row>
    <row r="3186" spans="1:5">
      <c r="A3186" s="57">
        <v>41194</v>
      </c>
      <c r="B3186" s="56">
        <v>2.3800502158238215E-2</v>
      </c>
      <c r="C3186" s="56">
        <v>117.56777562085816</v>
      </c>
      <c r="D3186" s="56">
        <v>110.17829393964178</v>
      </c>
      <c r="E3186" s="56">
        <v>109.38800573105001</v>
      </c>
    </row>
    <row r="3187" spans="1:5">
      <c r="A3187" s="57">
        <v>41197</v>
      </c>
      <c r="B3187" s="56">
        <v>2.3701696170624273E-2</v>
      </c>
      <c r="C3187" s="56">
        <v>116.96632974094652</v>
      </c>
      <c r="D3187" s="56">
        <v>110.73852948392901</v>
      </c>
      <c r="E3187" s="56">
        <v>109.33147496564293</v>
      </c>
    </row>
    <row r="3188" spans="1:5">
      <c r="A3188" s="57">
        <v>41198</v>
      </c>
      <c r="B3188" s="56">
        <v>2.2603454849622111E-2</v>
      </c>
      <c r="C3188" s="56">
        <v>117.76089430350092</v>
      </c>
      <c r="D3188" s="56">
        <v>112.20250265805186</v>
      </c>
      <c r="E3188" s="56">
        <v>109.18040136843439</v>
      </c>
    </row>
    <row r="3189" spans="1:5">
      <c r="A3189" s="57">
        <v>41199</v>
      </c>
      <c r="B3189" s="56">
        <v>2.4494260919595202E-2</v>
      </c>
      <c r="C3189" s="56">
        <v>117.55304906620259</v>
      </c>
      <c r="D3189" s="56">
        <v>112.72593440745891</v>
      </c>
      <c r="E3189" s="56">
        <v>109.24472948079415</v>
      </c>
    </row>
    <row r="3190" spans="1:5">
      <c r="A3190" s="57">
        <v>41200</v>
      </c>
      <c r="B3190" s="56">
        <v>2.3531142020108899E-2</v>
      </c>
      <c r="C3190" s="56">
        <v>117.87703326862575</v>
      </c>
      <c r="D3190" s="56">
        <v>112.93857855565552</v>
      </c>
      <c r="E3190" s="56">
        <v>109.3646136901919</v>
      </c>
    </row>
    <row r="3191" spans="1:5">
      <c r="A3191" s="57">
        <v>41201</v>
      </c>
      <c r="B3191" s="56">
        <v>2.2218004463935251E-2</v>
      </c>
      <c r="C3191" s="56">
        <v>117.63170225584044</v>
      </c>
      <c r="D3191" s="56">
        <v>112.07982334178456</v>
      </c>
      <c r="E3191" s="56">
        <v>109.58488874160568</v>
      </c>
    </row>
    <row r="3192" spans="1:5">
      <c r="A3192" s="57">
        <v>41204</v>
      </c>
      <c r="B3192" s="56">
        <v>2.0615330051936942E-2</v>
      </c>
      <c r="C3192" s="56">
        <v>117.13635450833391</v>
      </c>
      <c r="D3192" s="56">
        <v>111.61773125051116</v>
      </c>
      <c r="E3192" s="56">
        <v>109.3733857055137</v>
      </c>
    </row>
    <row r="3193" spans="1:5">
      <c r="A3193" s="57">
        <v>41205</v>
      </c>
      <c r="B3193" s="56">
        <v>2.1048602945695792E-2</v>
      </c>
      <c r="C3193" s="56">
        <v>116.61757815114801</v>
      </c>
      <c r="D3193" s="56">
        <v>109.75709495379078</v>
      </c>
      <c r="E3193" s="56">
        <v>109.20379340929249</v>
      </c>
    </row>
    <row r="3194" spans="1:5">
      <c r="A3194" s="57">
        <v>41206</v>
      </c>
      <c r="B3194" s="56">
        <v>2.408869470383003E-2</v>
      </c>
      <c r="C3194" s="56">
        <v>116.70794564562554</v>
      </c>
      <c r="D3194" s="56">
        <v>110.21509773452196</v>
      </c>
      <c r="E3194" s="56">
        <v>109.23790680221055</v>
      </c>
    </row>
    <row r="3195" spans="1:5">
      <c r="A3195" s="57">
        <v>41207</v>
      </c>
      <c r="B3195" s="56">
        <v>2.1482683769519118E-2</v>
      </c>
      <c r="C3195" s="56">
        <v>117.10623201017472</v>
      </c>
      <c r="D3195" s="56">
        <v>110.50543878302119</v>
      </c>
      <c r="E3195" s="56">
        <v>109.12289593465823</v>
      </c>
    </row>
    <row r="3196" spans="1:5">
      <c r="A3196" s="57">
        <v>41208</v>
      </c>
      <c r="B3196" s="56">
        <v>2.0057510515062518E-2</v>
      </c>
      <c r="C3196" s="56">
        <v>116.47365954883193</v>
      </c>
      <c r="D3196" s="56">
        <v>110.61993947820396</v>
      </c>
      <c r="E3196" s="56">
        <v>109.26714685328317</v>
      </c>
    </row>
    <row r="3197" spans="1:5">
      <c r="A3197" s="57">
        <v>41211</v>
      </c>
      <c r="B3197" s="56">
        <v>1.864236153628239E-2</v>
      </c>
      <c r="C3197" s="56">
        <v>117.28362005488991</v>
      </c>
      <c r="D3197" s="56">
        <v>110.1905618712685</v>
      </c>
      <c r="E3197" s="56">
        <v>109.22913478688876</v>
      </c>
    </row>
    <row r="3198" spans="1:5">
      <c r="A3198" s="57">
        <v>41212</v>
      </c>
      <c r="B3198" s="56">
        <v>1.5965768115189072E-2</v>
      </c>
      <c r="C3198" s="56">
        <v>116.47365954883193</v>
      </c>
      <c r="D3198" s="56">
        <v>111.1311032959843</v>
      </c>
      <c r="E3198" s="56">
        <v>109.25545083285411</v>
      </c>
    </row>
    <row r="3199" spans="1:5">
      <c r="A3199" s="57">
        <v>41213</v>
      </c>
      <c r="B3199" s="56">
        <v>1.6269420285280688E-2</v>
      </c>
      <c r="C3199" s="56">
        <v>115.86786264140841</v>
      </c>
      <c r="D3199" s="56">
        <v>110.53406395681688</v>
      </c>
      <c r="E3199" s="56">
        <v>109.36851236366824</v>
      </c>
    </row>
    <row r="3200" spans="1:5">
      <c r="A3200" s="57">
        <v>41215</v>
      </c>
      <c r="B3200" s="56">
        <v>1.6368776083498814E-2</v>
      </c>
      <c r="C3200" s="56">
        <v>116.11553651516166</v>
      </c>
      <c r="D3200" s="56">
        <v>112.39470025353727</v>
      </c>
      <c r="E3200" s="56">
        <v>109.50301659860233</v>
      </c>
    </row>
    <row r="3201" spans="1:5">
      <c r="A3201" s="57">
        <v>41218</v>
      </c>
      <c r="B3201" s="56">
        <v>1.8275268733023722E-2</v>
      </c>
      <c r="C3201" s="56">
        <v>115.8310462547694</v>
      </c>
      <c r="D3201" s="56">
        <v>111.72405332460946</v>
      </c>
      <c r="E3201" s="56">
        <v>109.4191951188608</v>
      </c>
    </row>
    <row r="3202" spans="1:5">
      <c r="A3202" s="57">
        <v>41219</v>
      </c>
      <c r="B3202" s="56">
        <v>1.7972864198067835E-2</v>
      </c>
      <c r="C3202" s="56">
        <v>115.78753597965058</v>
      </c>
      <c r="D3202" s="56">
        <v>112.3497178375726</v>
      </c>
      <c r="E3202" s="56">
        <v>109.58099006812931</v>
      </c>
    </row>
    <row r="3203" spans="1:5">
      <c r="A3203" s="57">
        <v>41220</v>
      </c>
      <c r="B3203" s="56">
        <v>2.0246415971316732E-2</v>
      </c>
      <c r="C3203" s="56">
        <v>115.38255572662162</v>
      </c>
      <c r="D3203" s="56">
        <v>110.83667293694283</v>
      </c>
      <c r="E3203" s="56">
        <v>109.81588514507938</v>
      </c>
    </row>
    <row r="3204" spans="1:5">
      <c r="A3204" s="57">
        <v>41221</v>
      </c>
      <c r="B3204" s="56">
        <v>2.0712088276152368E-2</v>
      </c>
      <c r="C3204" s="56">
        <v>114.42867661824754</v>
      </c>
      <c r="D3204" s="56">
        <v>110.64856465199966</v>
      </c>
      <c r="E3204" s="56">
        <v>109.77397440520862</v>
      </c>
    </row>
    <row r="3205" spans="1:5">
      <c r="A3205" s="57">
        <v>41222</v>
      </c>
      <c r="B3205" s="56">
        <v>2.0404803393953366E-2</v>
      </c>
      <c r="C3205" s="56">
        <v>114.46883994912645</v>
      </c>
      <c r="D3205" s="56">
        <v>110.52179602519014</v>
      </c>
      <c r="E3205" s="56">
        <v>109.88021325743915</v>
      </c>
    </row>
    <row r="3206" spans="1:5">
      <c r="A3206" s="57">
        <v>41225</v>
      </c>
      <c r="B3206" s="56">
        <v>2.5580066871860346E-2</v>
      </c>
      <c r="C3206" s="56">
        <v>114.2947988486512</v>
      </c>
      <c r="D3206" s="56">
        <v>110.21918704506419</v>
      </c>
      <c r="E3206" s="56">
        <v>109.79444244095946</v>
      </c>
    </row>
    <row r="3207" spans="1:5">
      <c r="A3207" s="57">
        <v>41226</v>
      </c>
      <c r="B3207" s="56">
        <v>2.5514062121336147E-2</v>
      </c>
      <c r="C3207" s="56">
        <v>114.23790079657275</v>
      </c>
      <c r="D3207" s="56">
        <v>110.65674327308417</v>
      </c>
      <c r="E3207" s="56">
        <v>110.03323619138587</v>
      </c>
    </row>
    <row r="3208" spans="1:5">
      <c r="A3208" s="57">
        <v>41227</v>
      </c>
      <c r="B3208" s="56">
        <v>2.2015170700987144E-2</v>
      </c>
      <c r="C3208" s="56">
        <v>114.6361871611219</v>
      </c>
      <c r="D3208" s="56">
        <v>109.65077287969247</v>
      </c>
      <c r="E3208" s="56">
        <v>109.90263062992815</v>
      </c>
    </row>
    <row r="3209" spans="1:5">
      <c r="A3209" s="57">
        <v>41228</v>
      </c>
      <c r="B3209" s="56">
        <v>2.1455525015618371E-2</v>
      </c>
      <c r="C3209" s="56">
        <v>115.4160251690207</v>
      </c>
      <c r="D3209" s="56">
        <v>108.57937351762492</v>
      </c>
      <c r="E3209" s="56">
        <v>109.91237731361905</v>
      </c>
    </row>
    <row r="3210" spans="1:5">
      <c r="A3210" s="57">
        <v>41229</v>
      </c>
      <c r="B3210" s="56">
        <v>1.8931014976714011E-2</v>
      </c>
      <c r="C3210" s="56">
        <v>114.92067742151417</v>
      </c>
      <c r="D3210" s="56">
        <v>107.49161691338843</v>
      </c>
      <c r="E3210" s="56">
        <v>109.96111073207342</v>
      </c>
    </row>
    <row r="3211" spans="1:5">
      <c r="A3211" s="57">
        <v>41232</v>
      </c>
      <c r="B3211" s="56">
        <v>1.5461575533629698E-2</v>
      </c>
      <c r="C3211" s="56">
        <v>115.08467768926971</v>
      </c>
      <c r="D3211" s="56">
        <v>109.83070254355115</v>
      </c>
      <c r="E3211" s="56">
        <v>109.95233871675163</v>
      </c>
    </row>
    <row r="3212" spans="1:5">
      <c r="A3212" s="57">
        <v>41233</v>
      </c>
      <c r="B3212" s="56">
        <v>1.3076532692595011E-2</v>
      </c>
      <c r="C3212" s="56">
        <v>115.25871878974499</v>
      </c>
      <c r="D3212" s="56">
        <v>110.20282980289524</v>
      </c>
      <c r="E3212" s="56">
        <v>109.80808779812669</v>
      </c>
    </row>
    <row r="3213" spans="1:5">
      <c r="A3213" s="57">
        <v>41234</v>
      </c>
      <c r="B3213" s="56">
        <v>1.3664779693775803E-2</v>
      </c>
      <c r="C3213" s="56">
        <v>116.20590400963921</v>
      </c>
      <c r="D3213" s="56">
        <v>110.45636705651427</v>
      </c>
      <c r="E3213" s="56">
        <v>109.82660649713934</v>
      </c>
    </row>
    <row r="3214" spans="1:5">
      <c r="A3214" s="57">
        <v>41235</v>
      </c>
      <c r="B3214" s="56">
        <v>1.5937272123476436E-2</v>
      </c>
      <c r="C3214" s="56">
        <v>117.89611085079324</v>
      </c>
      <c r="D3214" s="56">
        <v>111.10656743273084</v>
      </c>
      <c r="E3214" s="56">
        <v>109.9620854004425</v>
      </c>
    </row>
    <row r="3215" spans="1:5">
      <c r="A3215" s="57">
        <v>41236</v>
      </c>
      <c r="B3215" s="56">
        <v>1.4640981936059422E-2</v>
      </c>
      <c r="C3215" s="56">
        <v>118.07349889550839</v>
      </c>
      <c r="D3215" s="56">
        <v>111.77312505111638</v>
      </c>
      <c r="E3215" s="56">
        <v>110.03421085975498</v>
      </c>
    </row>
    <row r="3216" spans="1:5">
      <c r="A3216" s="57">
        <v>41239</v>
      </c>
      <c r="B3216" s="56">
        <v>2.2310864918475899E-2</v>
      </c>
      <c r="C3216" s="56">
        <v>117.14304839681371</v>
      </c>
      <c r="D3216" s="56">
        <v>111.22924674899812</v>
      </c>
      <c r="E3216" s="56">
        <v>110.12193101297282</v>
      </c>
    </row>
    <row r="3217" spans="1:5">
      <c r="A3217" s="57">
        <v>41240</v>
      </c>
      <c r="B3217" s="56">
        <v>2.6300325775305916E-2</v>
      </c>
      <c r="C3217" s="56">
        <v>116.50712899123104</v>
      </c>
      <c r="D3217" s="56">
        <v>111.580927455631</v>
      </c>
      <c r="E3217" s="56">
        <v>110.31978869189759</v>
      </c>
    </row>
    <row r="3218" spans="1:5">
      <c r="A3218" s="57">
        <v>41241</v>
      </c>
      <c r="B3218" s="56">
        <v>2.4785467094394463E-2</v>
      </c>
      <c r="C3218" s="56">
        <v>116.77488453042373</v>
      </c>
      <c r="D3218" s="56">
        <v>111.699517461356</v>
      </c>
      <c r="E3218" s="56">
        <v>110.93870310626809</v>
      </c>
    </row>
    <row r="3219" spans="1:5">
      <c r="A3219" s="57">
        <v>41242</v>
      </c>
      <c r="B3219" s="56">
        <v>2.5848251606274082E-2</v>
      </c>
      <c r="C3219" s="56">
        <v>116.80166008434301</v>
      </c>
      <c r="D3219" s="56">
        <v>112.99173959270468</v>
      </c>
      <c r="E3219" s="56">
        <v>110.99815787678241</v>
      </c>
    </row>
    <row r="3220" spans="1:5">
      <c r="A3220" s="57">
        <v>41243</v>
      </c>
      <c r="B3220" s="56">
        <v>2.4708917985025787E-2</v>
      </c>
      <c r="C3220" s="56">
        <v>117.20998728161189</v>
      </c>
      <c r="D3220" s="56">
        <v>112.7750061339658</v>
      </c>
      <c r="E3220" s="56">
        <v>111.04006861665319</v>
      </c>
    </row>
    <row r="3221" spans="1:5">
      <c r="A3221" s="57">
        <v>41246</v>
      </c>
      <c r="B3221" s="56">
        <v>2.470107958147115E-2</v>
      </c>
      <c r="C3221" s="56">
        <v>117.05937479081601</v>
      </c>
      <c r="D3221" s="56">
        <v>112.91813200294432</v>
      </c>
      <c r="E3221" s="56">
        <v>111.18626887201629</v>
      </c>
    </row>
    <row r="3222" spans="1:5">
      <c r="A3222" s="57">
        <v>41247</v>
      </c>
      <c r="B3222" s="56">
        <v>2.2878963302587017E-2</v>
      </c>
      <c r="C3222" s="56">
        <v>116.88533369034073</v>
      </c>
      <c r="D3222" s="56">
        <v>112.96311441890899</v>
      </c>
      <c r="E3222" s="56">
        <v>111.3100517548904</v>
      </c>
    </row>
    <row r="3223" spans="1:5">
      <c r="A3223" s="57">
        <v>41248</v>
      </c>
      <c r="B3223" s="56">
        <v>2.6017952762306597E-2</v>
      </c>
      <c r="C3223" s="56">
        <v>116.56402704330947</v>
      </c>
      <c r="D3223" s="56">
        <v>113.23709822523924</v>
      </c>
      <c r="E3223" s="56">
        <v>111.33636780085577</v>
      </c>
    </row>
    <row r="3224" spans="1:5">
      <c r="A3224" s="57">
        <v>41249</v>
      </c>
      <c r="B3224" s="56">
        <v>1.8675008283430185E-2</v>
      </c>
      <c r="C3224" s="56">
        <v>117.00917062721736</v>
      </c>
      <c r="D3224" s="56">
        <v>114.01815653880756</v>
      </c>
      <c r="E3224" s="56">
        <v>111.31297575999766</v>
      </c>
    </row>
    <row r="3225" spans="1:5">
      <c r="A3225" s="57">
        <v>41250</v>
      </c>
      <c r="B3225" s="56">
        <v>1.7180285449117236E-2</v>
      </c>
      <c r="C3225" s="56">
        <v>117.4041100475266</v>
      </c>
      <c r="D3225" s="56">
        <v>114.16128240778605</v>
      </c>
      <c r="E3225" s="56">
        <v>111.36073451008292</v>
      </c>
    </row>
    <row r="3226" spans="1:5">
      <c r="A3226" s="57">
        <v>41253</v>
      </c>
      <c r="B3226" s="56">
        <v>1.5932265201379938E-2</v>
      </c>
      <c r="C3226" s="56">
        <v>117.09284423321509</v>
      </c>
      <c r="D3226" s="56">
        <v>114.31667620839127</v>
      </c>
      <c r="E3226" s="56">
        <v>110.94455111648263</v>
      </c>
    </row>
    <row r="3227" spans="1:5">
      <c r="A3227" s="57">
        <v>41254</v>
      </c>
      <c r="B3227" s="56">
        <v>1.4802769510576547E-2</v>
      </c>
      <c r="C3227" s="56">
        <v>117.08280340049535</v>
      </c>
      <c r="D3227" s="56">
        <v>114.70107139936208</v>
      </c>
      <c r="E3227" s="56">
        <v>111.13558611682375</v>
      </c>
    </row>
    <row r="3228" spans="1:5">
      <c r="A3228" s="57">
        <v>41255</v>
      </c>
      <c r="B3228" s="56">
        <v>1.5723716172649456E-2</v>
      </c>
      <c r="C3228" s="56">
        <v>117.60157975768124</v>
      </c>
      <c r="D3228" s="56">
        <v>114.7624110574957</v>
      </c>
      <c r="E3228" s="56">
        <v>111.38217721420287</v>
      </c>
    </row>
    <row r="3229" spans="1:5">
      <c r="A3229" s="57">
        <v>41256</v>
      </c>
      <c r="B3229" s="56">
        <v>1.809148351604184E-2</v>
      </c>
      <c r="C3229" s="56">
        <v>117.78900863511615</v>
      </c>
      <c r="D3229" s="56">
        <v>114.3493906927292</v>
      </c>
      <c r="E3229" s="56">
        <v>111.44650532656264</v>
      </c>
    </row>
    <row r="3230" spans="1:5">
      <c r="A3230" s="57">
        <v>41257</v>
      </c>
      <c r="B3230" s="56">
        <v>2.2520995923649943E-2</v>
      </c>
      <c r="C3230" s="56">
        <v>117.77896780239641</v>
      </c>
      <c r="D3230" s="56">
        <v>114.25533655025761</v>
      </c>
      <c r="E3230" s="56">
        <v>111.62486963810562</v>
      </c>
    </row>
    <row r="3231" spans="1:5">
      <c r="A3231" s="57">
        <v>41260</v>
      </c>
      <c r="B3231" s="56">
        <v>2.6432444400444614E-2</v>
      </c>
      <c r="C3231" s="56">
        <v>117.72876363879779</v>
      </c>
      <c r="D3231" s="56">
        <v>114.1653717183283</v>
      </c>
      <c r="E3231" s="56">
        <v>111.54494683184046</v>
      </c>
    </row>
    <row r="3232" spans="1:5">
      <c r="A3232" s="57">
        <v>41261</v>
      </c>
      <c r="B3232" s="56">
        <v>2.6917756234229706E-2</v>
      </c>
      <c r="C3232" s="56">
        <v>117.8124372447955</v>
      </c>
      <c r="D3232" s="56">
        <v>114.68880346773534</v>
      </c>
      <c r="E3232" s="56">
        <v>111.68822308209631</v>
      </c>
    </row>
    <row r="3233" spans="1:5">
      <c r="A3233" s="57">
        <v>41262</v>
      </c>
      <c r="B3233" s="56">
        <v>2.8654967792595989E-2</v>
      </c>
      <c r="C3233" s="56">
        <v>117.7321105830377</v>
      </c>
      <c r="D3233" s="56">
        <v>115.17543142226221</v>
      </c>
      <c r="E3233" s="56">
        <v>111.87828341406836</v>
      </c>
    </row>
    <row r="3234" spans="1:5">
      <c r="A3234" s="57">
        <v>41263</v>
      </c>
      <c r="B3234" s="56">
        <v>3.0099413740207973E-2</v>
      </c>
      <c r="C3234" s="56">
        <v>117.7321105830377</v>
      </c>
      <c r="D3234" s="56">
        <v>115.24086039093808</v>
      </c>
      <c r="E3234" s="56">
        <v>112.02155966432422</v>
      </c>
    </row>
    <row r="3235" spans="1:5">
      <c r="A3235" s="57">
        <v>41264</v>
      </c>
      <c r="B3235" s="56">
        <v>3.1988253237640304E-2</v>
      </c>
      <c r="C3235" s="56">
        <v>117.88941696231343</v>
      </c>
      <c r="D3235" s="56">
        <v>114.88917968430523</v>
      </c>
      <c r="E3235" s="56">
        <v>111.98549693466798</v>
      </c>
    </row>
    <row r="3236" spans="1:5">
      <c r="A3236" s="57">
        <v>41270</v>
      </c>
      <c r="B3236" s="56">
        <v>3.0295604073066376E-2</v>
      </c>
      <c r="C3236" s="56">
        <v>118.5889283084544</v>
      </c>
      <c r="D3236" s="56">
        <v>114.74605381532675</v>
      </c>
      <c r="E3236" s="56">
        <v>112.0683437460404</v>
      </c>
    </row>
    <row r="3237" spans="1:5">
      <c r="A3237" s="57">
        <v>41271</v>
      </c>
      <c r="B3237" s="56">
        <v>3.0125679173288778E-2</v>
      </c>
      <c r="C3237" s="56">
        <v>118.84329607068747</v>
      </c>
      <c r="D3237" s="56">
        <v>114.00179929663858</v>
      </c>
      <c r="E3237" s="56">
        <v>112.08783711342217</v>
      </c>
    </row>
    <row r="3238" spans="1:5">
      <c r="A3238" s="57">
        <v>41276</v>
      </c>
      <c r="B3238" s="56">
        <v>3.9973576995890353E-2</v>
      </c>
      <c r="C3238" s="56">
        <v>121.21627953678293</v>
      </c>
      <c r="D3238" s="56">
        <v>116.68029770180748</v>
      </c>
      <c r="E3238" s="56">
        <v>112.15898790436553</v>
      </c>
    </row>
    <row r="3239" spans="1:5">
      <c r="A3239" s="57">
        <v>41277</v>
      </c>
      <c r="B3239" s="56">
        <v>4.2478177817468002E-2</v>
      </c>
      <c r="C3239" s="56">
        <v>121.31334091974028</v>
      </c>
      <c r="D3239" s="56">
        <v>117.29369428314386</v>
      </c>
      <c r="E3239" s="56">
        <v>111.97867425608436</v>
      </c>
    </row>
    <row r="3240" spans="1:5">
      <c r="A3240" s="57">
        <v>41278</v>
      </c>
      <c r="B3240" s="56">
        <v>4.5991344668102743E-2</v>
      </c>
      <c r="C3240" s="56">
        <v>121.39366758149809</v>
      </c>
      <c r="D3240" s="56">
        <v>117.70262533736813</v>
      </c>
      <c r="E3240" s="56">
        <v>111.70771644947806</v>
      </c>
    </row>
    <row r="3241" spans="1:5">
      <c r="A3241" s="57">
        <v>41281</v>
      </c>
      <c r="B3241" s="56">
        <v>5.1787494965266509E-2</v>
      </c>
      <c r="C3241" s="56">
        <v>123.28134413280677</v>
      </c>
      <c r="D3241" s="56">
        <v>117.21190807229902</v>
      </c>
      <c r="E3241" s="56">
        <v>111.72233647501437</v>
      </c>
    </row>
    <row r="3242" spans="1:5">
      <c r="A3242" s="57">
        <v>41282</v>
      </c>
      <c r="B3242" s="56">
        <v>5.2320745830825792E-2</v>
      </c>
      <c r="C3242" s="56">
        <v>122.64207778298415</v>
      </c>
      <c r="D3242" s="56">
        <v>117.05651427169379</v>
      </c>
      <c r="E3242" s="56">
        <v>111.90947280187915</v>
      </c>
    </row>
    <row r="3243" spans="1:5">
      <c r="A3243" s="57">
        <v>41283</v>
      </c>
      <c r="B3243" s="56">
        <v>5.351391316689405E-2</v>
      </c>
      <c r="C3243" s="56">
        <v>122.60860834058505</v>
      </c>
      <c r="D3243" s="56">
        <v>117.86210844851558</v>
      </c>
      <c r="E3243" s="56">
        <v>111.94456086316632</v>
      </c>
    </row>
    <row r="3244" spans="1:5">
      <c r="A3244" s="57">
        <v>41284</v>
      </c>
      <c r="B3244" s="56">
        <v>3.8646746373241364E-2</v>
      </c>
      <c r="C3244" s="56">
        <v>122.85293527009841</v>
      </c>
      <c r="D3244" s="56">
        <v>117.54314222622067</v>
      </c>
      <c r="E3244" s="56">
        <v>112.03228101638419</v>
      </c>
    </row>
    <row r="3245" spans="1:5">
      <c r="A3245" s="57">
        <v>41285</v>
      </c>
      <c r="B3245" s="56">
        <v>4.2678656737130678E-2</v>
      </c>
      <c r="C3245" s="56">
        <v>123.97416159046793</v>
      </c>
      <c r="D3245" s="56">
        <v>117.39592704669992</v>
      </c>
      <c r="E3245" s="56">
        <v>112.01863565921695</v>
      </c>
    </row>
    <row r="3246" spans="1:5">
      <c r="A3246" s="57">
        <v>41288</v>
      </c>
      <c r="B3246" s="56">
        <v>4.0826561878029431E-2</v>
      </c>
      <c r="C3246" s="56">
        <v>123.67628355311602</v>
      </c>
      <c r="D3246" s="56">
        <v>116.95837081867997</v>
      </c>
      <c r="E3246" s="56">
        <v>111.9689275723935</v>
      </c>
    </row>
    <row r="3247" spans="1:5">
      <c r="A3247" s="57">
        <v>41289</v>
      </c>
      <c r="B3247" s="56">
        <v>3.3010698219830666E-2</v>
      </c>
      <c r="C3247" s="56">
        <v>123.02362942633376</v>
      </c>
      <c r="D3247" s="56">
        <v>116.94201357651102</v>
      </c>
      <c r="E3247" s="56">
        <v>112.09271045526759</v>
      </c>
    </row>
    <row r="3248" spans="1:5">
      <c r="A3248" s="57">
        <v>41290</v>
      </c>
      <c r="B3248" s="56">
        <v>3.0760840960099348E-2</v>
      </c>
      <c r="C3248" s="56">
        <v>123.11734386505123</v>
      </c>
      <c r="D3248" s="56">
        <v>116.96654943976445</v>
      </c>
      <c r="E3248" s="56">
        <v>112.05567305724227</v>
      </c>
    </row>
    <row r="3249" spans="1:5">
      <c r="A3249" s="57">
        <v>41291</v>
      </c>
      <c r="B3249" s="56">
        <v>3.8309471036469381E-2</v>
      </c>
      <c r="C3249" s="56">
        <v>124.05783519646565</v>
      </c>
      <c r="D3249" s="56">
        <v>117.50633843134048</v>
      </c>
      <c r="E3249" s="56">
        <v>111.8373473425667</v>
      </c>
    </row>
    <row r="3250" spans="1:5">
      <c r="A3250" s="57">
        <v>41292</v>
      </c>
      <c r="B3250" s="56">
        <v>3.2261828790308256E-2</v>
      </c>
      <c r="C3250" s="56">
        <v>123.62607938951737</v>
      </c>
      <c r="D3250" s="56">
        <v>117.37548049398872</v>
      </c>
      <c r="E3250" s="56">
        <v>112.17263326153275</v>
      </c>
    </row>
    <row r="3251" spans="1:5">
      <c r="A3251" s="57">
        <v>41295</v>
      </c>
      <c r="B3251" s="56">
        <v>3.3783650315218197E-2</v>
      </c>
      <c r="C3251" s="56">
        <v>123.6729366088761</v>
      </c>
      <c r="D3251" s="56">
        <v>117.6821787846569</v>
      </c>
      <c r="E3251" s="56">
        <v>111.96307956217896</v>
      </c>
    </row>
    <row r="3252" spans="1:5">
      <c r="A3252" s="57">
        <v>41296</v>
      </c>
      <c r="B3252" s="56">
        <v>4.3564261830487866E-2</v>
      </c>
      <c r="C3252" s="56">
        <v>123.32820135216549</v>
      </c>
      <c r="D3252" s="56">
        <v>117.63310705815</v>
      </c>
      <c r="E3252" s="56">
        <v>112.02448366943148</v>
      </c>
    </row>
    <row r="3253" spans="1:5">
      <c r="A3253" s="57">
        <v>41297</v>
      </c>
      <c r="B3253" s="56">
        <v>4.9098258785599778E-2</v>
      </c>
      <c r="C3253" s="56">
        <v>124.03440658678626</v>
      </c>
      <c r="D3253" s="56">
        <v>117.86210844851558</v>
      </c>
      <c r="E3253" s="56">
        <v>112.20479731771265</v>
      </c>
    </row>
    <row r="3254" spans="1:5">
      <c r="A3254" s="57">
        <v>41298</v>
      </c>
      <c r="B3254" s="56">
        <v>6.6834551896772579E-2</v>
      </c>
      <c r="C3254" s="56">
        <v>125.11212263203697</v>
      </c>
      <c r="D3254" s="56">
        <v>118.13609225484582</v>
      </c>
      <c r="E3254" s="56">
        <v>112.10245713895847</v>
      </c>
    </row>
    <row r="3255" spans="1:5">
      <c r="A3255" s="57">
        <v>41299</v>
      </c>
      <c r="B3255" s="56">
        <v>6.4337431729456912E-2</v>
      </c>
      <c r="C3255" s="56">
        <v>125.31628623067141</v>
      </c>
      <c r="D3255" s="56">
        <v>118.47550502985197</v>
      </c>
      <c r="E3255" s="56">
        <v>111.92799150089181</v>
      </c>
    </row>
    <row r="3256" spans="1:5">
      <c r="A3256" s="57">
        <v>41302</v>
      </c>
      <c r="B3256" s="56">
        <v>7.5613276105822302E-2</v>
      </c>
      <c r="C3256" s="56">
        <v>125.75808287033941</v>
      </c>
      <c r="D3256" s="56">
        <v>118.32828985033123</v>
      </c>
      <c r="E3256" s="56">
        <v>111.62389496973655</v>
      </c>
    </row>
    <row r="3257" spans="1:5">
      <c r="A3257" s="57">
        <v>41303</v>
      </c>
      <c r="B3257" s="56">
        <v>8.1732174486423059E-2</v>
      </c>
      <c r="C3257" s="56">
        <v>126.00910368833256</v>
      </c>
      <c r="D3257" s="56">
        <v>118.71268504130204</v>
      </c>
      <c r="E3257" s="56">
        <v>111.81103129660133</v>
      </c>
    </row>
    <row r="3258" spans="1:5">
      <c r="A3258" s="57">
        <v>41304</v>
      </c>
      <c r="B3258" s="56">
        <v>9.5909036859115393E-2</v>
      </c>
      <c r="C3258" s="56">
        <v>125.24600040163332</v>
      </c>
      <c r="D3258" s="56">
        <v>118.02977018074752</v>
      </c>
      <c r="E3258" s="56">
        <v>111.54397216347138</v>
      </c>
    </row>
    <row r="3259" spans="1:5">
      <c r="A3259" s="57">
        <v>41305</v>
      </c>
      <c r="B3259" s="56">
        <v>9.2786426271991559E-2</v>
      </c>
      <c r="C3259" s="56">
        <v>125.08534707811769</v>
      </c>
      <c r="D3259" s="56">
        <v>117.45317739429133</v>
      </c>
      <c r="E3259" s="56">
        <v>111.61512295441476</v>
      </c>
    </row>
    <row r="3260" spans="1:5">
      <c r="A3260" s="57">
        <v>41306</v>
      </c>
      <c r="B3260" s="56">
        <v>8.1088532318254788E-2</v>
      </c>
      <c r="C3260" s="56">
        <v>124.99832652788008</v>
      </c>
      <c r="D3260" s="56">
        <v>117.8539298274311</v>
      </c>
      <c r="E3260" s="56">
        <v>111.7047924443708</v>
      </c>
    </row>
    <row r="3261" spans="1:5">
      <c r="A3261" s="57">
        <v>41309</v>
      </c>
      <c r="B3261" s="56">
        <v>8.2565955335704475E-2</v>
      </c>
      <c r="C3261" s="56">
        <v>124.98828569516034</v>
      </c>
      <c r="D3261" s="56">
        <v>116.09552629426678</v>
      </c>
      <c r="E3261" s="56">
        <v>111.41434127038275</v>
      </c>
    </row>
    <row r="3262" spans="1:5">
      <c r="A3262" s="57">
        <v>41310</v>
      </c>
      <c r="B3262" s="56">
        <v>8.0127918089515277E-2</v>
      </c>
      <c r="C3262" s="56">
        <v>124.21514157574136</v>
      </c>
      <c r="D3262" s="56">
        <v>116.77435184427907</v>
      </c>
      <c r="E3262" s="56">
        <v>111.40167058158461</v>
      </c>
    </row>
    <row r="3263" spans="1:5">
      <c r="A3263" s="57">
        <v>41311</v>
      </c>
      <c r="B3263" s="56">
        <v>8.1473610617225023E-2</v>
      </c>
      <c r="C3263" s="56">
        <v>124.67032599236899</v>
      </c>
      <c r="D3263" s="56">
        <v>116.34906354788583</v>
      </c>
      <c r="E3263" s="56">
        <v>111.22038226493436</v>
      </c>
    </row>
    <row r="3264" spans="1:5">
      <c r="A3264" s="57">
        <v>41312</v>
      </c>
      <c r="B3264" s="56">
        <v>7.4635454106862786E-2</v>
      </c>
      <c r="C3264" s="56">
        <v>124.62012182877034</v>
      </c>
      <c r="D3264" s="56">
        <v>116.08734767318229</v>
      </c>
      <c r="E3264" s="56">
        <v>111.37827854072651</v>
      </c>
    </row>
    <row r="3265" spans="1:5">
      <c r="A3265" s="57">
        <v>41313</v>
      </c>
      <c r="B3265" s="56">
        <v>7.0764142508175587E-2</v>
      </c>
      <c r="C3265" s="56">
        <v>123.88714104023026</v>
      </c>
      <c r="D3265" s="56">
        <v>117.50224912079823</v>
      </c>
      <c r="E3265" s="56">
        <v>111.42896129591907</v>
      </c>
    </row>
    <row r="3266" spans="1:5">
      <c r="A3266" s="57">
        <v>41316</v>
      </c>
      <c r="B3266" s="56">
        <v>7.1998260549168996E-2</v>
      </c>
      <c r="C3266" s="56">
        <v>124.41261128589601</v>
      </c>
      <c r="D3266" s="56">
        <v>116.7988877075325</v>
      </c>
      <c r="E3266" s="56">
        <v>111.23207828536341</v>
      </c>
    </row>
    <row r="3267" spans="1:5">
      <c r="A3267" s="57">
        <v>41317</v>
      </c>
      <c r="B3267" s="56">
        <v>6.2918591960774595E-2</v>
      </c>
      <c r="C3267" s="56">
        <v>123.91726353838945</v>
      </c>
      <c r="D3267" s="56">
        <v>117.39183773615768</v>
      </c>
      <c r="E3267" s="56">
        <v>111.39582257137009</v>
      </c>
    </row>
    <row r="3268" spans="1:5">
      <c r="A3268" s="57">
        <v>41318</v>
      </c>
      <c r="B3268" s="56">
        <v>5.2588741037281977E-2</v>
      </c>
      <c r="C3268" s="56">
        <v>124.80755070620523</v>
      </c>
      <c r="D3268" s="56">
        <v>117.88255500122679</v>
      </c>
      <c r="E3268" s="56">
        <v>111.51278277566057</v>
      </c>
    </row>
    <row r="3269" spans="1:5">
      <c r="A3269" s="57">
        <v>41319</v>
      </c>
      <c r="B3269" s="56">
        <v>4.8473102406849919E-2</v>
      </c>
      <c r="C3269" s="56">
        <v>124.77073431956624</v>
      </c>
      <c r="D3269" s="56">
        <v>117.68626809519915</v>
      </c>
      <c r="E3269" s="56">
        <v>111.61122428093842</v>
      </c>
    </row>
    <row r="3270" spans="1:5">
      <c r="A3270" s="57">
        <v>41320</v>
      </c>
      <c r="B3270" s="56">
        <v>3.7641136451126232E-2</v>
      </c>
      <c r="C3270" s="56">
        <v>125.06861235691815</v>
      </c>
      <c r="D3270" s="56">
        <v>117.50224912079823</v>
      </c>
      <c r="E3270" s="56">
        <v>111.6580083626546</v>
      </c>
    </row>
    <row r="3271" spans="1:5">
      <c r="A3271" s="57">
        <v>41323</v>
      </c>
      <c r="B3271" s="56">
        <v>3.1775008942412281E-2</v>
      </c>
      <c r="C3271" s="56">
        <v>125.12885735323651</v>
      </c>
      <c r="D3271" s="56">
        <v>117.26506910934818</v>
      </c>
      <c r="E3271" s="56">
        <v>111.66190703613094</v>
      </c>
    </row>
    <row r="3272" spans="1:5">
      <c r="A3272" s="57">
        <v>41324</v>
      </c>
      <c r="B3272" s="56">
        <v>2.622895694678707E-2</v>
      </c>
      <c r="C3272" s="56">
        <v>125.04183680299887</v>
      </c>
      <c r="D3272" s="56">
        <v>118.59409503557701</v>
      </c>
      <c r="E3272" s="56">
        <v>111.72720981685981</v>
      </c>
    </row>
    <row r="3273" spans="1:5">
      <c r="A3273" s="57">
        <v>41325</v>
      </c>
      <c r="B3273" s="56">
        <v>2.5653592152401844E-2</v>
      </c>
      <c r="C3273" s="56">
        <v>125.20918401499432</v>
      </c>
      <c r="D3273" s="56">
        <v>118.20969984460621</v>
      </c>
      <c r="E3273" s="56">
        <v>111.5741868829131</v>
      </c>
    </row>
    <row r="3274" spans="1:5">
      <c r="A3274" s="57">
        <v>41326</v>
      </c>
      <c r="B3274" s="56">
        <v>3.4836798719950442E-2</v>
      </c>
      <c r="C3274" s="56">
        <v>125.2426534573934</v>
      </c>
      <c r="D3274" s="56">
        <v>116.48810010632209</v>
      </c>
      <c r="E3274" s="56">
        <v>111.70966578621623</v>
      </c>
    </row>
    <row r="3275" spans="1:5">
      <c r="A3275" s="57">
        <v>41327</v>
      </c>
      <c r="B3275" s="56">
        <v>3.4352387721933636E-2</v>
      </c>
      <c r="C3275" s="56">
        <v>125.05187763571858</v>
      </c>
      <c r="D3275" s="56">
        <v>118.00523431749409</v>
      </c>
      <c r="E3275" s="56">
        <v>111.84806869462665</v>
      </c>
    </row>
    <row r="3276" spans="1:5">
      <c r="A3276" s="57">
        <v>41330</v>
      </c>
      <c r="B3276" s="56">
        <v>4.0703883864563369E-2</v>
      </c>
      <c r="C3276" s="56">
        <v>125.30624539795167</v>
      </c>
      <c r="D3276" s="56">
        <v>117.93571603827596</v>
      </c>
      <c r="E3276" s="56">
        <v>111.93968752132086</v>
      </c>
    </row>
    <row r="3277" spans="1:5">
      <c r="A3277" s="57">
        <v>41331</v>
      </c>
      <c r="B3277" s="56">
        <v>5.0838244148570758E-2</v>
      </c>
      <c r="C3277" s="56">
        <v>125.24600040163332</v>
      </c>
      <c r="D3277" s="56">
        <v>116.38177803222378</v>
      </c>
      <c r="E3277" s="56">
        <v>111.45040400003899</v>
      </c>
    </row>
    <row r="3278" spans="1:5">
      <c r="A3278" s="57">
        <v>41332</v>
      </c>
      <c r="B3278" s="56">
        <v>5.8111758582815948E-2</v>
      </c>
      <c r="C3278" s="56">
        <v>123.57922217015866</v>
      </c>
      <c r="D3278" s="56">
        <v>117.43273084158012</v>
      </c>
      <c r="E3278" s="56">
        <v>111.68529907698905</v>
      </c>
    </row>
    <row r="3279" spans="1:5">
      <c r="A3279" s="57">
        <v>41333</v>
      </c>
      <c r="B3279" s="56">
        <v>5.4580048074802198E-2</v>
      </c>
      <c r="C3279" s="56">
        <v>123.57922217015866</v>
      </c>
      <c r="D3279" s="56">
        <v>118.56546986178131</v>
      </c>
      <c r="E3279" s="56">
        <v>111.91337147535552</v>
      </c>
    </row>
    <row r="3280" spans="1:5">
      <c r="A3280" s="57">
        <v>41334</v>
      </c>
      <c r="B3280" s="56">
        <v>5.3310250874386851E-2</v>
      </c>
      <c r="C3280" s="56">
        <v>122.93660887609614</v>
      </c>
      <c r="D3280" s="56">
        <v>118.18925329189499</v>
      </c>
      <c r="E3280" s="56">
        <v>112.11317849101843</v>
      </c>
    </row>
    <row r="3281" spans="1:5">
      <c r="A3281" s="57">
        <v>41337</v>
      </c>
      <c r="B3281" s="56">
        <v>5.7744831607881388E-2</v>
      </c>
      <c r="C3281" s="56">
        <v>124.12477408126381</v>
      </c>
      <c r="D3281" s="56">
        <v>118.13609225484582</v>
      </c>
      <c r="E3281" s="56">
        <v>112.0449517051823</v>
      </c>
    </row>
    <row r="3282" spans="1:5">
      <c r="A3282" s="57">
        <v>41338</v>
      </c>
      <c r="B3282" s="56">
        <v>5.7295703453057734E-2</v>
      </c>
      <c r="C3282" s="56">
        <v>124.45277461677489</v>
      </c>
      <c r="D3282" s="56">
        <v>120.27071235789646</v>
      </c>
      <c r="E3282" s="56">
        <v>112.08783711342217</v>
      </c>
    </row>
    <row r="3283" spans="1:5">
      <c r="A3283" s="57">
        <v>41339</v>
      </c>
      <c r="B3283" s="56">
        <v>5.2922738573071393E-2</v>
      </c>
      <c r="C3283" s="56">
        <v>124.6736729366089</v>
      </c>
      <c r="D3283" s="56">
        <v>119.97219268831276</v>
      </c>
      <c r="E3283" s="56">
        <v>112.17945594011638</v>
      </c>
    </row>
    <row r="3284" spans="1:5">
      <c r="A3284" s="57">
        <v>41340</v>
      </c>
      <c r="B3284" s="56">
        <v>5.2849502564431688E-2</v>
      </c>
      <c r="C3284" s="56">
        <v>126.30363478144456</v>
      </c>
      <c r="D3284" s="56">
        <v>119.89449578801015</v>
      </c>
      <c r="E3284" s="56">
        <v>112.24086004736888</v>
      </c>
    </row>
    <row r="3285" spans="1:5">
      <c r="A3285" s="57">
        <v>41341</v>
      </c>
      <c r="B3285" s="56">
        <v>6.2860922920828705E-2</v>
      </c>
      <c r="C3285" s="56">
        <v>127.26755472253835</v>
      </c>
      <c r="D3285" s="56">
        <v>120.85957307597938</v>
      </c>
      <c r="E3285" s="56">
        <v>112.286669460716</v>
      </c>
    </row>
    <row r="3286" spans="1:5">
      <c r="A3286" s="57">
        <v>41345</v>
      </c>
      <c r="B3286" s="56">
        <v>6.4056334401413756E-2</v>
      </c>
      <c r="C3286" s="56">
        <v>127.99718856683849</v>
      </c>
      <c r="D3286" s="56">
        <v>120.78596548621903</v>
      </c>
      <c r="E3286" s="56">
        <v>112.39680698642287</v>
      </c>
    </row>
    <row r="3287" spans="1:5">
      <c r="A3287" s="57">
        <v>41346</v>
      </c>
      <c r="B3287" s="56">
        <v>6.4367854765576951E-2</v>
      </c>
      <c r="C3287" s="56">
        <v>128.82723073833594</v>
      </c>
      <c r="D3287" s="56">
        <v>120.76551893350782</v>
      </c>
      <c r="E3287" s="56">
        <v>112.28374545560872</v>
      </c>
    </row>
    <row r="3288" spans="1:5">
      <c r="A3288" s="57">
        <v>41347</v>
      </c>
      <c r="B3288" s="56">
        <v>6.6544803837629632E-2</v>
      </c>
      <c r="C3288" s="56">
        <v>129.71417096191178</v>
      </c>
      <c r="D3288" s="56">
        <v>122.07409830702542</v>
      </c>
      <c r="E3288" s="56">
        <v>112.3168841801577</v>
      </c>
    </row>
    <row r="3289" spans="1:5">
      <c r="A3289" s="57">
        <v>41348</v>
      </c>
      <c r="B3289" s="56">
        <v>6.3845061275613388E-2</v>
      </c>
      <c r="C3289" s="56">
        <v>130.00870205502378</v>
      </c>
      <c r="D3289" s="56">
        <v>121.63245276846324</v>
      </c>
      <c r="E3289" s="56">
        <v>112.4016803282683</v>
      </c>
    </row>
    <row r="3290" spans="1:5">
      <c r="A3290" s="57">
        <v>41351</v>
      </c>
      <c r="B3290" s="56">
        <v>5.4627622863499863E-2</v>
      </c>
      <c r="C3290" s="56">
        <v>129.84804873150816</v>
      </c>
      <c r="D3290" s="56">
        <v>121.37482620430195</v>
      </c>
      <c r="E3290" s="56">
        <v>112.52546321114241</v>
      </c>
    </row>
    <row r="3291" spans="1:5">
      <c r="A3291" s="57">
        <v>41352</v>
      </c>
      <c r="B3291" s="56">
        <v>4.883681398510259E-2</v>
      </c>
      <c r="C3291" s="56">
        <v>130.00200816654396</v>
      </c>
      <c r="D3291" s="56">
        <v>120.85957307597938</v>
      </c>
      <c r="E3291" s="56">
        <v>112.56250060916773</v>
      </c>
    </row>
    <row r="3292" spans="1:5">
      <c r="A3292" s="57">
        <v>41353</v>
      </c>
      <c r="B3292" s="56">
        <v>4.8796411437772316E-2</v>
      </c>
      <c r="C3292" s="56">
        <v>129.97523261262467</v>
      </c>
      <c r="D3292" s="56">
        <v>121.24805757749245</v>
      </c>
      <c r="E3292" s="56">
        <v>112.59856333882396</v>
      </c>
    </row>
    <row r="3293" spans="1:5">
      <c r="A3293" s="57">
        <v>41354</v>
      </c>
      <c r="B3293" s="56">
        <v>5.7798502862011054E-2</v>
      </c>
      <c r="C3293" s="56">
        <v>129.81457928910908</v>
      </c>
      <c r="D3293" s="56">
        <v>120.4179275374172</v>
      </c>
      <c r="E3293" s="56">
        <v>112.85100244641761</v>
      </c>
    </row>
    <row r="3294" spans="1:5">
      <c r="A3294" s="57">
        <v>41355</v>
      </c>
      <c r="B3294" s="56">
        <v>6.4552053476879895E-2</v>
      </c>
      <c r="C3294" s="56">
        <v>129.80788540062923</v>
      </c>
      <c r="D3294" s="56">
        <v>120.24208718410077</v>
      </c>
      <c r="E3294" s="56">
        <v>112.88121716585931</v>
      </c>
    </row>
    <row r="3295" spans="1:5">
      <c r="A3295" s="57">
        <v>41358</v>
      </c>
      <c r="B3295" s="56">
        <v>6.9673901419124357E-2</v>
      </c>
      <c r="C3295" s="56">
        <v>130.59776424124775</v>
      </c>
      <c r="D3295" s="56">
        <v>119.91903165126361</v>
      </c>
      <c r="E3295" s="56">
        <v>112.79447168101053</v>
      </c>
    </row>
    <row r="3296" spans="1:5">
      <c r="A3296" s="57">
        <v>41359</v>
      </c>
      <c r="B3296" s="56">
        <v>6.6336072161101794E-2</v>
      </c>
      <c r="C3296" s="56">
        <v>130.85882589196066</v>
      </c>
      <c r="D3296" s="56">
        <v>120.12758648891797</v>
      </c>
      <c r="E3296" s="56">
        <v>112.69408083899452</v>
      </c>
    </row>
    <row r="3297" spans="1:5">
      <c r="A3297" s="57">
        <v>41360</v>
      </c>
      <c r="B3297" s="56">
        <v>6.9328750352323498E-2</v>
      </c>
      <c r="C3297" s="56">
        <v>131.78927639065535</v>
      </c>
      <c r="D3297" s="56">
        <v>119.58779749734194</v>
      </c>
      <c r="E3297" s="56">
        <v>112.53813389994053</v>
      </c>
    </row>
    <row r="3298" spans="1:5">
      <c r="A3298" s="57">
        <v>41361</v>
      </c>
      <c r="B3298" s="56">
        <v>6.8081241579416141E-2</v>
      </c>
      <c r="C3298" s="56">
        <v>131.74576611553653</v>
      </c>
      <c r="D3298" s="56">
        <v>120.13576511000245</v>
      </c>
      <c r="E3298" s="56">
        <v>112.52351387440423</v>
      </c>
    </row>
    <row r="3299" spans="1:5">
      <c r="A3299" s="57">
        <v>41366</v>
      </c>
      <c r="B3299" s="56">
        <v>7.0253635686220645E-2</v>
      </c>
      <c r="C3299" s="56">
        <v>130.73498895508402</v>
      </c>
      <c r="D3299" s="56">
        <v>121.66516725280117</v>
      </c>
      <c r="E3299" s="56">
        <v>112.79447168101053</v>
      </c>
    </row>
    <row r="3300" spans="1:5">
      <c r="A3300" s="57">
        <v>41367</v>
      </c>
      <c r="B3300" s="56">
        <v>7.3635162914567204E-2</v>
      </c>
      <c r="C3300" s="56">
        <v>131.24372447955017</v>
      </c>
      <c r="D3300" s="56">
        <v>120.5528747853112</v>
      </c>
      <c r="E3300" s="56">
        <v>112.93872259963547</v>
      </c>
    </row>
    <row r="3301" spans="1:5">
      <c r="A3301" s="57">
        <v>41368</v>
      </c>
      <c r="B3301" s="56">
        <v>6.9018547632613239E-2</v>
      </c>
      <c r="C3301" s="56">
        <v>131.94323582569118</v>
      </c>
      <c r="D3301" s="56">
        <v>119.28927782775824</v>
      </c>
      <c r="E3301" s="56">
        <v>113.32274193705591</v>
      </c>
    </row>
    <row r="3302" spans="1:5">
      <c r="A3302" s="57">
        <v>41369</v>
      </c>
      <c r="B3302" s="56">
        <v>7.9851912113761692E-2</v>
      </c>
      <c r="C3302" s="56">
        <v>131.89972555057233</v>
      </c>
      <c r="D3302" s="56">
        <v>117.41637359941114</v>
      </c>
      <c r="E3302" s="56">
        <v>114.05569255060965</v>
      </c>
    </row>
    <row r="3303" spans="1:5">
      <c r="A3303" s="57">
        <v>41372</v>
      </c>
      <c r="B3303" s="56">
        <v>7.3059338808135296E-2</v>
      </c>
      <c r="C3303" s="56">
        <v>131.57841890354106</v>
      </c>
      <c r="D3303" s="56">
        <v>117.62492843706551</v>
      </c>
      <c r="E3303" s="56">
        <v>114.1687540814238</v>
      </c>
    </row>
    <row r="3304" spans="1:5">
      <c r="A3304" s="57">
        <v>41373</v>
      </c>
      <c r="B3304" s="56">
        <v>6.985021758351101E-2</v>
      </c>
      <c r="C3304" s="56">
        <v>131.76250083673608</v>
      </c>
      <c r="D3304" s="56">
        <v>117.80076879038195</v>
      </c>
      <c r="E3304" s="56">
        <v>114.00013645357166</v>
      </c>
    </row>
    <row r="3305" spans="1:5">
      <c r="A3305" s="57">
        <v>41374</v>
      </c>
      <c r="B3305" s="56">
        <v>5.9021621264529735E-2</v>
      </c>
      <c r="C3305" s="56">
        <v>131.93654193721133</v>
      </c>
      <c r="D3305" s="56">
        <v>119.89449578801015</v>
      </c>
      <c r="E3305" s="56">
        <v>113.80617744812326</v>
      </c>
    </row>
    <row r="3306" spans="1:5">
      <c r="A3306" s="57">
        <v>41375</v>
      </c>
      <c r="B3306" s="56">
        <v>5.3212193827424981E-2</v>
      </c>
      <c r="C3306" s="56">
        <v>131.68217417497826</v>
      </c>
      <c r="D3306" s="56">
        <v>120.61830375398708</v>
      </c>
      <c r="E3306" s="56">
        <v>113.79058275421787</v>
      </c>
    </row>
    <row r="3307" spans="1:5">
      <c r="A3307" s="57">
        <v>41376</v>
      </c>
      <c r="B3307" s="56">
        <v>5.2613063286903974E-2</v>
      </c>
      <c r="C3307" s="56">
        <v>131.73907222705671</v>
      </c>
      <c r="D3307" s="56">
        <v>119.56735094463073</v>
      </c>
      <c r="E3307" s="56">
        <v>113.89487226971022</v>
      </c>
    </row>
    <row r="3308" spans="1:5">
      <c r="A3308" s="57">
        <v>41379</v>
      </c>
      <c r="B3308" s="56">
        <v>7.360908412263012E-2</v>
      </c>
      <c r="C3308" s="56">
        <v>131.18013253899193</v>
      </c>
      <c r="D3308" s="56">
        <v>118.76584607835119</v>
      </c>
      <c r="E3308" s="56">
        <v>113.95920038207001</v>
      </c>
    </row>
    <row r="3309" spans="1:5">
      <c r="A3309" s="57">
        <v>41380</v>
      </c>
      <c r="B3309" s="56">
        <v>7.465424581156016E-2</v>
      </c>
      <c r="C3309" s="56">
        <v>130.54086618916929</v>
      </c>
      <c r="D3309" s="56">
        <v>117.83757258526212</v>
      </c>
      <c r="E3309" s="56">
        <v>113.92411232078285</v>
      </c>
    </row>
    <row r="3310" spans="1:5">
      <c r="A3310" s="57">
        <v>41381</v>
      </c>
      <c r="B3310" s="56">
        <v>8.2358417816619511E-2</v>
      </c>
      <c r="C3310" s="56">
        <v>130.19278398821876</v>
      </c>
      <c r="D3310" s="56">
        <v>116.02600801504867</v>
      </c>
      <c r="E3310" s="56">
        <v>114.17850076511466</v>
      </c>
    </row>
    <row r="3311" spans="1:5">
      <c r="A3311" s="57">
        <v>41382</v>
      </c>
      <c r="B3311" s="56">
        <v>8.1076093561579105E-2</v>
      </c>
      <c r="C3311" s="56">
        <v>130.06225316286233</v>
      </c>
      <c r="D3311" s="56">
        <v>116.02600801504867</v>
      </c>
      <c r="E3311" s="56">
        <v>114.22333551009267</v>
      </c>
    </row>
    <row r="3312" spans="1:5">
      <c r="A3312" s="57">
        <v>41383</v>
      </c>
      <c r="B3312" s="56">
        <v>8.0260968726909465E-2</v>
      </c>
      <c r="C3312" s="56">
        <v>130.92576477675883</v>
      </c>
      <c r="D3312" s="56">
        <v>116.63122597530055</v>
      </c>
      <c r="E3312" s="56">
        <v>114.23405686215264</v>
      </c>
    </row>
    <row r="3313" spans="1:5">
      <c r="A3313" s="57">
        <v>41386</v>
      </c>
      <c r="B3313" s="56">
        <v>7.6275189923498271E-2</v>
      </c>
      <c r="C3313" s="56">
        <v>131.00943838275657</v>
      </c>
      <c r="D3313" s="56">
        <v>116.82342357078596</v>
      </c>
      <c r="E3313" s="56">
        <v>114.72431505180363</v>
      </c>
    </row>
    <row r="3314" spans="1:5">
      <c r="A3314" s="57">
        <v>41387</v>
      </c>
      <c r="B3314" s="56">
        <v>5.8765076820745103E-2</v>
      </c>
      <c r="C3314" s="56">
        <v>131.00609143851665</v>
      </c>
      <c r="D3314" s="56">
        <v>119.66549439764455</v>
      </c>
      <c r="E3314" s="56">
        <v>115.05570229729334</v>
      </c>
    </row>
    <row r="3315" spans="1:5">
      <c r="A3315" s="57">
        <v>41388</v>
      </c>
      <c r="B3315" s="56">
        <v>5.5792048629891802E-2</v>
      </c>
      <c r="C3315" s="56">
        <v>131.09311198875429</v>
      </c>
      <c r="D3315" s="56">
        <v>120.48335650609307</v>
      </c>
      <c r="E3315" s="56">
        <v>114.99039951656449</v>
      </c>
    </row>
    <row r="3316" spans="1:5">
      <c r="A3316" s="57">
        <v>41389</v>
      </c>
      <c r="B3316" s="56">
        <v>5.7680939849009225E-2</v>
      </c>
      <c r="C3316" s="56">
        <v>131.25041836803001</v>
      </c>
      <c r="D3316" s="56">
        <v>121.40345137809764</v>
      </c>
      <c r="E3316" s="56">
        <v>114.89000867454848</v>
      </c>
    </row>
    <row r="3317" spans="1:5">
      <c r="A3317" s="57">
        <v>41390</v>
      </c>
      <c r="B3317" s="56">
        <v>5.9798417887406155E-2</v>
      </c>
      <c r="C3317" s="56">
        <v>131.29727558738873</v>
      </c>
      <c r="D3317" s="56">
        <v>120.99860963441564</v>
      </c>
      <c r="E3317" s="56">
        <v>115.00794354720807</v>
      </c>
    </row>
    <row r="3318" spans="1:5">
      <c r="A3318" s="57">
        <v>41393</v>
      </c>
      <c r="B3318" s="56">
        <v>6.0157799018241448E-2</v>
      </c>
      <c r="C3318" s="56">
        <v>131.42780641274518</v>
      </c>
      <c r="D3318" s="56">
        <v>121.61200621575203</v>
      </c>
      <c r="E3318" s="56">
        <v>115.35784949171044</v>
      </c>
    </row>
    <row r="3319" spans="1:5">
      <c r="A3319" s="57">
        <v>41394</v>
      </c>
      <c r="B3319" s="56">
        <v>6.5476782554339988E-2</v>
      </c>
      <c r="C3319" s="56">
        <v>132.57580828703394</v>
      </c>
      <c r="D3319" s="56">
        <v>121.3380224094218</v>
      </c>
      <c r="E3319" s="56">
        <v>115.49917640522813</v>
      </c>
    </row>
    <row r="3320" spans="1:5">
      <c r="A3320" s="57">
        <v>41396</v>
      </c>
      <c r="B3320" s="56">
        <v>6.2570315812163102E-2</v>
      </c>
      <c r="C3320" s="56">
        <v>132.43188968471787</v>
      </c>
      <c r="D3320" s="56">
        <v>121.81238243232191</v>
      </c>
      <c r="E3320" s="56">
        <v>115.99528260509362</v>
      </c>
    </row>
    <row r="3321" spans="1:5">
      <c r="A3321" s="57">
        <v>41397</v>
      </c>
      <c r="B3321" s="56">
        <v>5.6054352411399631E-2</v>
      </c>
      <c r="C3321" s="56">
        <v>131.692215007698</v>
      </c>
      <c r="D3321" s="56">
        <v>123.10460456367058</v>
      </c>
      <c r="E3321" s="56">
        <v>115.75064084445268</v>
      </c>
    </row>
    <row r="3322" spans="1:5">
      <c r="A3322" s="57">
        <v>41400</v>
      </c>
      <c r="B3322" s="56">
        <v>5.0530886851688418E-2</v>
      </c>
      <c r="C3322" s="56">
        <v>131.98339915657004</v>
      </c>
      <c r="D3322" s="56">
        <v>123.07597938987489</v>
      </c>
      <c r="E3322" s="56">
        <v>115.69118607393834</v>
      </c>
    </row>
    <row r="3323" spans="1:5">
      <c r="A3323" s="57">
        <v>41401</v>
      </c>
      <c r="B3323" s="56">
        <v>5.4309348071974149E-2</v>
      </c>
      <c r="C3323" s="56">
        <v>131.22364281411072</v>
      </c>
      <c r="D3323" s="56">
        <v>123.39085630162757</v>
      </c>
      <c r="E3323" s="56">
        <v>115.58007387986238</v>
      </c>
    </row>
    <row r="3324" spans="1:5">
      <c r="A3324" s="57">
        <v>41402</v>
      </c>
      <c r="B3324" s="56">
        <v>5.737232916352146E-2</v>
      </c>
      <c r="C3324" s="56">
        <v>132.21433830912378</v>
      </c>
      <c r="D3324" s="56">
        <v>124.18009323628037</v>
      </c>
      <c r="E3324" s="56">
        <v>115.7555141862981</v>
      </c>
    </row>
    <row r="3325" spans="1:5">
      <c r="A3325" s="57">
        <v>41404</v>
      </c>
      <c r="B3325" s="56">
        <v>5.5704943012771541E-2</v>
      </c>
      <c r="C3325" s="56">
        <v>131.59180668050072</v>
      </c>
      <c r="D3325" s="56">
        <v>124.71988222785639</v>
      </c>
      <c r="E3325" s="56">
        <v>115.05667696566242</v>
      </c>
    </row>
    <row r="3326" spans="1:5">
      <c r="A3326" s="57">
        <v>41407</v>
      </c>
      <c r="B3326" s="56">
        <v>5.389391818997407E-2</v>
      </c>
      <c r="C3326" s="56">
        <v>131.53490862842224</v>
      </c>
      <c r="D3326" s="56">
        <v>124.50314876911752</v>
      </c>
      <c r="E3326" s="56">
        <v>114.9816275012427</v>
      </c>
    </row>
    <row r="3327" spans="1:5">
      <c r="A3327" s="57">
        <v>41408</v>
      </c>
      <c r="B3327" s="56">
        <v>5.2479613978517969E-2</v>
      </c>
      <c r="C3327" s="56">
        <v>131.79262333489527</v>
      </c>
      <c r="D3327" s="56">
        <v>124.99386603418665</v>
      </c>
      <c r="E3327" s="56">
        <v>114.83640191424867</v>
      </c>
    </row>
    <row r="3328" spans="1:5">
      <c r="A3328" s="57">
        <v>41409</v>
      </c>
      <c r="B3328" s="56">
        <v>5.8708265054071188E-2</v>
      </c>
      <c r="C3328" s="56">
        <v>132.66952272575139</v>
      </c>
      <c r="D3328" s="56">
        <v>125.97530056432487</v>
      </c>
      <c r="E3328" s="56">
        <v>114.79546584274701</v>
      </c>
    </row>
    <row r="3329" spans="1:5">
      <c r="A3329" s="57">
        <v>41410</v>
      </c>
      <c r="B3329" s="56">
        <v>5.4981357990209145E-2</v>
      </c>
      <c r="C3329" s="56">
        <v>132.61262467367297</v>
      </c>
      <c r="D3329" s="56">
        <v>125.93849676944468</v>
      </c>
      <c r="E3329" s="56">
        <v>115.17656117506019</v>
      </c>
    </row>
    <row r="3330" spans="1:5">
      <c r="A3330" s="57">
        <v>41411</v>
      </c>
      <c r="B3330" s="56">
        <v>4.9942357724667388E-2</v>
      </c>
      <c r="C3330" s="56">
        <v>132.52895106767525</v>
      </c>
      <c r="D3330" s="56">
        <v>126.24519506011286</v>
      </c>
      <c r="E3330" s="56">
        <v>115.44459497655922</v>
      </c>
    </row>
    <row r="3331" spans="1:5">
      <c r="A3331" s="57">
        <v>41414</v>
      </c>
      <c r="B3331" s="56">
        <v>5.3144620968011549E-2</v>
      </c>
      <c r="C3331" s="56">
        <v>131.97335832385033</v>
      </c>
      <c r="D3331" s="56">
        <v>126.67457266704834</v>
      </c>
      <c r="E3331" s="56">
        <v>115.31691342020875</v>
      </c>
    </row>
    <row r="3332" spans="1:5">
      <c r="A3332" s="57">
        <v>41415</v>
      </c>
      <c r="B3332" s="56">
        <v>5.9823296170597617E-2</v>
      </c>
      <c r="C3332" s="56">
        <v>132.27123636120223</v>
      </c>
      <c r="D3332" s="56">
        <v>126.76453749897767</v>
      </c>
      <c r="E3332" s="56">
        <v>115.16486515463113</v>
      </c>
    </row>
    <row r="3333" spans="1:5">
      <c r="A3333" s="57">
        <v>41416</v>
      </c>
      <c r="B3333" s="56">
        <v>6.5915788881912546E-2</v>
      </c>
      <c r="C3333" s="56">
        <v>131.7424191712966</v>
      </c>
      <c r="D3333" s="56">
        <v>127.00989613151221</v>
      </c>
      <c r="E3333" s="56">
        <v>115.21847191493093</v>
      </c>
    </row>
    <row r="3334" spans="1:5">
      <c r="A3334" s="57">
        <v>41417</v>
      </c>
      <c r="B3334" s="56">
        <v>8.365193184513213E-2</v>
      </c>
      <c r="C3334" s="56">
        <v>130.45049869469176</v>
      </c>
      <c r="D3334" s="56">
        <v>124.31095117363213</v>
      </c>
      <c r="E3334" s="56">
        <v>114.84614859793956</v>
      </c>
    </row>
    <row r="3335" spans="1:5">
      <c r="A3335" s="57">
        <v>41418</v>
      </c>
      <c r="B3335" s="56">
        <v>9.1329042178569853E-2</v>
      </c>
      <c r="C3335" s="56">
        <v>131.81270500033472</v>
      </c>
      <c r="D3335" s="56">
        <v>124.04923529892862</v>
      </c>
      <c r="E3335" s="56">
        <v>114.62002553631127</v>
      </c>
    </row>
    <row r="3336" spans="1:5">
      <c r="A3336" s="57">
        <v>41421</v>
      </c>
      <c r="B3336" s="56">
        <v>8.9813019732290653E-2</v>
      </c>
      <c r="C3336" s="56">
        <v>131.12323448691345</v>
      </c>
      <c r="D3336" s="56">
        <v>124.45407704261061</v>
      </c>
      <c r="E3336" s="56">
        <v>114.70384701605279</v>
      </c>
    </row>
    <row r="3337" spans="1:5">
      <c r="A3337" s="57">
        <v>41422</v>
      </c>
      <c r="B3337" s="56">
        <v>7.8995743312458414E-2</v>
      </c>
      <c r="C3337" s="56">
        <v>131.2939286431488</v>
      </c>
      <c r="D3337" s="56">
        <v>126.044818843543</v>
      </c>
      <c r="E3337" s="56">
        <v>114.64244290880028</v>
      </c>
    </row>
    <row r="3338" spans="1:5">
      <c r="A3338" s="57">
        <v>41423</v>
      </c>
      <c r="B3338" s="56">
        <v>8.8315246506718625E-2</v>
      </c>
      <c r="C3338" s="56">
        <v>131.87294999665306</v>
      </c>
      <c r="D3338" s="56">
        <v>123.70164390283797</v>
      </c>
      <c r="E3338" s="56">
        <v>114.15803272936382</v>
      </c>
    </row>
    <row r="3339" spans="1:5">
      <c r="A3339" s="57">
        <v>41424</v>
      </c>
      <c r="B3339" s="56">
        <v>9.347354273179552E-2</v>
      </c>
      <c r="C3339" s="56">
        <v>132.27123636120223</v>
      </c>
      <c r="D3339" s="56">
        <v>124.13102150977346</v>
      </c>
      <c r="E3339" s="56">
        <v>114.19214612228188</v>
      </c>
    </row>
    <row r="3340" spans="1:5">
      <c r="A3340" s="57">
        <v>41425</v>
      </c>
      <c r="B3340" s="56">
        <v>7.8240904938961589E-2</v>
      </c>
      <c r="C3340" s="56">
        <v>133.78070821340117</v>
      </c>
      <c r="D3340" s="56">
        <v>123.03917559499469</v>
      </c>
      <c r="E3340" s="56">
        <v>114.14731137730388</v>
      </c>
    </row>
    <row r="3341" spans="1:5">
      <c r="A3341" s="57">
        <v>41428</v>
      </c>
      <c r="B3341" s="56">
        <v>7.1752300132495159E-2</v>
      </c>
      <c r="C3341" s="56">
        <v>133.78740210188101</v>
      </c>
      <c r="D3341" s="56">
        <v>122.10272348082111</v>
      </c>
      <c r="E3341" s="56">
        <v>114.04497119854969</v>
      </c>
    </row>
    <row r="3342" spans="1:5">
      <c r="A3342" s="57">
        <v>41429</v>
      </c>
      <c r="B3342" s="56">
        <v>6.2887657095581598E-2</v>
      </c>
      <c r="C3342" s="56">
        <v>133.93132070419708</v>
      </c>
      <c r="D3342" s="56">
        <v>122.51165453504538</v>
      </c>
      <c r="E3342" s="56">
        <v>114.12099533133851</v>
      </c>
    </row>
    <row r="3343" spans="1:5">
      <c r="A3343" s="57">
        <v>41430</v>
      </c>
      <c r="B3343" s="56">
        <v>6.5478235379858835E-2</v>
      </c>
      <c r="C3343" s="56">
        <v>134.00830042171498</v>
      </c>
      <c r="D3343" s="56">
        <v>120.68373272266297</v>
      </c>
      <c r="E3343" s="56">
        <v>114.14243803545843</v>
      </c>
    </row>
    <row r="3344" spans="1:5">
      <c r="A3344" s="57">
        <v>41431</v>
      </c>
      <c r="B3344" s="56">
        <v>5.6764421885742281E-2</v>
      </c>
      <c r="C3344" s="56">
        <v>133.94470848115671</v>
      </c>
      <c r="D3344" s="56">
        <v>119.28109920667376</v>
      </c>
      <c r="E3344" s="56">
        <v>113.51182760065888</v>
      </c>
    </row>
    <row r="3345" spans="1:5">
      <c r="A3345" s="57">
        <v>41432</v>
      </c>
      <c r="B3345" s="56">
        <v>4.8385580306285897E-2</v>
      </c>
      <c r="C3345" s="56">
        <v>133.95809625811637</v>
      </c>
      <c r="D3345" s="56">
        <v>120.79823341784575</v>
      </c>
      <c r="E3345" s="56">
        <v>113.68726790709461</v>
      </c>
    </row>
    <row r="3346" spans="1:5">
      <c r="A3346" s="57">
        <v>41435</v>
      </c>
      <c r="B3346" s="56">
        <v>4.5149662360930529E-2</v>
      </c>
      <c r="C3346" s="56">
        <v>133.75058571524198</v>
      </c>
      <c r="D3346" s="56">
        <v>120.72462582808541</v>
      </c>
      <c r="E3346" s="56">
        <v>113.27985652881607</v>
      </c>
    </row>
    <row r="3347" spans="1:5">
      <c r="A3347" s="57">
        <v>41436</v>
      </c>
      <c r="B3347" s="56">
        <v>3.9473650147166882E-2</v>
      </c>
      <c r="C3347" s="56">
        <v>133.95809625811637</v>
      </c>
      <c r="D3347" s="56">
        <v>119.30154575938499</v>
      </c>
      <c r="E3347" s="56">
        <v>113.04691078860418</v>
      </c>
    </row>
    <row r="3348" spans="1:5">
      <c r="A3348" s="57">
        <v>41437</v>
      </c>
      <c r="B3348" s="56">
        <v>3.7989094619056613E-2</v>
      </c>
      <c r="C3348" s="56">
        <v>133.4493607336502</v>
      </c>
      <c r="D3348" s="56">
        <v>118.86807884190726</v>
      </c>
      <c r="E3348" s="56">
        <v>113.09759354379672</v>
      </c>
    </row>
    <row r="3349" spans="1:5">
      <c r="A3349" s="57">
        <v>41438</v>
      </c>
      <c r="B3349" s="56">
        <v>3.0960725740653783E-2</v>
      </c>
      <c r="C3349" s="56">
        <v>133.40250351429145</v>
      </c>
      <c r="D3349" s="56">
        <v>118.79856056268913</v>
      </c>
      <c r="E3349" s="56">
        <v>113.21942708993265</v>
      </c>
    </row>
    <row r="3350" spans="1:5">
      <c r="A3350" s="57">
        <v>41439</v>
      </c>
      <c r="B3350" s="56">
        <v>2.2777830388121287E-2</v>
      </c>
      <c r="C3350" s="56">
        <v>133.63009572260526</v>
      </c>
      <c r="D3350" s="56">
        <v>119.05209781630816</v>
      </c>
      <c r="E3350" s="56">
        <v>113.62683846821118</v>
      </c>
    </row>
    <row r="3351" spans="1:5">
      <c r="A3351" s="57">
        <v>41442</v>
      </c>
      <c r="B3351" s="56">
        <v>1.7868020777460476E-2</v>
      </c>
      <c r="C3351" s="56">
        <v>134.67434232545688</v>
      </c>
      <c r="D3351" s="56">
        <v>119.91903165126361</v>
      </c>
      <c r="E3351" s="56">
        <v>113.63950915700933</v>
      </c>
    </row>
    <row r="3352" spans="1:5">
      <c r="A3352" s="57">
        <v>41443</v>
      </c>
      <c r="B3352" s="56">
        <v>1.6924606794717141E-2</v>
      </c>
      <c r="C3352" s="56">
        <v>134.72119954481559</v>
      </c>
      <c r="D3352" s="56">
        <v>119.82497750879202</v>
      </c>
      <c r="E3352" s="56">
        <v>113.45432216688272</v>
      </c>
    </row>
    <row r="3353" spans="1:5">
      <c r="A3353" s="57">
        <v>41444</v>
      </c>
      <c r="B3353" s="56">
        <v>1.9540746168984241E-2</v>
      </c>
      <c r="C3353" s="56">
        <v>135.19981257112258</v>
      </c>
      <c r="D3353" s="56">
        <v>119.55508301300401</v>
      </c>
      <c r="E3353" s="56">
        <v>113.60344642735309</v>
      </c>
    </row>
    <row r="3354" spans="1:5">
      <c r="A3354" s="57">
        <v>41445</v>
      </c>
      <c r="B3354" s="56">
        <v>2.8743200751395109E-2</v>
      </c>
      <c r="C3354" s="56">
        <v>134.83499564897249</v>
      </c>
      <c r="D3354" s="56">
        <v>116.00556146233745</v>
      </c>
      <c r="E3354" s="56">
        <v>112.40265499663739</v>
      </c>
    </row>
    <row r="3355" spans="1:5">
      <c r="A3355" s="57">
        <v>41446</v>
      </c>
      <c r="B3355" s="56">
        <v>4.2004825864008971E-2</v>
      </c>
      <c r="C3355" s="56">
        <v>135.12952674208449</v>
      </c>
      <c r="D3355" s="56">
        <v>114.66426760448188</v>
      </c>
      <c r="E3355" s="56">
        <v>112.0459263735514</v>
      </c>
    </row>
    <row r="3356" spans="1:5">
      <c r="A3356" s="57">
        <v>41450</v>
      </c>
      <c r="B3356" s="56">
        <v>4.6939113941736305E-2</v>
      </c>
      <c r="C3356" s="56">
        <v>134.95548564160924</v>
      </c>
      <c r="D3356" s="56">
        <v>114.37392655598266</v>
      </c>
      <c r="E3356" s="56">
        <v>111.15995282605094</v>
      </c>
    </row>
    <row r="3357" spans="1:5">
      <c r="A3357" s="57">
        <v>41451</v>
      </c>
      <c r="B3357" s="56">
        <v>5.5032769747549559E-2</v>
      </c>
      <c r="C3357" s="56">
        <v>134.81491398353305</v>
      </c>
      <c r="D3357" s="56">
        <v>116.35724216897032</v>
      </c>
      <c r="E3357" s="56">
        <v>111.81882864355401</v>
      </c>
    </row>
    <row r="3358" spans="1:5">
      <c r="A3358" s="57">
        <v>41452</v>
      </c>
      <c r="B3358" s="56">
        <v>5.295656119039404E-2</v>
      </c>
      <c r="C3358" s="56">
        <v>135.15964924024365</v>
      </c>
      <c r="D3358" s="56">
        <v>117.12603255091192</v>
      </c>
      <c r="E3358" s="56">
        <v>112.2934921392996</v>
      </c>
    </row>
    <row r="3359" spans="1:5">
      <c r="A3359" s="57">
        <v>41453</v>
      </c>
      <c r="B3359" s="56">
        <v>5.3983670412698678E-2</v>
      </c>
      <c r="C3359" s="56">
        <v>135.21320034808221</v>
      </c>
      <c r="D3359" s="56">
        <v>116.55352907499794</v>
      </c>
      <c r="E3359" s="56">
        <v>112.33735221590855</v>
      </c>
    </row>
    <row r="3360" spans="1:5">
      <c r="A3360" s="57">
        <v>41456</v>
      </c>
      <c r="B3360" s="56">
        <v>4.8162178526610797E-2</v>
      </c>
      <c r="C3360" s="56">
        <v>135.91940558270301</v>
      </c>
      <c r="D3360" s="56">
        <v>117.89073362231129</v>
      </c>
      <c r="E3360" s="56">
        <v>112.70285285431632</v>
      </c>
    </row>
    <row r="3361" spans="1:5">
      <c r="A3361" s="57">
        <v>41457</v>
      </c>
      <c r="B3361" s="56">
        <v>4.1494832026042441E-2</v>
      </c>
      <c r="C3361" s="56">
        <v>136.35450833389115</v>
      </c>
      <c r="D3361" s="56">
        <v>117.41637359941114</v>
      </c>
      <c r="E3361" s="56">
        <v>112.76230762483064</v>
      </c>
    </row>
    <row r="3362" spans="1:5">
      <c r="A3362" s="57">
        <v>41458</v>
      </c>
      <c r="B3362" s="56">
        <v>4.3403233372606334E-2</v>
      </c>
      <c r="C3362" s="56">
        <v>135.66169087623001</v>
      </c>
      <c r="D3362" s="56">
        <v>116.73345873885663</v>
      </c>
      <c r="E3362" s="56">
        <v>112.6112340276221</v>
      </c>
    </row>
    <row r="3363" spans="1:5">
      <c r="A3363" s="57">
        <v>41459</v>
      </c>
      <c r="B3363" s="56">
        <v>4.9357062093767431E-2</v>
      </c>
      <c r="C3363" s="56">
        <v>136.79630497355916</v>
      </c>
      <c r="D3363" s="56">
        <v>119.46920749161691</v>
      </c>
      <c r="E3363" s="56">
        <v>112.95431729354087</v>
      </c>
    </row>
    <row r="3364" spans="1:5">
      <c r="A3364" s="57">
        <v>41460</v>
      </c>
      <c r="B3364" s="56">
        <v>4.5993657536509532E-2</v>
      </c>
      <c r="C3364" s="56">
        <v>137.85059240913046</v>
      </c>
      <c r="D3364" s="56">
        <v>117.89891224339577</v>
      </c>
      <c r="E3364" s="56">
        <v>112.77887698710514</v>
      </c>
    </row>
    <row r="3365" spans="1:5">
      <c r="A3365" s="57">
        <v>41463</v>
      </c>
      <c r="B3365" s="56">
        <v>5.7733939093689658E-2</v>
      </c>
      <c r="C3365" s="56">
        <v>137.28495883258586</v>
      </c>
      <c r="D3365" s="56">
        <v>119.55917232354625</v>
      </c>
      <c r="E3365" s="56">
        <v>112.97478532929171</v>
      </c>
    </row>
    <row r="3366" spans="1:5">
      <c r="A3366" s="57">
        <v>41464</v>
      </c>
      <c r="B3366" s="56">
        <v>5.3491390423139683E-2</v>
      </c>
      <c r="C3366" s="56">
        <v>137.59957159113731</v>
      </c>
      <c r="D3366" s="56">
        <v>120.46290995338185</v>
      </c>
      <c r="E3366" s="56">
        <v>113.03034142632968</v>
      </c>
    </row>
    <row r="3367" spans="1:5">
      <c r="A3367" s="57">
        <v>41465</v>
      </c>
      <c r="B3367" s="56">
        <v>3.7233829257371225E-2</v>
      </c>
      <c r="C3367" s="56">
        <v>137.87067407456993</v>
      </c>
      <c r="D3367" s="56">
        <v>120.56923202748015</v>
      </c>
      <c r="E3367" s="56">
        <v>112.85295178315577</v>
      </c>
    </row>
    <row r="3368" spans="1:5">
      <c r="A3368" s="57">
        <v>41466</v>
      </c>
      <c r="B3368" s="56">
        <v>4.0272115742440592E-2</v>
      </c>
      <c r="C3368" s="56">
        <v>138.44300153959438</v>
      </c>
      <c r="D3368" s="56">
        <v>121.26441481966141</v>
      </c>
      <c r="E3368" s="56">
        <v>112.84710377294125</v>
      </c>
    </row>
    <row r="3369" spans="1:5">
      <c r="A3369" s="57">
        <v>41467</v>
      </c>
      <c r="B3369" s="56">
        <v>3.9042437543648889E-2</v>
      </c>
      <c r="C3369" s="56">
        <v>138.28904210455855</v>
      </c>
      <c r="D3369" s="56">
        <v>121.12537826122517</v>
      </c>
      <c r="E3369" s="56">
        <v>112.99135469156619</v>
      </c>
    </row>
    <row r="3370" spans="1:5">
      <c r="A3370" s="57">
        <v>41470</v>
      </c>
      <c r="B3370" s="56">
        <v>3.9209526588224186E-2</v>
      </c>
      <c r="C3370" s="56">
        <v>138.23883794095991</v>
      </c>
      <c r="D3370" s="56">
        <v>121.60791690520978</v>
      </c>
      <c r="E3370" s="56">
        <v>113.01279739568612</v>
      </c>
    </row>
    <row r="3371" spans="1:5">
      <c r="A3371" s="57">
        <v>41471</v>
      </c>
      <c r="B3371" s="56">
        <v>2.1973313185818494E-2</v>
      </c>
      <c r="C3371" s="56">
        <v>138.44634848383427</v>
      </c>
      <c r="D3371" s="56">
        <v>120.76142962296557</v>
      </c>
      <c r="E3371" s="56">
        <v>113.15412430920379</v>
      </c>
    </row>
    <row r="3372" spans="1:5">
      <c r="A3372" s="57">
        <v>41472</v>
      </c>
      <c r="B3372" s="56">
        <v>3.6564411889105669E-2</v>
      </c>
      <c r="C3372" s="56">
        <v>137.92087823816857</v>
      </c>
      <c r="D3372" s="56">
        <v>121.46888034677355</v>
      </c>
      <c r="E3372" s="56">
        <v>113.10539089074942</v>
      </c>
    </row>
    <row r="3373" spans="1:5">
      <c r="A3373" s="57">
        <v>41473</v>
      </c>
      <c r="B3373" s="56">
        <v>3.7646377656183928E-2</v>
      </c>
      <c r="C3373" s="56">
        <v>137.90414351696901</v>
      </c>
      <c r="D3373" s="56">
        <v>122.58117281426351</v>
      </c>
      <c r="E3373" s="56">
        <v>113.34515930954493</v>
      </c>
    </row>
    <row r="3374" spans="1:5">
      <c r="A3374" s="57">
        <v>41474</v>
      </c>
      <c r="B3374" s="56">
        <v>2.5193863886820596E-2</v>
      </c>
      <c r="C3374" s="56">
        <v>138.6371243055091</v>
      </c>
      <c r="D3374" s="56">
        <v>122.61797660914371</v>
      </c>
      <c r="E3374" s="56">
        <v>113.35100731975945</v>
      </c>
    </row>
    <row r="3375" spans="1:5">
      <c r="A3375" s="57">
        <v>41477</v>
      </c>
      <c r="B3375" s="56">
        <v>3.0542906463857253E-2</v>
      </c>
      <c r="C3375" s="56">
        <v>137.84389852065067</v>
      </c>
      <c r="D3375" s="56">
        <v>122.80199558354464</v>
      </c>
      <c r="E3375" s="56">
        <v>113.5712823711732</v>
      </c>
    </row>
    <row r="3376" spans="1:5">
      <c r="A3376" s="57">
        <v>41478</v>
      </c>
      <c r="B3376" s="56">
        <v>1.975206485047732E-2</v>
      </c>
      <c r="C3376" s="56">
        <v>138.26226655063928</v>
      </c>
      <c r="D3376" s="56">
        <v>122.45031487691176</v>
      </c>
      <c r="E3376" s="56">
        <v>113.41143675864286</v>
      </c>
    </row>
    <row r="3377" spans="1:5">
      <c r="A3377" s="57">
        <v>41479</v>
      </c>
      <c r="B3377" s="56">
        <v>1.331111123280483E-2</v>
      </c>
      <c r="C3377" s="56">
        <v>138.26226655063928</v>
      </c>
      <c r="D3377" s="56">
        <v>123.12914042692404</v>
      </c>
      <c r="E3377" s="56">
        <v>113.22040175830172</v>
      </c>
    </row>
    <row r="3378" spans="1:5">
      <c r="A3378" s="57">
        <v>41480</v>
      </c>
      <c r="B3378" s="56">
        <v>1.5946599304571853E-2</v>
      </c>
      <c r="C3378" s="56">
        <v>137.1912443938684</v>
      </c>
      <c r="D3378" s="56">
        <v>122.52801177721437</v>
      </c>
      <c r="E3378" s="56">
        <v>113.19506038070546</v>
      </c>
    </row>
    <row r="3379" spans="1:5">
      <c r="A3379" s="57">
        <v>41481</v>
      </c>
      <c r="B3379" s="56">
        <v>1.5643521754566431E-2</v>
      </c>
      <c r="C3379" s="56">
        <v>137.29165272106567</v>
      </c>
      <c r="D3379" s="56">
        <v>122.2335814181729</v>
      </c>
      <c r="E3379" s="56">
        <v>113.1687443347401</v>
      </c>
    </row>
    <row r="3380" spans="1:5">
      <c r="A3380" s="57">
        <v>41484</v>
      </c>
      <c r="B3380" s="56">
        <v>1.2781721140931936E-2</v>
      </c>
      <c r="C3380" s="56">
        <v>137.10757078787069</v>
      </c>
      <c r="D3380" s="56">
        <v>122.29492107630652</v>
      </c>
      <c r="E3380" s="56">
        <v>113.10928956422576</v>
      </c>
    </row>
    <row r="3381" spans="1:5">
      <c r="A3381" s="57">
        <v>41485</v>
      </c>
      <c r="B3381" s="56">
        <v>1.3560904967846395E-2</v>
      </c>
      <c r="C3381" s="56">
        <v>137.12430550907021</v>
      </c>
      <c r="D3381" s="56">
        <v>122.44622556636952</v>
      </c>
      <c r="E3381" s="56">
        <v>113.15509897757288</v>
      </c>
    </row>
    <row r="3382" spans="1:5">
      <c r="A3382" s="57">
        <v>41486</v>
      </c>
      <c r="B3382" s="56">
        <v>1.7685635924270641E-2</v>
      </c>
      <c r="C3382" s="56">
        <v>137.71002075105429</v>
      </c>
      <c r="D3382" s="56">
        <v>122.50756522450314</v>
      </c>
      <c r="E3382" s="56">
        <v>113.26621117164883</v>
      </c>
    </row>
    <row r="3383" spans="1:5">
      <c r="A3383" s="57">
        <v>41487</v>
      </c>
      <c r="B3383" s="56">
        <v>2.2349199332457166E-2</v>
      </c>
      <c r="C3383" s="56">
        <v>137.7033268625745</v>
      </c>
      <c r="D3383" s="56">
        <v>124.02469943567516</v>
      </c>
      <c r="E3383" s="56">
        <v>113.40461408005926</v>
      </c>
    </row>
    <row r="3384" spans="1:5">
      <c r="A3384" s="57">
        <v>41488</v>
      </c>
      <c r="B3384" s="56">
        <v>2.7421262210197181E-2</v>
      </c>
      <c r="C3384" s="56">
        <v>138.0748376732044</v>
      </c>
      <c r="D3384" s="56">
        <v>124.37638014230801</v>
      </c>
      <c r="E3384" s="56">
        <v>113.62976247331844</v>
      </c>
    </row>
    <row r="3385" spans="1:5">
      <c r="A3385" s="57">
        <v>41491</v>
      </c>
      <c r="B3385" s="56">
        <v>2.6843088984955986E-2</v>
      </c>
      <c r="C3385" s="56">
        <v>138.28569516031865</v>
      </c>
      <c r="D3385" s="56">
        <v>124.61764946430031</v>
      </c>
      <c r="E3385" s="56">
        <v>113.39486739636837</v>
      </c>
    </row>
    <row r="3386" spans="1:5">
      <c r="A3386" s="57">
        <v>41492</v>
      </c>
      <c r="B3386" s="56">
        <v>3.1705233172913877E-2</v>
      </c>
      <c r="C3386" s="56">
        <v>138.35932793359663</v>
      </c>
      <c r="D3386" s="56">
        <v>124.11057495706224</v>
      </c>
      <c r="E3386" s="56">
        <v>113.43482879950095</v>
      </c>
    </row>
    <row r="3387" spans="1:5">
      <c r="A3387" s="57">
        <v>41493</v>
      </c>
      <c r="B3387" s="56">
        <v>3.0681205628575965E-2</v>
      </c>
      <c r="C3387" s="56">
        <v>138.8714104023027</v>
      </c>
      <c r="D3387" s="56">
        <v>123.82841252964751</v>
      </c>
      <c r="E3387" s="56">
        <v>113.50695425881344</v>
      </c>
    </row>
    <row r="3388" spans="1:5">
      <c r="A3388" s="57">
        <v>41494</v>
      </c>
      <c r="B3388" s="56">
        <v>3.4438346904978656E-2</v>
      </c>
      <c r="C3388" s="56">
        <v>138.57687930919073</v>
      </c>
      <c r="D3388" s="56">
        <v>124.38455876339249</v>
      </c>
      <c r="E3388" s="56">
        <v>113.62293979473483</v>
      </c>
    </row>
    <row r="3389" spans="1:5">
      <c r="A3389" s="57">
        <v>41495</v>
      </c>
      <c r="B3389" s="56">
        <v>2.7651376143018422E-2</v>
      </c>
      <c r="C3389" s="56">
        <v>139.43369703460741</v>
      </c>
      <c r="D3389" s="56">
        <v>125.10018810828495</v>
      </c>
      <c r="E3389" s="56">
        <v>113.69116658057096</v>
      </c>
    </row>
    <row r="3390" spans="1:5">
      <c r="A3390" s="57">
        <v>41498</v>
      </c>
      <c r="B3390" s="56">
        <v>2.2138674015111489E-2</v>
      </c>
      <c r="C3390" s="56">
        <v>139.47051342124641</v>
      </c>
      <c r="D3390" s="56">
        <v>125.16561707696081</v>
      </c>
      <c r="E3390" s="56">
        <v>113.68239456524918</v>
      </c>
    </row>
    <row r="3391" spans="1:5">
      <c r="A3391" s="57">
        <v>41499</v>
      </c>
      <c r="B3391" s="56">
        <v>2.4760872157457293E-2</v>
      </c>
      <c r="C3391" s="56">
        <v>139.55753397148405</v>
      </c>
      <c r="D3391" s="56">
        <v>125.86488917968433</v>
      </c>
      <c r="E3391" s="56">
        <v>113.17361767658554</v>
      </c>
    </row>
    <row r="3392" spans="1:5">
      <c r="A3392" s="57">
        <v>41500</v>
      </c>
      <c r="B3392" s="56">
        <v>2.7177893339958598E-2</v>
      </c>
      <c r="C3392" s="56">
        <v>139.50732980788541</v>
      </c>
      <c r="D3392" s="56">
        <v>126.20430195469044</v>
      </c>
      <c r="E3392" s="56">
        <v>113.26523650327975</v>
      </c>
    </row>
    <row r="3393" spans="1:5">
      <c r="A3393" s="57">
        <v>41502</v>
      </c>
      <c r="B3393" s="56">
        <v>2.6105973219351038E-2</v>
      </c>
      <c r="C3393" s="56">
        <v>139.21949260325323</v>
      </c>
      <c r="D3393" s="56">
        <v>125.28011777214363</v>
      </c>
      <c r="E3393" s="56">
        <v>113.08687219173676</v>
      </c>
    </row>
    <row r="3394" spans="1:5">
      <c r="A3394" s="57">
        <v>41505</v>
      </c>
      <c r="B3394" s="56">
        <v>2.5994296970259276E-2</v>
      </c>
      <c r="C3394" s="56">
        <v>139.51737064060515</v>
      </c>
      <c r="D3394" s="56">
        <v>124.62991739592704</v>
      </c>
      <c r="E3394" s="56">
        <v>112.84320509946491</v>
      </c>
    </row>
    <row r="3395" spans="1:5">
      <c r="A3395" s="57">
        <v>41506</v>
      </c>
      <c r="B3395" s="56">
        <v>3.1907589384464467E-2</v>
      </c>
      <c r="C3395" s="56">
        <v>138.94504317558071</v>
      </c>
      <c r="D3395" s="56">
        <v>123.59941113928193</v>
      </c>
      <c r="E3395" s="56">
        <v>112.90948254856283</v>
      </c>
    </row>
    <row r="3396" spans="1:5">
      <c r="A3396" s="57">
        <v>41507</v>
      </c>
      <c r="B3396" s="56">
        <v>3.8044902708889709E-2</v>
      </c>
      <c r="C3396" s="56">
        <v>139.32324787469042</v>
      </c>
      <c r="D3396" s="56">
        <v>122.92876421035415</v>
      </c>
      <c r="E3396" s="56">
        <v>112.66679012466008</v>
      </c>
    </row>
    <row r="3397" spans="1:5">
      <c r="A3397" s="57">
        <v>41508</v>
      </c>
      <c r="B3397" s="56">
        <v>4.9677998869203904E-2</v>
      </c>
      <c r="C3397" s="56">
        <v>138.94169623134081</v>
      </c>
      <c r="D3397" s="56">
        <v>124.13102150977346</v>
      </c>
      <c r="E3397" s="56">
        <v>112.59368999697853</v>
      </c>
    </row>
    <row r="3398" spans="1:5">
      <c r="A3398" s="57">
        <v>41509</v>
      </c>
      <c r="B3398" s="56">
        <v>5.4914674680203029E-2</v>
      </c>
      <c r="C3398" s="56">
        <v>139.00863511613898</v>
      </c>
      <c r="D3398" s="56">
        <v>124.60538153267358</v>
      </c>
      <c r="E3398" s="56">
        <v>112.57906997144221</v>
      </c>
    </row>
    <row r="3399" spans="1:5">
      <c r="A3399" s="57">
        <v>41512</v>
      </c>
      <c r="B3399" s="56">
        <v>5.8162922541311723E-2</v>
      </c>
      <c r="C3399" s="56">
        <v>139.42700314612759</v>
      </c>
      <c r="D3399" s="56">
        <v>124.51132739020203</v>
      </c>
      <c r="E3399" s="56">
        <v>112.65314476749286</v>
      </c>
    </row>
    <row r="3400" spans="1:5">
      <c r="A3400" s="57">
        <v>41513</v>
      </c>
      <c r="B3400" s="56">
        <v>8.7320831769501867E-2</v>
      </c>
      <c r="C3400" s="56">
        <v>138.47647098199346</v>
      </c>
      <c r="D3400" s="56">
        <v>122.27447452359532</v>
      </c>
      <c r="E3400" s="56">
        <v>112.6190313745748</v>
      </c>
    </row>
    <row r="3401" spans="1:5">
      <c r="A3401" s="57">
        <v>41514</v>
      </c>
      <c r="B3401" s="56">
        <v>0.10058080433505527</v>
      </c>
      <c r="C3401" s="56">
        <v>137.1912443938684</v>
      </c>
      <c r="D3401" s="56">
        <v>121.81647174286414</v>
      </c>
      <c r="E3401" s="56">
        <v>112.56250060916773</v>
      </c>
    </row>
    <row r="3402" spans="1:5">
      <c r="A3402" s="57">
        <v>41515</v>
      </c>
      <c r="B3402" s="56">
        <v>0.10814764581607847</v>
      </c>
      <c r="C3402" s="56">
        <v>137.71336769529421</v>
      </c>
      <c r="D3402" s="56">
        <v>122.73247730432648</v>
      </c>
      <c r="E3402" s="56">
        <v>112.64339808380197</v>
      </c>
    </row>
    <row r="3403" spans="1:5">
      <c r="A3403" s="57">
        <v>41516</v>
      </c>
      <c r="B3403" s="56">
        <v>0.10381325098426031</v>
      </c>
      <c r="C3403" s="56">
        <v>138.18528683312138</v>
      </c>
      <c r="D3403" s="56">
        <v>121.58338104195632</v>
      </c>
      <c r="E3403" s="56">
        <v>112.59076599187125</v>
      </c>
    </row>
    <row r="3404" spans="1:5">
      <c r="A3404" s="57">
        <v>41519</v>
      </c>
      <c r="B3404" s="56">
        <v>0.1078868243290399</v>
      </c>
      <c r="C3404" s="56">
        <v>138.22545016400028</v>
      </c>
      <c r="D3404" s="56">
        <v>123.88157356669667</v>
      </c>
      <c r="E3404" s="56">
        <v>112.6112340276221</v>
      </c>
    </row>
    <row r="3405" spans="1:5">
      <c r="A3405" s="57">
        <v>41520</v>
      </c>
      <c r="B3405" s="56">
        <v>0.11335211637399097</v>
      </c>
      <c r="C3405" s="56">
        <v>137.58953075841757</v>
      </c>
      <c r="D3405" s="56">
        <v>123.40721354379652</v>
      </c>
      <c r="E3405" s="56">
        <v>112.48647647637891</v>
      </c>
    </row>
    <row r="3406" spans="1:5">
      <c r="A3406" s="57">
        <v>41521</v>
      </c>
      <c r="B3406" s="56">
        <v>9.665633879235136E-2</v>
      </c>
      <c r="C3406" s="56">
        <v>138.30242988151821</v>
      </c>
      <c r="D3406" s="56">
        <v>123.6362149341621</v>
      </c>
      <c r="E3406" s="56">
        <v>112.35294690981392</v>
      </c>
    </row>
    <row r="3407" spans="1:5">
      <c r="A3407" s="57">
        <v>41522</v>
      </c>
      <c r="B3407" s="56">
        <v>8.7242761037602701E-2</v>
      </c>
      <c r="C3407" s="56">
        <v>138.44969542807419</v>
      </c>
      <c r="D3407" s="56">
        <v>124.54404187453996</v>
      </c>
      <c r="E3407" s="56">
        <v>111.76619655162332</v>
      </c>
    </row>
    <row r="3408" spans="1:5">
      <c r="A3408" s="57">
        <v>41523</v>
      </c>
      <c r="B3408" s="56">
        <v>7.1634477968971044E-2</v>
      </c>
      <c r="C3408" s="56">
        <v>138.64381819398889</v>
      </c>
      <c r="D3408" s="56">
        <v>125.17379569804532</v>
      </c>
      <c r="E3408" s="56">
        <v>112.20284798097447</v>
      </c>
    </row>
    <row r="3409" spans="1:5">
      <c r="A3409" s="57">
        <v>41526</v>
      </c>
      <c r="B3409" s="56">
        <v>6.9642933827465225E-2</v>
      </c>
      <c r="C3409" s="56">
        <v>138.88814512350228</v>
      </c>
      <c r="D3409" s="56">
        <v>125.067473623947</v>
      </c>
      <c r="E3409" s="56">
        <v>112.1151278277566</v>
      </c>
    </row>
    <row r="3410" spans="1:5">
      <c r="A3410" s="57">
        <v>41527</v>
      </c>
      <c r="B3410" s="56">
        <v>6.2572532295226815E-2</v>
      </c>
      <c r="C3410" s="56">
        <v>139.20945177053352</v>
      </c>
      <c r="D3410" s="56">
        <v>126.68684059867508</v>
      </c>
      <c r="E3410" s="56">
        <v>111.88900476612831</v>
      </c>
    </row>
    <row r="3411" spans="1:5">
      <c r="A3411" s="57">
        <v>41528</v>
      </c>
      <c r="B3411" s="56">
        <v>5.7211319930864875E-2</v>
      </c>
      <c r="C3411" s="56">
        <v>138.8312470714238</v>
      </c>
      <c r="D3411" s="56">
        <v>127.12848613723726</v>
      </c>
      <c r="E3411" s="56">
        <v>112.04982504702774</v>
      </c>
    </row>
    <row r="3412" spans="1:5">
      <c r="A3412" s="57">
        <v>41529</v>
      </c>
      <c r="B3412" s="56">
        <v>5.8130438287724046E-2</v>
      </c>
      <c r="C3412" s="56">
        <v>138.74757346542609</v>
      </c>
      <c r="D3412" s="56">
        <v>127.07123578964587</v>
      </c>
      <c r="E3412" s="56">
        <v>112.17263326153275</v>
      </c>
    </row>
    <row r="3413" spans="1:5">
      <c r="A3413" s="57">
        <v>41530</v>
      </c>
      <c r="B3413" s="56">
        <v>6.6649662639046509E-2</v>
      </c>
      <c r="C3413" s="56">
        <v>138.19867461008101</v>
      </c>
      <c r="D3413" s="56">
        <v>127.36566614868732</v>
      </c>
      <c r="E3413" s="56">
        <v>112.17458259827093</v>
      </c>
    </row>
    <row r="3414" spans="1:5">
      <c r="A3414" s="57">
        <v>41533</v>
      </c>
      <c r="B3414" s="56">
        <v>6.5554154273713264E-2</v>
      </c>
      <c r="C3414" s="56">
        <v>138.44969542807419</v>
      </c>
      <c r="D3414" s="56">
        <v>128.1671710149669</v>
      </c>
      <c r="E3414" s="56">
        <v>112.54495657852415</v>
      </c>
    </row>
    <row r="3415" spans="1:5">
      <c r="A3415" s="57">
        <v>41534</v>
      </c>
      <c r="B3415" s="56">
        <v>6.2761004677760926E-2</v>
      </c>
      <c r="C3415" s="56">
        <v>137.96104156904747</v>
      </c>
      <c r="D3415" s="56">
        <v>127.56604236525722</v>
      </c>
      <c r="E3415" s="56">
        <v>112.65217009912377</v>
      </c>
    </row>
    <row r="3416" spans="1:5">
      <c r="A3416" s="57">
        <v>41535</v>
      </c>
      <c r="B3416" s="56">
        <v>5.937721756280976E-2</v>
      </c>
      <c r="C3416" s="56">
        <v>138.03802128656537</v>
      </c>
      <c r="D3416" s="56">
        <v>128.10992066737549</v>
      </c>
      <c r="E3416" s="56">
        <v>112.56055127242956</v>
      </c>
    </row>
    <row r="3417" spans="1:5">
      <c r="A3417" s="57">
        <v>41536</v>
      </c>
      <c r="B3417" s="56">
        <v>7.607466025464793E-2</v>
      </c>
      <c r="C3417" s="56">
        <v>138.55679764375128</v>
      </c>
      <c r="D3417" s="56">
        <v>128.83372863335242</v>
      </c>
      <c r="E3417" s="56">
        <v>113.00889872220976</v>
      </c>
    </row>
    <row r="3418" spans="1:5">
      <c r="A3418" s="57">
        <v>41537</v>
      </c>
      <c r="B3418" s="56">
        <v>7.1911311813246809E-2</v>
      </c>
      <c r="C3418" s="56">
        <v>138.97516567373989</v>
      </c>
      <c r="D3418" s="56">
        <v>128.4861372372618</v>
      </c>
      <c r="E3418" s="56">
        <v>112.94749461495725</v>
      </c>
    </row>
    <row r="3419" spans="1:5">
      <c r="A3419" s="57">
        <v>41540</v>
      </c>
      <c r="B3419" s="56">
        <v>6.0321342901822686E-2</v>
      </c>
      <c r="C3419" s="56">
        <v>139.11573733181606</v>
      </c>
      <c r="D3419" s="56">
        <v>127.84002617158747</v>
      </c>
      <c r="E3419" s="56">
        <v>113.11708691117848</v>
      </c>
    </row>
    <row r="3420" spans="1:5">
      <c r="A3420" s="57">
        <v>41541</v>
      </c>
      <c r="B3420" s="56">
        <v>5.5085319578255666E-2</v>
      </c>
      <c r="C3420" s="56">
        <v>141.20088359327937</v>
      </c>
      <c r="D3420" s="56">
        <v>128.07720618303753</v>
      </c>
      <c r="E3420" s="56">
        <v>113.42313277907192</v>
      </c>
    </row>
    <row r="3421" spans="1:5">
      <c r="A3421" s="57">
        <v>41542</v>
      </c>
      <c r="B3421" s="56">
        <v>7.9385678221376127E-2</v>
      </c>
      <c r="C3421" s="56">
        <v>141.08039360064262</v>
      </c>
      <c r="D3421" s="56">
        <v>128.00359859327716</v>
      </c>
      <c r="E3421" s="56">
        <v>113.51280226902796</v>
      </c>
    </row>
    <row r="3422" spans="1:5">
      <c r="A3422" s="57">
        <v>41543</v>
      </c>
      <c r="B3422" s="56">
        <v>6.5060460748749119E-2</v>
      </c>
      <c r="C3422" s="56">
        <v>141.4853738536716</v>
      </c>
      <c r="D3422" s="56">
        <v>128.00359859327716</v>
      </c>
      <c r="E3422" s="56">
        <v>113.32176726868681</v>
      </c>
    </row>
    <row r="3423" spans="1:5">
      <c r="A3423" s="57">
        <v>41544</v>
      </c>
      <c r="B3423" s="56">
        <v>6.5254003776321845E-2</v>
      </c>
      <c r="C3423" s="56">
        <v>140.90969944440727</v>
      </c>
      <c r="D3423" s="56">
        <v>127.66009650772881</v>
      </c>
      <c r="E3423" s="56">
        <v>113.37732336572482</v>
      </c>
    </row>
    <row r="3424" spans="1:5">
      <c r="A3424" s="57">
        <v>41547</v>
      </c>
      <c r="B3424" s="56">
        <v>5.9647051935390938E-2</v>
      </c>
      <c r="C3424" s="56">
        <v>141.23435303567845</v>
      </c>
      <c r="D3424" s="56">
        <v>126.95673509446308</v>
      </c>
      <c r="E3424" s="56">
        <v>113.51475160576614</v>
      </c>
    </row>
    <row r="3425" spans="1:5">
      <c r="A3425" s="57">
        <v>41548</v>
      </c>
      <c r="B3425" s="56">
        <v>6.1961228189028709E-2</v>
      </c>
      <c r="C3425" s="56">
        <v>140.89296472320771</v>
      </c>
      <c r="D3425" s="56">
        <v>127.9381696246013</v>
      </c>
      <c r="E3425" s="56">
        <v>113.77498806031248</v>
      </c>
    </row>
    <row r="3426" spans="1:5">
      <c r="A3426" s="57">
        <v>41549</v>
      </c>
      <c r="B3426" s="56">
        <v>5.5208865090599094E-2</v>
      </c>
      <c r="C3426" s="56">
        <v>140.52145391257784</v>
      </c>
      <c r="D3426" s="56">
        <v>127.09168234235707</v>
      </c>
      <c r="E3426" s="56">
        <v>113.7272293102272</v>
      </c>
    </row>
    <row r="3427" spans="1:5">
      <c r="A3427" s="57">
        <v>41550</v>
      </c>
      <c r="B3427" s="56">
        <v>4.9634693164916539E-2</v>
      </c>
      <c r="C3427" s="56">
        <v>140.40096391994109</v>
      </c>
      <c r="D3427" s="56">
        <v>126.584607835119</v>
      </c>
      <c r="E3427" s="56">
        <v>113.7194319632745</v>
      </c>
    </row>
    <row r="3428" spans="1:5">
      <c r="A3428" s="57">
        <v>41551</v>
      </c>
      <c r="B3428" s="56">
        <v>4.8678448681047891E-2</v>
      </c>
      <c r="C3428" s="56">
        <v>140.29051476002411</v>
      </c>
      <c r="D3428" s="56">
        <v>126.72364439355523</v>
      </c>
      <c r="E3428" s="56">
        <v>113.7038372693691</v>
      </c>
    </row>
    <row r="3429" spans="1:5">
      <c r="A3429" s="57">
        <v>41554</v>
      </c>
      <c r="B3429" s="56">
        <v>4.7799547001399226E-2</v>
      </c>
      <c r="C3429" s="56">
        <v>139.97924894571258</v>
      </c>
      <c r="D3429" s="56">
        <v>126.43330334505603</v>
      </c>
      <c r="E3429" s="56">
        <v>113.88707492275752</v>
      </c>
    </row>
    <row r="3430" spans="1:5">
      <c r="A3430" s="57">
        <v>41555</v>
      </c>
      <c r="B3430" s="56">
        <v>4.9210407733036907E-2</v>
      </c>
      <c r="C3430" s="56">
        <v>139.73492201619922</v>
      </c>
      <c r="D3430" s="56">
        <v>125.47640467817125</v>
      </c>
      <c r="E3430" s="56">
        <v>113.75159601945437</v>
      </c>
    </row>
    <row r="3431" spans="1:5">
      <c r="A3431" s="57">
        <v>41556</v>
      </c>
      <c r="B3431" s="56">
        <v>5.1914242919383416E-2</v>
      </c>
      <c r="C3431" s="56">
        <v>139.77173840283822</v>
      </c>
      <c r="D3431" s="56">
        <v>124.77713257544778</v>
      </c>
      <c r="E3431" s="56">
        <v>113.71455862142905</v>
      </c>
    </row>
    <row r="3432" spans="1:5">
      <c r="A3432" s="57">
        <v>41557</v>
      </c>
      <c r="B3432" s="56">
        <v>4.7023494663253278E-2</v>
      </c>
      <c r="C3432" s="56">
        <v>140.15329004618783</v>
      </c>
      <c r="D3432" s="56">
        <v>126.88721681524495</v>
      </c>
      <c r="E3432" s="56">
        <v>113.60734510082943</v>
      </c>
    </row>
    <row r="3433" spans="1:5">
      <c r="A3433" s="57">
        <v>41558</v>
      </c>
      <c r="B3433" s="56">
        <v>4.4573685810286749E-2</v>
      </c>
      <c r="C3433" s="56">
        <v>140.82937278264944</v>
      </c>
      <c r="D3433" s="56">
        <v>127.42700580682099</v>
      </c>
      <c r="E3433" s="56">
        <v>113.76036803477616</v>
      </c>
    </row>
    <row r="3434" spans="1:5">
      <c r="A3434" s="57">
        <v>41561</v>
      </c>
      <c r="B3434" s="56">
        <v>4.4002173338599973E-2</v>
      </c>
      <c r="C3434" s="56">
        <v>140.31059642546359</v>
      </c>
      <c r="D3434" s="56">
        <v>127.67645374989777</v>
      </c>
      <c r="E3434" s="56">
        <v>113.8646575502685</v>
      </c>
    </row>
    <row r="3435" spans="1:5">
      <c r="A3435" s="57">
        <v>41562</v>
      </c>
      <c r="B3435" s="56">
        <v>4.9760287091412871E-2</v>
      </c>
      <c r="C3435" s="56">
        <v>140.45786197201957</v>
      </c>
      <c r="D3435" s="56">
        <v>128.73967449088084</v>
      </c>
      <c r="E3435" s="56">
        <v>113.66387586623649</v>
      </c>
    </row>
    <row r="3436" spans="1:5">
      <c r="A3436" s="57">
        <v>41563</v>
      </c>
      <c r="B3436" s="56">
        <v>5.5684609463358091E-2</v>
      </c>
      <c r="C3436" s="56">
        <v>139.88888145123502</v>
      </c>
      <c r="D3436" s="56">
        <v>129.03819416046457</v>
      </c>
      <c r="E3436" s="56">
        <v>113.63561048353297</v>
      </c>
    </row>
    <row r="3437" spans="1:5">
      <c r="A3437" s="57">
        <v>41564</v>
      </c>
      <c r="B3437" s="56">
        <v>5.9997602164390873E-2</v>
      </c>
      <c r="C3437" s="56">
        <v>140.34071892362275</v>
      </c>
      <c r="D3437" s="56">
        <v>129.214034513781</v>
      </c>
      <c r="E3437" s="56">
        <v>113.92411232078285</v>
      </c>
    </row>
    <row r="3438" spans="1:5">
      <c r="A3438" s="57">
        <v>41565</v>
      </c>
      <c r="B3438" s="56">
        <v>5.7866145325326621E-2</v>
      </c>
      <c r="C3438" s="56">
        <v>140.05622866323048</v>
      </c>
      <c r="D3438" s="56">
        <v>130.23227283879939</v>
      </c>
      <c r="E3438" s="56">
        <v>114.12781800992211</v>
      </c>
    </row>
    <row r="3439" spans="1:5">
      <c r="A3439" s="57">
        <v>41568</v>
      </c>
      <c r="B3439" s="56">
        <v>5.3592816685539696E-2</v>
      </c>
      <c r="C3439" s="56">
        <v>139.59435035812305</v>
      </c>
      <c r="D3439" s="56">
        <v>130.66982906681935</v>
      </c>
      <c r="E3439" s="56">
        <v>114.09078061189679</v>
      </c>
    </row>
    <row r="3440" spans="1:5">
      <c r="A3440" s="57">
        <v>41569</v>
      </c>
      <c r="B3440" s="56">
        <v>5.3672229857103411E-2</v>
      </c>
      <c r="C3440" s="56">
        <v>139.71818729499967</v>
      </c>
      <c r="D3440" s="56">
        <v>131.25460047436005</v>
      </c>
      <c r="E3440" s="56">
        <v>114.539128061677</v>
      </c>
    </row>
    <row r="3441" spans="1:5">
      <c r="A3441" s="57">
        <v>41570</v>
      </c>
      <c r="B3441" s="56">
        <v>5.2452936663721805E-2</v>
      </c>
      <c r="C3441" s="56">
        <v>139.8721467300355</v>
      </c>
      <c r="D3441" s="56">
        <v>130.44491698699602</v>
      </c>
      <c r="E3441" s="56">
        <v>114.69507500073099</v>
      </c>
    </row>
    <row r="3442" spans="1:5">
      <c r="A3442" s="57">
        <v>41571</v>
      </c>
      <c r="B3442" s="56">
        <v>4.4471907869452043E-2</v>
      </c>
      <c r="C3442" s="56">
        <v>139.85206506459605</v>
      </c>
      <c r="D3442" s="56">
        <v>131.0133311523677</v>
      </c>
      <c r="E3442" s="56">
        <v>114.69799900583826</v>
      </c>
    </row>
    <row r="3443" spans="1:5">
      <c r="A3443" s="57">
        <v>41572</v>
      </c>
      <c r="B3443" s="56">
        <v>3.6090784832223978E-2</v>
      </c>
      <c r="C3443" s="56">
        <v>139.86210589731576</v>
      </c>
      <c r="D3443" s="56">
        <v>130.89474114664267</v>
      </c>
      <c r="E3443" s="56">
        <v>114.61710153120401</v>
      </c>
    </row>
    <row r="3444" spans="1:5">
      <c r="A3444" s="57">
        <v>41575</v>
      </c>
      <c r="B3444" s="56">
        <v>3.7868419029863765E-2</v>
      </c>
      <c r="C3444" s="56">
        <v>139.72488118347951</v>
      </c>
      <c r="D3444" s="56">
        <v>130.64938251410814</v>
      </c>
      <c r="E3444" s="56">
        <v>114.73601107223269</v>
      </c>
    </row>
    <row r="3445" spans="1:5">
      <c r="A3445" s="57">
        <v>41576</v>
      </c>
      <c r="B3445" s="56">
        <v>4.0736340427772091E-2</v>
      </c>
      <c r="C3445" s="56">
        <v>139.77508534707815</v>
      </c>
      <c r="D3445" s="56">
        <v>131.17281426351516</v>
      </c>
      <c r="E3445" s="56">
        <v>114.89683135313209</v>
      </c>
    </row>
    <row r="3446" spans="1:5">
      <c r="A3446" s="57">
        <v>41577</v>
      </c>
      <c r="B3446" s="56">
        <v>3.8477597465440549E-2</v>
      </c>
      <c r="C3446" s="56">
        <v>139.39688064796843</v>
      </c>
      <c r="D3446" s="56">
        <v>131.18508219514192</v>
      </c>
      <c r="E3446" s="56">
        <v>114.98942484819538</v>
      </c>
    </row>
    <row r="3447" spans="1:5">
      <c r="A3447" s="57">
        <v>41578</v>
      </c>
      <c r="B3447" s="56">
        <v>5.4194660436016895E-2</v>
      </c>
      <c r="C3447" s="56">
        <v>139.45043175580696</v>
      </c>
      <c r="D3447" s="56">
        <v>131.82710395027399</v>
      </c>
      <c r="E3447" s="56">
        <v>115.26915467012348</v>
      </c>
    </row>
    <row r="3448" spans="1:5">
      <c r="A3448" s="57">
        <v>41582</v>
      </c>
      <c r="B3448" s="56">
        <v>5.9863561264265744E-2</v>
      </c>
      <c r="C3448" s="56">
        <v>139.51067675212531</v>
      </c>
      <c r="D3448" s="56">
        <v>131.88026498732316</v>
      </c>
      <c r="E3448" s="56">
        <v>115.42412694080839</v>
      </c>
    </row>
    <row r="3449" spans="1:5">
      <c r="A3449" s="57">
        <v>41583</v>
      </c>
      <c r="B3449" s="56">
        <v>7.6290925497976086E-2</v>
      </c>
      <c r="C3449" s="56">
        <v>138.89818595622199</v>
      </c>
      <c r="D3449" s="56">
        <v>131.63081704424633</v>
      </c>
      <c r="E3449" s="56">
        <v>114.99234885330264</v>
      </c>
    </row>
    <row r="3450" spans="1:5">
      <c r="A3450" s="57">
        <v>41584</v>
      </c>
      <c r="B3450" s="56">
        <v>8.0098341168526821E-2</v>
      </c>
      <c r="C3450" s="56">
        <v>138.84128790414351</v>
      </c>
      <c r="D3450" s="56">
        <v>132.19105258853355</v>
      </c>
      <c r="E3450" s="56">
        <v>114.90755270519206</v>
      </c>
    </row>
    <row r="3451" spans="1:5">
      <c r="A3451" s="57">
        <v>41585</v>
      </c>
      <c r="B3451" s="56">
        <v>0.10294786064901033</v>
      </c>
      <c r="C3451" s="56">
        <v>139.27304371109179</v>
      </c>
      <c r="D3451" s="56">
        <v>132.17878465690686</v>
      </c>
      <c r="E3451" s="56">
        <v>115.40950691527208</v>
      </c>
    </row>
    <row r="3452" spans="1:5">
      <c r="A3452" s="57">
        <v>41586</v>
      </c>
      <c r="B3452" s="56">
        <v>0.11137463380819433</v>
      </c>
      <c r="C3452" s="56">
        <v>138.76765513086553</v>
      </c>
      <c r="D3452" s="56">
        <v>131.97022981925249</v>
      </c>
      <c r="E3452" s="56">
        <v>115.07032232282965</v>
      </c>
    </row>
    <row r="3453" spans="1:5">
      <c r="A3453" s="57">
        <v>41589</v>
      </c>
      <c r="B3453" s="56">
        <v>0.10274726821562048</v>
      </c>
      <c r="C3453" s="56">
        <v>138.71410402302701</v>
      </c>
      <c r="D3453" s="56">
        <v>132.31782121534309</v>
      </c>
      <c r="E3453" s="56">
        <v>115.13854910866577</v>
      </c>
    </row>
    <row r="3454" spans="1:5">
      <c r="A3454" s="57">
        <v>41590</v>
      </c>
      <c r="B3454" s="56">
        <v>0.10427480622744094</v>
      </c>
      <c r="C3454" s="56">
        <v>139.06888011245732</v>
      </c>
      <c r="D3454" s="56">
        <v>131.54494152285926</v>
      </c>
      <c r="E3454" s="56">
        <v>114.90755270519206</v>
      </c>
    </row>
    <row r="3455" spans="1:5">
      <c r="A3455" s="57">
        <v>41591</v>
      </c>
      <c r="B3455" s="56">
        <v>0.10025458094625735</v>
      </c>
      <c r="C3455" s="56">
        <v>139.03206372581835</v>
      </c>
      <c r="D3455" s="56">
        <v>130.78432976200213</v>
      </c>
      <c r="E3455" s="56">
        <v>115.17461183832201</v>
      </c>
    </row>
    <row r="3456" spans="1:5">
      <c r="A3456" s="57">
        <v>41592</v>
      </c>
      <c r="B3456" s="56">
        <v>9.8225325503140282E-2</v>
      </c>
      <c r="C3456" s="56">
        <v>138.81451235022425</v>
      </c>
      <c r="D3456" s="56">
        <v>131.85163981352744</v>
      </c>
      <c r="E3456" s="56">
        <v>115.44751898166648</v>
      </c>
    </row>
    <row r="3457" spans="1:5">
      <c r="A3457" s="57">
        <v>41593</v>
      </c>
      <c r="B3457" s="56">
        <v>8.6100000506905625E-2</v>
      </c>
      <c r="C3457" s="56">
        <v>138.71410402302701</v>
      </c>
      <c r="D3457" s="56">
        <v>132.08473051443528</v>
      </c>
      <c r="E3457" s="56">
        <v>115.38416553767578</v>
      </c>
    </row>
    <row r="3458" spans="1:5">
      <c r="A3458" s="57">
        <v>41596</v>
      </c>
      <c r="B3458" s="56">
        <v>8.0267583577456877E-2</v>
      </c>
      <c r="C3458" s="56">
        <v>138.16185822344204</v>
      </c>
      <c r="D3458" s="56">
        <v>132.77991330661652</v>
      </c>
      <c r="E3458" s="56">
        <v>115.52939112466983</v>
      </c>
    </row>
    <row r="3459" spans="1:5">
      <c r="A3459" s="57">
        <v>41597</v>
      </c>
      <c r="B3459" s="56">
        <v>7.3167979197922325E-2</v>
      </c>
      <c r="C3459" s="56">
        <v>138.01793962112592</v>
      </c>
      <c r="D3459" s="56">
        <v>131.90480085057661</v>
      </c>
      <c r="E3459" s="56">
        <v>115.41243092037934</v>
      </c>
    </row>
    <row r="3460" spans="1:5">
      <c r="A3460" s="57">
        <v>41598</v>
      </c>
      <c r="B3460" s="56">
        <v>7.1152923344737828E-2</v>
      </c>
      <c r="C3460" s="56">
        <v>137.97108240176721</v>
      </c>
      <c r="D3460" s="56">
        <v>132.04792671955511</v>
      </c>
      <c r="E3460" s="56">
        <v>115.4153549254866</v>
      </c>
    </row>
    <row r="3461" spans="1:5">
      <c r="A3461" s="57">
        <v>41599</v>
      </c>
      <c r="B3461" s="56">
        <v>7.4464328723080883E-2</v>
      </c>
      <c r="C3461" s="56">
        <v>137.53597965057904</v>
      </c>
      <c r="D3461" s="56">
        <v>131.8475505029852</v>
      </c>
      <c r="E3461" s="56">
        <v>115.35102681312684</v>
      </c>
    </row>
    <row r="3462" spans="1:5">
      <c r="A3462" s="57">
        <v>41600</v>
      </c>
      <c r="B3462" s="56">
        <v>7.4744427670156738E-2</v>
      </c>
      <c r="C3462" s="56">
        <v>137.75018408193321</v>
      </c>
      <c r="D3462" s="56">
        <v>131.9906763719637</v>
      </c>
      <c r="E3462" s="56">
        <v>115.44264563982105</v>
      </c>
    </row>
    <row r="3463" spans="1:5">
      <c r="A3463" s="57">
        <v>41603</v>
      </c>
      <c r="B3463" s="56">
        <v>7.3511227912710461E-2</v>
      </c>
      <c r="C3463" s="56">
        <v>138.309123769998</v>
      </c>
      <c r="D3463" s="56">
        <v>132.56726915841989</v>
      </c>
      <c r="E3463" s="56">
        <v>115.53718847162253</v>
      </c>
    </row>
    <row r="3464" spans="1:5">
      <c r="A3464" s="57">
        <v>41604</v>
      </c>
      <c r="B3464" s="56">
        <v>7.4783681643914635E-2</v>
      </c>
      <c r="C3464" s="56">
        <v>138.08487850592411</v>
      </c>
      <c r="D3464" s="56">
        <v>131.77394291322483</v>
      </c>
      <c r="E3464" s="56">
        <v>115.69508474741468</v>
      </c>
    </row>
    <row r="3465" spans="1:5">
      <c r="A3465" s="57">
        <v>41605</v>
      </c>
      <c r="B3465" s="56">
        <v>8.008721854461881E-2</v>
      </c>
      <c r="C3465" s="56">
        <v>137.97108240176721</v>
      </c>
      <c r="D3465" s="56">
        <v>132.51001881082851</v>
      </c>
      <c r="E3465" s="56">
        <v>115.55278316552793</v>
      </c>
    </row>
    <row r="3466" spans="1:5">
      <c r="A3466" s="57">
        <v>41606</v>
      </c>
      <c r="B3466" s="56">
        <v>6.8539300531144293E-2</v>
      </c>
      <c r="C3466" s="56">
        <v>138.10161322712364</v>
      </c>
      <c r="D3466" s="56">
        <v>132.9802895231864</v>
      </c>
      <c r="E3466" s="56">
        <v>115.60833926256591</v>
      </c>
    </row>
    <row r="3467" spans="1:5">
      <c r="A3467" s="57">
        <v>41607</v>
      </c>
      <c r="B3467" s="56">
        <v>6.5853202566006838E-2</v>
      </c>
      <c r="C3467" s="56">
        <v>138.29573599303836</v>
      </c>
      <c r="D3467" s="56">
        <v>132.96802159155968</v>
      </c>
      <c r="E3467" s="56">
        <v>115.65219933917483</v>
      </c>
    </row>
    <row r="3468" spans="1:5">
      <c r="A3468" s="57">
        <v>41610</v>
      </c>
      <c r="B3468" s="56">
        <v>6.4822414344266971E-2</v>
      </c>
      <c r="C3468" s="56">
        <v>137.65981658745568</v>
      </c>
      <c r="D3468" s="56">
        <v>132.53455467408196</v>
      </c>
      <c r="E3468" s="56">
        <v>115.51087242565717</v>
      </c>
    </row>
    <row r="3469" spans="1:5">
      <c r="A3469" s="57">
        <v>41611</v>
      </c>
      <c r="B3469" s="56">
        <v>6.8255195716084724E-2</v>
      </c>
      <c r="C3469" s="56">
        <v>137.14104023026979</v>
      </c>
      <c r="D3469" s="56">
        <v>130.5021673345874</v>
      </c>
      <c r="E3469" s="56">
        <v>115.62295928810222</v>
      </c>
    </row>
    <row r="3470" spans="1:5">
      <c r="A3470" s="57">
        <v>41612</v>
      </c>
      <c r="B3470" s="56">
        <v>7.3157980382819329E-2</v>
      </c>
      <c r="C3470" s="56">
        <v>136.24405917397416</v>
      </c>
      <c r="D3470" s="56">
        <v>129.72928764210354</v>
      </c>
      <c r="E3470" s="56">
        <v>115.18045984853653</v>
      </c>
    </row>
    <row r="3471" spans="1:5">
      <c r="A3471" s="57">
        <v>41613</v>
      </c>
      <c r="B3471" s="56">
        <v>7.3701063132350059E-2</v>
      </c>
      <c r="C3471" s="56">
        <v>136.23067139701453</v>
      </c>
      <c r="D3471" s="56">
        <v>128.57201275864892</v>
      </c>
      <c r="E3471" s="56">
        <v>114.89195801128666</v>
      </c>
    </row>
    <row r="3472" spans="1:5">
      <c r="A3472" s="57">
        <v>41614</v>
      </c>
      <c r="B3472" s="56">
        <v>7.6373204819985413E-2</v>
      </c>
      <c r="C3472" s="56">
        <v>136.24740611821409</v>
      </c>
      <c r="D3472" s="56">
        <v>129.42667866197758</v>
      </c>
      <c r="E3472" s="56">
        <v>115.0284115829589</v>
      </c>
    </row>
    <row r="3473" spans="1:5">
      <c r="A3473" s="57">
        <v>41617</v>
      </c>
      <c r="B3473" s="56">
        <v>6.9355833194249192E-2</v>
      </c>
      <c r="C3473" s="56">
        <v>136.40136555324992</v>
      </c>
      <c r="D3473" s="56">
        <v>129.69248384722337</v>
      </c>
      <c r="E3473" s="56">
        <v>115.18630785875106</v>
      </c>
    </row>
    <row r="3474" spans="1:5">
      <c r="A3474" s="57">
        <v>41618</v>
      </c>
      <c r="B3474" s="56">
        <v>6.5672466753005088E-2</v>
      </c>
      <c r="C3474" s="56">
        <v>136.48838610348753</v>
      </c>
      <c r="D3474" s="56">
        <v>128.77647828576104</v>
      </c>
      <c r="E3474" s="56">
        <v>115.37539352235402</v>
      </c>
    </row>
    <row r="3475" spans="1:5">
      <c r="A3475" s="57">
        <v>41619</v>
      </c>
      <c r="B3475" s="56">
        <v>7.0043871058394672E-2</v>
      </c>
      <c r="C3475" s="56">
        <v>136.38128388781047</v>
      </c>
      <c r="D3475" s="56">
        <v>128.11809928845997</v>
      </c>
      <c r="E3475" s="56">
        <v>115.48065770621545</v>
      </c>
    </row>
    <row r="3476" spans="1:5">
      <c r="A3476" s="57">
        <v>41620</v>
      </c>
      <c r="B3476" s="56">
        <v>7.0353318593646463E-2</v>
      </c>
      <c r="C3476" s="56">
        <v>136.60552915188433</v>
      </c>
      <c r="D3476" s="56">
        <v>126.86677026253375</v>
      </c>
      <c r="E3476" s="56">
        <v>115.28572403239797</v>
      </c>
    </row>
    <row r="3477" spans="1:5">
      <c r="A3477" s="57">
        <v>41621</v>
      </c>
      <c r="B3477" s="56">
        <v>6.277135466203955E-2</v>
      </c>
      <c r="C3477" s="56">
        <v>137.06406051275187</v>
      </c>
      <c r="D3477" s="56">
        <v>126.66639404596384</v>
      </c>
      <c r="E3477" s="56">
        <v>115.35200148149592</v>
      </c>
    </row>
    <row r="3478" spans="1:5">
      <c r="A3478" s="57">
        <v>41624</v>
      </c>
      <c r="B3478" s="56">
        <v>6.1324196586762969E-2</v>
      </c>
      <c r="C3478" s="56">
        <v>136.90006024499633</v>
      </c>
      <c r="D3478" s="56">
        <v>128.25713584689623</v>
      </c>
      <c r="E3478" s="56">
        <v>115.3987855632121</v>
      </c>
    </row>
    <row r="3479" spans="1:5">
      <c r="A3479" s="57">
        <v>41625</v>
      </c>
      <c r="B3479" s="56">
        <v>7.2923084421091258E-2</v>
      </c>
      <c r="C3479" s="56">
        <v>135.80226253430618</v>
      </c>
      <c r="D3479" s="56">
        <v>127.30432649055371</v>
      </c>
      <c r="E3479" s="56">
        <v>115.43484829286834</v>
      </c>
    </row>
    <row r="3480" spans="1:5">
      <c r="A3480" s="57">
        <v>41626</v>
      </c>
      <c r="B3480" s="56">
        <v>8.7589822199937606E-2</v>
      </c>
      <c r="C3480" s="56">
        <v>136.49842693620724</v>
      </c>
      <c r="D3480" s="56">
        <v>128.40026171587471</v>
      </c>
      <c r="E3480" s="56">
        <v>115.29547071608886</v>
      </c>
    </row>
    <row r="3481" spans="1:5">
      <c r="A3481" s="57">
        <v>41627</v>
      </c>
      <c r="B3481" s="56">
        <v>9.162397367423078E-2</v>
      </c>
      <c r="C3481" s="56">
        <v>136.59214137492469</v>
      </c>
      <c r="D3481" s="56">
        <v>130.62893596139691</v>
      </c>
      <c r="E3481" s="56">
        <v>115.27402801196891</v>
      </c>
    </row>
    <row r="3482" spans="1:5">
      <c r="A3482" s="57">
        <v>41628</v>
      </c>
      <c r="B3482" s="56">
        <v>9.6731986009578275E-2</v>
      </c>
      <c r="C3482" s="56">
        <v>136.86993774683717</v>
      </c>
      <c r="D3482" s="56">
        <v>131.32411875357815</v>
      </c>
      <c r="E3482" s="56">
        <v>115.20287722102553</v>
      </c>
    </row>
    <row r="3483" spans="1:5">
      <c r="A3483" s="57">
        <v>41631</v>
      </c>
      <c r="B3483" s="56">
        <v>0.10861364599030443</v>
      </c>
      <c r="C3483" s="56">
        <v>137.42218354642213</v>
      </c>
      <c r="D3483" s="56">
        <v>132.24830293612499</v>
      </c>
      <c r="E3483" s="56">
        <v>115.03231025643525</v>
      </c>
    </row>
    <row r="3484" spans="1:5">
      <c r="A3484" s="57">
        <v>41635</v>
      </c>
      <c r="B3484" s="56">
        <v>0.11251685324534619</v>
      </c>
      <c r="C3484" s="56">
        <v>138.96512484102016</v>
      </c>
      <c r="D3484" s="56">
        <v>133.99852784820482</v>
      </c>
      <c r="E3484" s="56">
        <v>114.72821372527997</v>
      </c>
    </row>
    <row r="3485" spans="1:5">
      <c r="A3485" s="57">
        <v>41638</v>
      </c>
      <c r="B3485" s="56">
        <v>0.11625403849369664</v>
      </c>
      <c r="C3485" s="56">
        <v>141.10716915456189</v>
      </c>
      <c r="D3485" s="56">
        <v>133.77361576838146</v>
      </c>
      <c r="E3485" s="56">
        <v>115.03133558806616</v>
      </c>
    </row>
    <row r="3486" spans="1:5">
      <c r="A3486" s="57">
        <v>41641</v>
      </c>
      <c r="B3486" s="56">
        <v>0.11777884032340297</v>
      </c>
      <c r="C3486" s="56">
        <v>145.27411473324855</v>
      </c>
      <c r="D3486" s="56">
        <v>133.23791608734768</v>
      </c>
      <c r="E3486" s="56">
        <v>115.33543211922144</v>
      </c>
    </row>
    <row r="3487" spans="1:5">
      <c r="A3487" s="57">
        <v>41642</v>
      </c>
      <c r="B3487" s="56">
        <v>0.10564599063844431</v>
      </c>
      <c r="C3487" s="56">
        <v>146.1543610683446</v>
      </c>
      <c r="D3487" s="56">
        <v>133.98217060603582</v>
      </c>
      <c r="E3487" s="56">
        <v>115.50989775728809</v>
      </c>
    </row>
    <row r="3488" spans="1:5">
      <c r="A3488" s="57">
        <v>41645</v>
      </c>
      <c r="B3488" s="56">
        <v>0.11649423845486692</v>
      </c>
      <c r="C3488" s="56">
        <v>146.16774884530426</v>
      </c>
      <c r="D3488" s="56">
        <v>133.71227611024784</v>
      </c>
      <c r="E3488" s="56">
        <v>115.59664324213685</v>
      </c>
    </row>
    <row r="3489" spans="1:5">
      <c r="A3489" s="57">
        <v>41646</v>
      </c>
      <c r="B3489" s="56">
        <v>0.11512218775798354</v>
      </c>
      <c r="C3489" s="56">
        <v>145.98701385634917</v>
      </c>
      <c r="D3489" s="56">
        <v>134.70188926147051</v>
      </c>
      <c r="E3489" s="56">
        <v>115.89294242633943</v>
      </c>
    </row>
    <row r="3490" spans="1:5">
      <c r="A3490" s="57">
        <v>41647</v>
      </c>
      <c r="B3490" s="56">
        <v>0.10551353369207042</v>
      </c>
      <c r="C3490" s="56">
        <v>146.5626882656135</v>
      </c>
      <c r="D3490" s="56">
        <v>134.84501513044901</v>
      </c>
      <c r="E3490" s="56">
        <v>115.83543699256329</v>
      </c>
    </row>
    <row r="3491" spans="1:5">
      <c r="A3491" s="57">
        <v>41648</v>
      </c>
      <c r="B3491" s="56">
        <v>9.6144983821115068E-2</v>
      </c>
      <c r="C3491" s="56">
        <v>146.28154494946116</v>
      </c>
      <c r="D3491" s="56">
        <v>134.29704751778851</v>
      </c>
      <c r="E3491" s="56">
        <v>115.67364204329478</v>
      </c>
    </row>
    <row r="3492" spans="1:5">
      <c r="A3492" s="57">
        <v>41649</v>
      </c>
      <c r="B3492" s="56">
        <v>7.1911251872085552E-2</v>
      </c>
      <c r="C3492" s="56">
        <v>146.88064796840487</v>
      </c>
      <c r="D3492" s="56">
        <v>134.92680134129387</v>
      </c>
      <c r="E3492" s="56">
        <v>115.93095449273385</v>
      </c>
    </row>
    <row r="3493" spans="1:5">
      <c r="A3493" s="57">
        <v>41652</v>
      </c>
      <c r="B3493" s="56">
        <v>6.3015871469421017E-2</v>
      </c>
      <c r="C3493" s="56">
        <v>147.47975098734855</v>
      </c>
      <c r="D3493" s="56">
        <v>135.24167825304656</v>
      </c>
      <c r="E3493" s="56">
        <v>116.08787610015692</v>
      </c>
    </row>
    <row r="3494" spans="1:5">
      <c r="A3494" s="57">
        <v>41653</v>
      </c>
      <c r="B3494" s="56">
        <v>7.6628957305897832E-2</v>
      </c>
      <c r="C3494" s="56">
        <v>147.39607738135084</v>
      </c>
      <c r="D3494" s="56">
        <v>135.45023309070092</v>
      </c>
      <c r="E3494" s="56">
        <v>116.1726722482675</v>
      </c>
    </row>
    <row r="3495" spans="1:5">
      <c r="A3495" s="57">
        <v>41654</v>
      </c>
      <c r="B3495" s="56">
        <v>7.6782788082302336E-2</v>
      </c>
      <c r="C3495" s="56">
        <v>148.83526340451169</v>
      </c>
      <c r="D3495" s="56">
        <v>136.79152694855648</v>
      </c>
      <c r="E3495" s="56">
        <v>116.19996296260197</v>
      </c>
    </row>
    <row r="3496" spans="1:5">
      <c r="A3496" s="57">
        <v>41655</v>
      </c>
      <c r="B3496" s="56">
        <v>8.2430868905686627E-2</v>
      </c>
      <c r="C3496" s="56">
        <v>149.23689671330075</v>
      </c>
      <c r="D3496" s="56">
        <v>136.57888280035985</v>
      </c>
      <c r="E3496" s="56">
        <v>116.41731400890846</v>
      </c>
    </row>
    <row r="3497" spans="1:5">
      <c r="A3497" s="57">
        <v>41656</v>
      </c>
      <c r="B3497" s="56">
        <v>8.0784879552863967E-2</v>
      </c>
      <c r="C3497" s="56">
        <v>149.37746837137695</v>
      </c>
      <c r="D3497" s="56">
        <v>137.32722662959026</v>
      </c>
      <c r="E3497" s="56">
        <v>116.63369038684588</v>
      </c>
    </row>
    <row r="3498" spans="1:5">
      <c r="A3498" s="57">
        <v>41659</v>
      </c>
      <c r="B3498" s="56">
        <v>8.5056134426300598E-2</v>
      </c>
      <c r="C3498" s="56">
        <v>149.87281611888349</v>
      </c>
      <c r="D3498" s="56">
        <v>137.19636869223851</v>
      </c>
      <c r="E3498" s="56">
        <v>116.824725387187</v>
      </c>
    </row>
    <row r="3499" spans="1:5">
      <c r="A3499" s="57">
        <v>41660</v>
      </c>
      <c r="B3499" s="56">
        <v>7.5103452179355198E-2</v>
      </c>
      <c r="C3499" s="56">
        <v>150.30122498159182</v>
      </c>
      <c r="D3499" s="56">
        <v>137.30269076633678</v>
      </c>
      <c r="E3499" s="56">
        <v>116.72823321864736</v>
      </c>
    </row>
    <row r="3500" spans="1:5">
      <c r="A3500" s="57">
        <v>41661</v>
      </c>
      <c r="B3500" s="56">
        <v>7.3798827417802193E-2</v>
      </c>
      <c r="C3500" s="56">
        <v>151.01412410469243</v>
      </c>
      <c r="D3500" s="56">
        <v>137.42537008260408</v>
      </c>
      <c r="E3500" s="56">
        <v>116.58495696839151</v>
      </c>
    </row>
    <row r="3501" spans="1:5">
      <c r="A3501" s="57">
        <v>41662</v>
      </c>
      <c r="B3501" s="56">
        <v>8.7972272207571714E-2</v>
      </c>
      <c r="C3501" s="56">
        <v>152.23910569649911</v>
      </c>
      <c r="D3501" s="56">
        <v>136.04727242986834</v>
      </c>
      <c r="E3501" s="56">
        <v>116.64636107564401</v>
      </c>
    </row>
    <row r="3502" spans="1:5">
      <c r="A3502" s="57">
        <v>41663</v>
      </c>
      <c r="B3502" s="56">
        <v>0.11057214197869689</v>
      </c>
      <c r="C3502" s="56">
        <v>151.07102215677088</v>
      </c>
      <c r="D3502" s="56">
        <v>132.80035985932773</v>
      </c>
      <c r="E3502" s="56">
        <v>116.7409039074455</v>
      </c>
    </row>
    <row r="3503" spans="1:5">
      <c r="A3503" s="57">
        <v>41666</v>
      </c>
      <c r="B3503" s="56">
        <v>0.12609737286824069</v>
      </c>
      <c r="C3503" s="56">
        <v>148.90220228930986</v>
      </c>
      <c r="D3503" s="56">
        <v>131.68397808129549</v>
      </c>
      <c r="E3503" s="56">
        <v>116.80425735143618</v>
      </c>
    </row>
    <row r="3504" spans="1:5">
      <c r="A3504" s="57">
        <v>41667</v>
      </c>
      <c r="B3504" s="56">
        <v>0.12738313701349235</v>
      </c>
      <c r="C3504" s="56">
        <v>150.67608273646164</v>
      </c>
      <c r="D3504" s="56">
        <v>132.58362640058888</v>
      </c>
      <c r="E3504" s="56">
        <v>116.93486291289388</v>
      </c>
    </row>
    <row r="3505" spans="1:5">
      <c r="A3505" s="57">
        <v>41668</v>
      </c>
      <c r="B3505" s="56">
        <v>0.12859632975074922</v>
      </c>
      <c r="C3505" s="56">
        <v>151.46930852132004</v>
      </c>
      <c r="D3505" s="56">
        <v>131.83528257135845</v>
      </c>
      <c r="E3505" s="56">
        <v>117.04110176512441</v>
      </c>
    </row>
    <row r="3506" spans="1:5">
      <c r="A3506" s="57">
        <v>41669</v>
      </c>
      <c r="B3506" s="56">
        <v>0.12677577956586303</v>
      </c>
      <c r="C3506" s="56">
        <v>151.06098132405114</v>
      </c>
      <c r="D3506" s="56">
        <v>132.21558845178703</v>
      </c>
      <c r="E3506" s="56">
        <v>117.22141541340558</v>
      </c>
    </row>
    <row r="3507" spans="1:5">
      <c r="A3507" s="57">
        <v>41670</v>
      </c>
      <c r="B3507" s="56">
        <v>0.10666817003782103</v>
      </c>
      <c r="C3507" s="56">
        <v>151.8207376665105</v>
      </c>
      <c r="D3507" s="56">
        <v>131.88844360840761</v>
      </c>
      <c r="E3507" s="56">
        <v>117.64052281211318</v>
      </c>
    </row>
    <row r="3508" spans="1:5">
      <c r="A3508" s="57">
        <v>41673</v>
      </c>
      <c r="B3508" s="56">
        <v>0.10761577839077471</v>
      </c>
      <c r="C3508" s="56">
        <v>151.40571658076178</v>
      </c>
      <c r="D3508" s="56">
        <v>130.12595076470106</v>
      </c>
      <c r="E3508" s="56">
        <v>117.72044561837833</v>
      </c>
    </row>
    <row r="3509" spans="1:5">
      <c r="A3509" s="57">
        <v>41674</v>
      </c>
      <c r="B3509" s="56">
        <v>9.2327575239375487E-2</v>
      </c>
      <c r="C3509" s="56">
        <v>151.04424660285162</v>
      </c>
      <c r="D3509" s="56">
        <v>129.8683242005398</v>
      </c>
      <c r="E3509" s="56">
        <v>117.6463708223277</v>
      </c>
    </row>
    <row r="3510" spans="1:5">
      <c r="A3510" s="57">
        <v>41675</v>
      </c>
      <c r="B3510" s="56">
        <v>7.5714424740504827E-2</v>
      </c>
      <c r="C3510" s="56">
        <v>151.04089965861169</v>
      </c>
      <c r="D3510" s="56">
        <v>130.05643248548296</v>
      </c>
      <c r="E3510" s="56">
        <v>117.75650834803457</v>
      </c>
    </row>
    <row r="3511" spans="1:5">
      <c r="A3511" s="57">
        <v>41676</v>
      </c>
      <c r="B3511" s="56">
        <v>7.7705811274614484E-2</v>
      </c>
      <c r="C3511" s="56">
        <v>151.37894102684251</v>
      </c>
      <c r="D3511" s="56">
        <v>131.9906763719637</v>
      </c>
      <c r="E3511" s="56">
        <v>117.54110663846626</v>
      </c>
    </row>
    <row r="3512" spans="1:5">
      <c r="A3512" s="57">
        <v>41677</v>
      </c>
      <c r="B3512" s="56">
        <v>7.3376588710862722E-2</v>
      </c>
      <c r="C3512" s="56">
        <v>152.10188098266283</v>
      </c>
      <c r="D3512" s="56">
        <v>132.93939641776396</v>
      </c>
      <c r="E3512" s="56">
        <v>117.83643115429973</v>
      </c>
    </row>
    <row r="3513" spans="1:5">
      <c r="A3513" s="57">
        <v>41680</v>
      </c>
      <c r="B3513" s="56">
        <v>5.7713248180705834E-2</v>
      </c>
      <c r="C3513" s="56">
        <v>152.3428609679363</v>
      </c>
      <c r="D3513" s="56">
        <v>133.02527193915105</v>
      </c>
      <c r="E3513" s="56">
        <v>117.74383765923643</v>
      </c>
    </row>
    <row r="3514" spans="1:5">
      <c r="A3514" s="57">
        <v>41681</v>
      </c>
      <c r="B3514" s="56">
        <v>5.1896336625550814E-2</v>
      </c>
      <c r="C3514" s="56">
        <v>152.94531093111991</v>
      </c>
      <c r="D3514" s="56">
        <v>134.75096098797744</v>
      </c>
      <c r="E3514" s="56">
        <v>117.71557227653291</v>
      </c>
    </row>
    <row r="3515" spans="1:5">
      <c r="A3515" s="57">
        <v>41682</v>
      </c>
      <c r="B3515" s="56">
        <v>5.2791777455770933E-2</v>
      </c>
      <c r="C3515" s="56">
        <v>153.11935203159516</v>
      </c>
      <c r="D3515" s="56">
        <v>135.76511000245358</v>
      </c>
      <c r="E3515" s="56">
        <v>117.53330929151356</v>
      </c>
    </row>
    <row r="3516" spans="1:5">
      <c r="A3516" s="57">
        <v>41683</v>
      </c>
      <c r="B3516" s="56">
        <v>7.80496770976815E-2</v>
      </c>
      <c r="C3516" s="56">
        <v>152.95869870807954</v>
      </c>
      <c r="D3516" s="56">
        <v>135.55246585425698</v>
      </c>
      <c r="E3516" s="56">
        <v>117.72629362859286</v>
      </c>
    </row>
    <row r="3517" spans="1:5">
      <c r="A3517" s="57">
        <v>41684</v>
      </c>
      <c r="B3517" s="56">
        <v>7.2343876524256695E-2</v>
      </c>
      <c r="C3517" s="56">
        <v>152.59388178592948</v>
      </c>
      <c r="D3517" s="56">
        <v>136.3048989940296</v>
      </c>
      <c r="E3517" s="56">
        <v>117.76528036335637</v>
      </c>
    </row>
    <row r="3518" spans="1:5">
      <c r="A3518" s="57">
        <v>41687</v>
      </c>
      <c r="B3518" s="56">
        <v>6.5981555296206904E-2</v>
      </c>
      <c r="C3518" s="56">
        <v>152.67420844768728</v>
      </c>
      <c r="D3518" s="56">
        <v>136.81197350126769</v>
      </c>
      <c r="E3518" s="56">
        <v>117.91927796567217</v>
      </c>
    </row>
    <row r="3519" spans="1:5">
      <c r="A3519" s="57">
        <v>41688</v>
      </c>
      <c r="B3519" s="56">
        <v>6.0142051321539811E-2</v>
      </c>
      <c r="C3519" s="56">
        <v>153.13943369703463</v>
      </c>
      <c r="D3519" s="56">
        <v>136.82833074343668</v>
      </c>
      <c r="E3519" s="56">
        <v>118.10933829764423</v>
      </c>
    </row>
    <row r="3520" spans="1:5">
      <c r="A3520" s="57">
        <v>41689</v>
      </c>
      <c r="B3520" s="56">
        <v>6.3871311831391026E-2</v>
      </c>
      <c r="C3520" s="56">
        <v>152.85829038088227</v>
      </c>
      <c r="D3520" s="56">
        <v>136.96736730187291</v>
      </c>
      <c r="E3520" s="56">
        <v>118.0567062057135</v>
      </c>
    </row>
    <row r="3521" spans="1:5">
      <c r="A3521" s="57">
        <v>41690</v>
      </c>
      <c r="B3521" s="56">
        <v>5.6269245353500474E-2</v>
      </c>
      <c r="C3521" s="56">
        <v>152.44661623937347</v>
      </c>
      <c r="D3521" s="56">
        <v>136.90193833319702</v>
      </c>
      <c r="E3521" s="56">
        <v>117.77307771030907</v>
      </c>
    </row>
    <row r="3522" spans="1:5">
      <c r="A3522" s="57">
        <v>41691</v>
      </c>
      <c r="B3522" s="56">
        <v>5.2741110278347082E-2</v>
      </c>
      <c r="C3522" s="56">
        <v>152.44996318361336</v>
      </c>
      <c r="D3522" s="56">
        <v>137.4376380142308</v>
      </c>
      <c r="E3522" s="56">
        <v>118.00894745562822</v>
      </c>
    </row>
    <row r="3523" spans="1:5">
      <c r="A3523" s="57">
        <v>41694</v>
      </c>
      <c r="B3523" s="56">
        <v>3.8172663943802483E-2</v>
      </c>
      <c r="C3523" s="56">
        <v>153.2063725818328</v>
      </c>
      <c r="D3523" s="56">
        <v>138.29639322810175</v>
      </c>
      <c r="E3523" s="56">
        <v>117.939746001423</v>
      </c>
    </row>
    <row r="3524" spans="1:5">
      <c r="A3524" s="57">
        <v>41695</v>
      </c>
      <c r="B3524" s="56">
        <v>5.1100887492797162E-2</v>
      </c>
      <c r="C3524" s="56">
        <v>152.80473927304371</v>
      </c>
      <c r="D3524" s="56">
        <v>138.3781794389466</v>
      </c>
      <c r="E3524" s="56">
        <v>118.16781839978947</v>
      </c>
    </row>
    <row r="3525" spans="1:5">
      <c r="A3525" s="57">
        <v>41696</v>
      </c>
      <c r="B3525" s="56">
        <v>5.3233968433196922E-2</v>
      </c>
      <c r="C3525" s="56">
        <v>152.00481959970548</v>
      </c>
      <c r="D3525" s="56">
        <v>138.09601701153184</v>
      </c>
      <c r="E3525" s="56">
        <v>118.42123217575219</v>
      </c>
    </row>
    <row r="3526" spans="1:5">
      <c r="A3526" s="57">
        <v>41697</v>
      </c>
      <c r="B3526" s="56">
        <v>5.1783640126256164E-2</v>
      </c>
      <c r="C3526" s="56">
        <v>152.59053484168956</v>
      </c>
      <c r="D3526" s="56">
        <v>137.89564079496196</v>
      </c>
      <c r="E3526" s="56">
        <v>118.81987153870894</v>
      </c>
    </row>
    <row r="3527" spans="1:5">
      <c r="A3527" s="57">
        <v>41698</v>
      </c>
      <c r="B3527" s="56">
        <v>5.1564352738882505E-2</v>
      </c>
      <c r="C3527" s="56">
        <v>153.28669924359062</v>
      </c>
      <c r="D3527" s="56">
        <v>138.22687494888362</v>
      </c>
      <c r="E3527" s="56">
        <v>118.51285100244641</v>
      </c>
    </row>
    <row r="3528" spans="1:5">
      <c r="A3528" s="57">
        <v>41701</v>
      </c>
      <c r="B3528" s="56">
        <v>0.10907218450072384</v>
      </c>
      <c r="C3528" s="56">
        <v>147.50652654126785</v>
      </c>
      <c r="D3528" s="56">
        <v>135.09446307352582</v>
      </c>
      <c r="E3528" s="56">
        <v>118.87737697248511</v>
      </c>
    </row>
    <row r="3529" spans="1:5">
      <c r="A3529" s="57">
        <v>41702</v>
      </c>
      <c r="B3529" s="56">
        <v>0.13117888372395667</v>
      </c>
      <c r="C3529" s="56">
        <v>149.26367226722007</v>
      </c>
      <c r="D3529" s="56">
        <v>137.87110493170852</v>
      </c>
      <c r="E3529" s="56">
        <v>118.87835164085421</v>
      </c>
    </row>
    <row r="3530" spans="1:5">
      <c r="A3530" s="57">
        <v>41703</v>
      </c>
      <c r="B3530" s="56">
        <v>0.13105993796578419</v>
      </c>
      <c r="C3530" s="56">
        <v>150.36146997791019</v>
      </c>
      <c r="D3530" s="56">
        <v>137.83430113682834</v>
      </c>
      <c r="E3530" s="56">
        <v>119.01675454926462</v>
      </c>
    </row>
    <row r="3531" spans="1:5">
      <c r="A3531" s="57">
        <v>41704</v>
      </c>
      <c r="B3531" s="56">
        <v>0.14453128778172492</v>
      </c>
      <c r="C3531" s="56">
        <v>149.2569783787402</v>
      </c>
      <c r="D3531" s="56">
        <v>137.92426596875765</v>
      </c>
      <c r="E3531" s="56">
        <v>118.66684860476222</v>
      </c>
    </row>
    <row r="3532" spans="1:5">
      <c r="A3532" s="57">
        <v>41705</v>
      </c>
      <c r="B3532" s="56">
        <v>0.14480778621555279</v>
      </c>
      <c r="C3532" s="56">
        <v>149.22350893634112</v>
      </c>
      <c r="D3532" s="56">
        <v>136.19857691993133</v>
      </c>
      <c r="E3532" s="56">
        <v>118.7233793701693</v>
      </c>
    </row>
    <row r="3533" spans="1:5">
      <c r="A3533" s="57">
        <v>41708</v>
      </c>
      <c r="B3533" s="56">
        <v>0.13706525655803842</v>
      </c>
      <c r="C3533" s="56">
        <v>148.66791619251626</v>
      </c>
      <c r="D3533" s="56">
        <v>135.51975136991902</v>
      </c>
      <c r="E3533" s="56">
        <v>118.92805972767766</v>
      </c>
    </row>
    <row r="3534" spans="1:5">
      <c r="A3534" s="57">
        <v>41710</v>
      </c>
      <c r="B3534" s="56">
        <v>0.11347985302836919</v>
      </c>
      <c r="C3534" s="56">
        <v>148.42024231876297</v>
      </c>
      <c r="D3534" s="56">
        <v>134.10893923284536</v>
      </c>
      <c r="E3534" s="56">
        <v>118.88127564596147</v>
      </c>
    </row>
    <row r="3535" spans="1:5">
      <c r="A3535" s="57">
        <v>41711</v>
      </c>
      <c r="B3535" s="56">
        <v>9.5376730579609978E-2</v>
      </c>
      <c r="C3535" s="56">
        <v>147.18187294999666</v>
      </c>
      <c r="D3535" s="56">
        <v>132.70221640631391</v>
      </c>
      <c r="E3535" s="56">
        <v>119.05281727892086</v>
      </c>
    </row>
    <row r="3536" spans="1:5">
      <c r="A3536" s="57">
        <v>41712</v>
      </c>
      <c r="B3536" s="56">
        <v>0.11028939174486818</v>
      </c>
      <c r="C3536" s="56">
        <v>143.80815315616843</v>
      </c>
      <c r="D3536" s="56">
        <v>131.76985360268262</v>
      </c>
      <c r="E3536" s="56">
        <v>119.12104406475696</v>
      </c>
    </row>
    <row r="3537" spans="1:5">
      <c r="A3537" s="57">
        <v>41715</v>
      </c>
      <c r="B3537" s="56">
        <v>9.5289840048622662E-2</v>
      </c>
      <c r="C3537" s="56">
        <v>145.83974830979318</v>
      </c>
      <c r="D3537" s="56">
        <v>133.2420053978899</v>
      </c>
      <c r="E3537" s="56">
        <v>119.16587880973499</v>
      </c>
    </row>
    <row r="3538" spans="1:5">
      <c r="A3538" s="57">
        <v>41716</v>
      </c>
      <c r="B3538" s="56">
        <v>7.8304613664629777E-2</v>
      </c>
      <c r="C3538" s="56">
        <v>147.69060847446283</v>
      </c>
      <c r="D3538" s="56">
        <v>134.10076061176085</v>
      </c>
      <c r="E3538" s="56">
        <v>119.24580161600016</v>
      </c>
    </row>
    <row r="3539" spans="1:5">
      <c r="A3539" s="57">
        <v>41717</v>
      </c>
      <c r="B3539" s="56">
        <v>7.5985917891570137E-2</v>
      </c>
      <c r="C3539" s="56">
        <v>147.96505790213536</v>
      </c>
      <c r="D3539" s="56">
        <v>133.97808129549358</v>
      </c>
      <c r="E3539" s="56">
        <v>119.04696926870632</v>
      </c>
    </row>
    <row r="3540" spans="1:5">
      <c r="A3540" s="57">
        <v>41718</v>
      </c>
      <c r="B3540" s="56">
        <v>7.398753186012666E-2</v>
      </c>
      <c r="C3540" s="56">
        <v>148.29975232612625</v>
      </c>
      <c r="D3540" s="56">
        <v>133.99443853766255</v>
      </c>
      <c r="E3540" s="56">
        <v>118.81109952338716</v>
      </c>
    </row>
    <row r="3541" spans="1:5">
      <c r="A3541" s="57">
        <v>41719</v>
      </c>
      <c r="B3541" s="56">
        <v>6.7434674758726568E-2</v>
      </c>
      <c r="C3541" s="56">
        <v>149.5883258584912</v>
      </c>
      <c r="D3541" s="56">
        <v>134.09258199067639</v>
      </c>
      <c r="E3541" s="56">
        <v>118.98556516145382</v>
      </c>
    </row>
    <row r="3542" spans="1:5">
      <c r="A3542" s="57">
        <v>41722</v>
      </c>
      <c r="B3542" s="56">
        <v>5.8828034674025226E-2</v>
      </c>
      <c r="C3542" s="56">
        <v>151.47934935403978</v>
      </c>
      <c r="D3542" s="56">
        <v>132.65314467980699</v>
      </c>
      <c r="E3542" s="56">
        <v>119.22435891188022</v>
      </c>
    </row>
    <row r="3543" spans="1:5">
      <c r="A3543" s="57">
        <v>41723</v>
      </c>
      <c r="B3543" s="56">
        <v>6.8337439354025753E-2</v>
      </c>
      <c r="C3543" s="56">
        <v>151.25510408996587</v>
      </c>
      <c r="D3543" s="56">
        <v>134.36247648646437</v>
      </c>
      <c r="E3543" s="56">
        <v>119.29161102934727</v>
      </c>
    </row>
    <row r="3544" spans="1:5">
      <c r="A3544" s="57">
        <v>41724</v>
      </c>
      <c r="B3544" s="56">
        <v>6.7907568961354428E-2</v>
      </c>
      <c r="C3544" s="56">
        <v>151.13796104156907</v>
      </c>
      <c r="D3544" s="56">
        <v>135.32755377443365</v>
      </c>
      <c r="E3544" s="56">
        <v>119.4972660552247</v>
      </c>
    </row>
    <row r="3545" spans="1:5">
      <c r="A3545" s="57">
        <v>41725</v>
      </c>
      <c r="B3545" s="56">
        <v>6.8624695903278091E-2</v>
      </c>
      <c r="C3545" s="56">
        <v>151.65673739875496</v>
      </c>
      <c r="D3545" s="56">
        <v>135.51975136991902</v>
      </c>
      <c r="E3545" s="56">
        <v>119.73411046891296</v>
      </c>
    </row>
    <row r="3546" spans="1:5">
      <c r="A3546" s="57">
        <v>41726</v>
      </c>
      <c r="B3546" s="56">
        <v>6.2822591635562808E-2</v>
      </c>
      <c r="C3546" s="56">
        <v>150.81330745029791</v>
      </c>
      <c r="D3546" s="56">
        <v>136.4848286578883</v>
      </c>
      <c r="E3546" s="56">
        <v>119.72826245869842</v>
      </c>
    </row>
    <row r="3547" spans="1:5">
      <c r="A3547" s="57">
        <v>41729</v>
      </c>
      <c r="B3547" s="56">
        <v>6.1923703169120339E-2</v>
      </c>
      <c r="C3547" s="56">
        <v>151.10783854340988</v>
      </c>
      <c r="D3547" s="56">
        <v>136.70974073771163</v>
      </c>
      <c r="E3547" s="56">
        <v>119.71364243316212</v>
      </c>
    </row>
    <row r="3548" spans="1:5">
      <c r="A3548" s="57">
        <v>41730</v>
      </c>
      <c r="B3548" s="56">
        <v>5.6772367811884633E-2</v>
      </c>
      <c r="C3548" s="56">
        <v>151.5262065733985</v>
      </c>
      <c r="D3548" s="56">
        <v>137.54396008832913</v>
      </c>
      <c r="E3548" s="56">
        <v>119.64639031569509</v>
      </c>
    </row>
    <row r="3549" spans="1:5">
      <c r="A3549" s="57">
        <v>41731</v>
      </c>
      <c r="B3549" s="56">
        <v>4.6998806964287917E-2</v>
      </c>
      <c r="C3549" s="56">
        <v>151.65004351027514</v>
      </c>
      <c r="D3549" s="56">
        <v>137.78114009977918</v>
      </c>
      <c r="E3549" s="56">
        <v>119.46412733067572</v>
      </c>
    </row>
    <row r="3550" spans="1:5">
      <c r="A3550" s="57">
        <v>41732</v>
      </c>
      <c r="B3550" s="56">
        <v>4.7112422947754945E-2</v>
      </c>
      <c r="C3550" s="56">
        <v>151.98473793426604</v>
      </c>
      <c r="D3550" s="56">
        <v>137.91199803713096</v>
      </c>
      <c r="E3550" s="56">
        <v>119.66393434633866</v>
      </c>
    </row>
    <row r="3551" spans="1:5">
      <c r="A3551" s="57">
        <v>41733</v>
      </c>
      <c r="B3551" s="56">
        <v>4.8328336859652474E-2</v>
      </c>
      <c r="C3551" s="56">
        <v>151.8207376665105</v>
      </c>
      <c r="D3551" s="56">
        <v>138.70123497178378</v>
      </c>
      <c r="E3551" s="56">
        <v>120.15029386251328</v>
      </c>
    </row>
    <row r="3552" spans="1:5">
      <c r="A3552" s="57">
        <v>41736</v>
      </c>
      <c r="B3552" s="56">
        <v>6.1035281487107254E-2</v>
      </c>
      <c r="C3552" s="56">
        <v>151.03085882589198</v>
      </c>
      <c r="D3552" s="56">
        <v>136.97554592295737</v>
      </c>
      <c r="E3552" s="56">
        <v>120.10545911753525</v>
      </c>
    </row>
    <row r="3553" spans="1:5">
      <c r="A3553" s="57">
        <v>41737</v>
      </c>
      <c r="B3553" s="56">
        <v>6.1758104744663825E-2</v>
      </c>
      <c r="C3553" s="56">
        <v>151.72367628355312</v>
      </c>
      <c r="D3553" s="56">
        <v>136.53798969493744</v>
      </c>
      <c r="E3553" s="56">
        <v>119.95730952543397</v>
      </c>
    </row>
    <row r="3554" spans="1:5">
      <c r="A3554" s="57">
        <v>41738</v>
      </c>
      <c r="B3554" s="56">
        <v>5.9844291893322854E-2</v>
      </c>
      <c r="C3554" s="56">
        <v>152.16212597898121</v>
      </c>
      <c r="D3554" s="56">
        <v>137.05733213380225</v>
      </c>
      <c r="E3554" s="56">
        <v>119.92027212740865</v>
      </c>
    </row>
    <row r="3555" spans="1:5">
      <c r="A3555" s="57">
        <v>41739</v>
      </c>
      <c r="B3555" s="56">
        <v>6.5163109148924564E-2</v>
      </c>
      <c r="C3555" s="56">
        <v>151.85420710890958</v>
      </c>
      <c r="D3555" s="56">
        <v>136.3417027889098</v>
      </c>
      <c r="E3555" s="56">
        <v>120.24776069942203</v>
      </c>
    </row>
    <row r="3556" spans="1:5">
      <c r="A3556" s="57">
        <v>41740</v>
      </c>
      <c r="B3556" s="56">
        <v>7.3366565937810588E-2</v>
      </c>
      <c r="C3556" s="56">
        <v>151.77722739139168</v>
      </c>
      <c r="D3556" s="56">
        <v>134.44426269730923</v>
      </c>
      <c r="E3556" s="56">
        <v>120.19610327586037</v>
      </c>
    </row>
    <row r="3557" spans="1:5">
      <c r="A3557" s="57">
        <v>41743</v>
      </c>
      <c r="B3557" s="56">
        <v>8.6541505106526473E-2</v>
      </c>
      <c r="C3557" s="56">
        <v>150.32130664703126</v>
      </c>
      <c r="D3557" s="56">
        <v>134.86137237261801</v>
      </c>
      <c r="E3557" s="56">
        <v>120.23801401573112</v>
      </c>
    </row>
    <row r="3558" spans="1:5">
      <c r="A3558" s="57">
        <v>41744</v>
      </c>
      <c r="B3558" s="56">
        <v>7.4550437445794482E-2</v>
      </c>
      <c r="C3558" s="56">
        <v>149.77910168016601</v>
      </c>
      <c r="D3558" s="56">
        <v>133.54870368855811</v>
      </c>
      <c r="E3558" s="56">
        <v>120.64834939911695</v>
      </c>
    </row>
    <row r="3559" spans="1:5">
      <c r="A3559" s="57">
        <v>41745</v>
      </c>
      <c r="B3559" s="56">
        <v>7.143200686941853E-2</v>
      </c>
      <c r="C3559" s="56">
        <v>150.58236829774418</v>
      </c>
      <c r="D3559" s="56">
        <v>135.28257135846897</v>
      </c>
      <c r="E3559" s="56">
        <v>120.68343746040409</v>
      </c>
    </row>
    <row r="3560" spans="1:5">
      <c r="A3560" s="57">
        <v>41746</v>
      </c>
      <c r="B3560" s="56">
        <v>7.4747228798630161E-2</v>
      </c>
      <c r="C3560" s="56">
        <v>150.94718521989427</v>
      </c>
      <c r="D3560" s="56">
        <v>135.94095035577004</v>
      </c>
      <c r="E3560" s="56">
        <v>120.51774383765922</v>
      </c>
    </row>
    <row r="3561" spans="1:5">
      <c r="A3561" s="57">
        <v>41751</v>
      </c>
      <c r="B3561" s="56">
        <v>6.7602880220955078E-2</v>
      </c>
      <c r="C3561" s="56">
        <v>150.98400160653324</v>
      </c>
      <c r="D3561" s="56">
        <v>137.82203320520159</v>
      </c>
      <c r="E3561" s="56">
        <v>120.53431319993373</v>
      </c>
    </row>
    <row r="3562" spans="1:5">
      <c r="A3562" s="57">
        <v>41752</v>
      </c>
      <c r="B3562" s="56">
        <v>6.8614261829199649E-2</v>
      </c>
      <c r="C3562" s="56">
        <v>151.91445210522795</v>
      </c>
      <c r="D3562" s="56">
        <v>137.01234971783757</v>
      </c>
      <c r="E3562" s="56">
        <v>120.58986929697171</v>
      </c>
    </row>
    <row r="3563" spans="1:5">
      <c r="A3563" s="57">
        <v>41753</v>
      </c>
      <c r="B3563" s="56">
        <v>5.785596502463871E-2</v>
      </c>
      <c r="C3563" s="56">
        <v>151.10449159916999</v>
      </c>
      <c r="D3563" s="56">
        <v>137.45399525639976</v>
      </c>
      <c r="E3563" s="56">
        <v>120.50117447538473</v>
      </c>
    </row>
    <row r="3564" spans="1:5">
      <c r="A3564" s="57">
        <v>41754</v>
      </c>
      <c r="B3564" s="56">
        <v>5.9455614173049481E-2</v>
      </c>
      <c r="C3564" s="56">
        <v>150.80996050605796</v>
      </c>
      <c r="D3564" s="56">
        <v>136.37850658378997</v>
      </c>
      <c r="E3564" s="56">
        <v>120.71072817473853</v>
      </c>
    </row>
    <row r="3565" spans="1:5">
      <c r="A3565" s="57">
        <v>41757</v>
      </c>
      <c r="B3565" s="56">
        <v>5.0279526515419198E-2</v>
      </c>
      <c r="C3565" s="56">
        <v>150.9337974429346</v>
      </c>
      <c r="D3565" s="56">
        <v>136.63613314795126</v>
      </c>
      <c r="E3565" s="56">
        <v>120.60156531740076</v>
      </c>
    </row>
    <row r="3566" spans="1:5">
      <c r="A3566" s="57">
        <v>41758</v>
      </c>
      <c r="B3566" s="56">
        <v>4.8198029254143938E-2</v>
      </c>
      <c r="C3566" s="56">
        <v>151.10114465493007</v>
      </c>
      <c r="D3566" s="56">
        <v>138.26776805430606</v>
      </c>
      <c r="E3566" s="56">
        <v>120.60838799598437</v>
      </c>
    </row>
    <row r="3567" spans="1:5">
      <c r="A3567" s="57">
        <v>41759</v>
      </c>
      <c r="B3567" s="56">
        <v>5.5508531198444296E-2</v>
      </c>
      <c r="C3567" s="56">
        <v>150.68612356918138</v>
      </c>
      <c r="D3567" s="56">
        <v>138.17371391183445</v>
      </c>
      <c r="E3567" s="56">
        <v>120.88324447606702</v>
      </c>
    </row>
    <row r="3568" spans="1:5">
      <c r="A3568" s="57">
        <v>41761</v>
      </c>
      <c r="B3568" s="56">
        <v>4.9322921460002916E-2</v>
      </c>
      <c r="C3568" s="56">
        <v>151.01747104893232</v>
      </c>
      <c r="D3568" s="56">
        <v>138.12055287478532</v>
      </c>
      <c r="E3568" s="56">
        <v>121.09962085400443</v>
      </c>
    </row>
    <row r="3569" spans="1:5">
      <c r="A3569" s="57">
        <v>41764</v>
      </c>
      <c r="B3569" s="56">
        <v>4.8911120711556039E-2</v>
      </c>
      <c r="C3569" s="56">
        <v>150.51542941294599</v>
      </c>
      <c r="D3569" s="56">
        <v>137.76478285761021</v>
      </c>
      <c r="E3569" s="56">
        <v>121.10254485911169</v>
      </c>
    </row>
    <row r="3570" spans="1:5">
      <c r="A3570" s="57">
        <v>41765</v>
      </c>
      <c r="B3570" s="56">
        <v>4.6985713487821115E-2</v>
      </c>
      <c r="C3570" s="56">
        <v>150.28449026039229</v>
      </c>
      <c r="D3570" s="56">
        <v>137.41719146151959</v>
      </c>
      <c r="E3570" s="56">
        <v>121.22340373687852</v>
      </c>
    </row>
    <row r="3571" spans="1:5">
      <c r="A3571" s="57">
        <v>41766</v>
      </c>
      <c r="B3571" s="56">
        <v>5.6440086804020878E-2</v>
      </c>
      <c r="C3571" s="56">
        <v>152.30939152553719</v>
      </c>
      <c r="D3571" s="56">
        <v>137.41310215097732</v>
      </c>
      <c r="E3571" s="56">
        <v>121.11034220606439</v>
      </c>
    </row>
    <row r="3572" spans="1:5">
      <c r="A3572" s="57">
        <v>41767</v>
      </c>
      <c r="B3572" s="56">
        <v>6.4043392808483354E-2</v>
      </c>
      <c r="C3572" s="56">
        <v>151.79061516835131</v>
      </c>
      <c r="D3572" s="56">
        <v>138.85662877238897</v>
      </c>
      <c r="E3572" s="56">
        <v>121.49046287000846</v>
      </c>
    </row>
    <row r="3573" spans="1:5">
      <c r="A3573" s="57">
        <v>41768</v>
      </c>
      <c r="B3573" s="56">
        <v>6.9271459885287115E-2</v>
      </c>
      <c r="C3573" s="56">
        <v>152.07510542874357</v>
      </c>
      <c r="D3573" s="56">
        <v>138.43951909708025</v>
      </c>
      <c r="E3573" s="56">
        <v>121.34231327790718</v>
      </c>
    </row>
    <row r="3574" spans="1:5">
      <c r="A3574" s="57">
        <v>41771</v>
      </c>
      <c r="B3574" s="56">
        <v>6.974443912508467E-2</v>
      </c>
      <c r="C3574" s="56">
        <v>154.29747640404312</v>
      </c>
      <c r="D3574" s="56">
        <v>139.42913224830292</v>
      </c>
      <c r="E3574" s="56">
        <v>121.2253530736167</v>
      </c>
    </row>
    <row r="3575" spans="1:5">
      <c r="A3575" s="57">
        <v>41772</v>
      </c>
      <c r="B3575" s="56">
        <v>8.4809778782111933E-2</v>
      </c>
      <c r="C3575" s="56">
        <v>154.69910971283218</v>
      </c>
      <c r="D3575" s="56">
        <v>139.8094381287315</v>
      </c>
      <c r="E3575" s="56">
        <v>121.47096950262673</v>
      </c>
    </row>
    <row r="3576" spans="1:5">
      <c r="A3576" s="57">
        <v>41773</v>
      </c>
      <c r="B3576" s="56">
        <v>9.5800039112094101E-2</v>
      </c>
      <c r="C3576" s="56">
        <v>154.60204832987486</v>
      </c>
      <c r="D3576" s="56">
        <v>139.68675881246421</v>
      </c>
      <c r="E3576" s="56">
        <v>121.84816616146357</v>
      </c>
    </row>
    <row r="3577" spans="1:5">
      <c r="A3577" s="57">
        <v>41774</v>
      </c>
      <c r="B3577" s="56">
        <v>9.4748225778544484E-2</v>
      </c>
      <c r="C3577" s="56">
        <v>153.42727090166679</v>
      </c>
      <c r="D3577" s="56">
        <v>138.42316185491126</v>
      </c>
      <c r="E3577" s="56">
        <v>121.65518182438424</v>
      </c>
    </row>
    <row r="3578" spans="1:5">
      <c r="A3578" s="57">
        <v>41775</v>
      </c>
      <c r="B3578" s="56">
        <v>9.394993067048002E-2</v>
      </c>
      <c r="C3578" s="56">
        <v>154.04310864181002</v>
      </c>
      <c r="D3578" s="56">
        <v>138.62353807148116</v>
      </c>
      <c r="E3578" s="56">
        <v>121.63666312537158</v>
      </c>
    </row>
    <row r="3579" spans="1:5">
      <c r="A3579" s="57">
        <v>41778</v>
      </c>
      <c r="B3579" s="56">
        <v>8.7490822796389422E-2</v>
      </c>
      <c r="C3579" s="56">
        <v>154.5484972220363</v>
      </c>
      <c r="D3579" s="56">
        <v>138.42725116545353</v>
      </c>
      <c r="E3579" s="56">
        <v>121.38032534430158</v>
      </c>
    </row>
    <row r="3580" spans="1:5">
      <c r="A3580" s="57">
        <v>41779</v>
      </c>
      <c r="B3580" s="56">
        <v>6.4599006629170258E-2</v>
      </c>
      <c r="C3580" s="56">
        <v>155.07062052346211</v>
      </c>
      <c r="D3580" s="56">
        <v>138.34955426515089</v>
      </c>
      <c r="E3580" s="56">
        <v>120.9680406241776</v>
      </c>
    </row>
    <row r="3581" spans="1:5">
      <c r="A3581" s="57">
        <v>41780</v>
      </c>
      <c r="B3581" s="56">
        <v>7.9416377623296605E-2</v>
      </c>
      <c r="C3581" s="56">
        <v>154.12008835932795</v>
      </c>
      <c r="D3581" s="56">
        <v>139.17559499468388</v>
      </c>
      <c r="E3581" s="56">
        <v>121.08889950194445</v>
      </c>
    </row>
    <row r="3582" spans="1:5">
      <c r="A3582" s="57">
        <v>41781</v>
      </c>
      <c r="B3582" s="56">
        <v>8.3637112795955315E-2</v>
      </c>
      <c r="C3582" s="56">
        <v>151.54963518307787</v>
      </c>
      <c r="D3582" s="56">
        <v>139.4536681115564</v>
      </c>
      <c r="E3582" s="56">
        <v>121.11229154280257</v>
      </c>
    </row>
    <row r="3583" spans="1:5">
      <c r="A3583" s="57">
        <v>41782</v>
      </c>
      <c r="B3583" s="56">
        <v>7.2777670417741608E-2</v>
      </c>
      <c r="C3583" s="56">
        <v>151.80400294531097</v>
      </c>
      <c r="D3583" s="56">
        <v>139.75627709168234</v>
      </c>
      <c r="E3583" s="56">
        <v>121.34621195138354</v>
      </c>
    </row>
    <row r="3584" spans="1:5">
      <c r="A3584" s="57">
        <v>41785</v>
      </c>
      <c r="B3584" s="56">
        <v>6.5553676877699613E-2</v>
      </c>
      <c r="C3584" s="56">
        <v>152.17551375594084</v>
      </c>
      <c r="D3584" s="56">
        <v>140.54551402633518</v>
      </c>
      <c r="E3584" s="56">
        <v>121.75557266640024</v>
      </c>
    </row>
    <row r="3585" spans="1:5">
      <c r="A3585" s="57">
        <v>41786</v>
      </c>
      <c r="B3585" s="56">
        <v>7.2010241330535379E-2</v>
      </c>
      <c r="C3585" s="56">
        <v>151.19485909364752</v>
      </c>
      <c r="D3585" s="56">
        <v>140.86448024863009</v>
      </c>
      <c r="E3585" s="56">
        <v>121.85401417167809</v>
      </c>
    </row>
    <row r="3586" spans="1:5">
      <c r="A3586" s="57">
        <v>41787</v>
      </c>
      <c r="B3586" s="56">
        <v>7.2300853486181732E-2</v>
      </c>
      <c r="C3586" s="56">
        <v>151.57306379275724</v>
      </c>
      <c r="D3586" s="56">
        <v>140.79087265886974</v>
      </c>
      <c r="E3586" s="56">
        <v>122.25070419789665</v>
      </c>
    </row>
    <row r="3587" spans="1:5">
      <c r="A3587" s="57">
        <v>41789</v>
      </c>
      <c r="B3587" s="56">
        <v>7.3343115467194561E-2</v>
      </c>
      <c r="C3587" s="56">
        <v>154.36106834460139</v>
      </c>
      <c r="D3587" s="56">
        <v>140.77042610615851</v>
      </c>
      <c r="E3587" s="56">
        <v>122.02263179953022</v>
      </c>
    </row>
    <row r="3588" spans="1:5">
      <c r="A3588" s="57">
        <v>41792</v>
      </c>
      <c r="B3588" s="56">
        <v>6.0554572805989221E-2</v>
      </c>
      <c r="C3588" s="56">
        <v>155.54923354976907</v>
      </c>
      <c r="D3588" s="56">
        <v>141.11392819170686</v>
      </c>
      <c r="E3588" s="56">
        <v>122.01191044747024</v>
      </c>
    </row>
    <row r="3589" spans="1:5">
      <c r="A3589" s="57">
        <v>41793</v>
      </c>
      <c r="B3589" s="56">
        <v>6.8036929287226655E-2</v>
      </c>
      <c r="C3589" s="56">
        <v>157.40678760291854</v>
      </c>
      <c r="D3589" s="56">
        <v>140.45963850494806</v>
      </c>
      <c r="E3589" s="56">
        <v>121.80430608485462</v>
      </c>
    </row>
    <row r="3590" spans="1:5">
      <c r="A3590" s="57">
        <v>41794</v>
      </c>
      <c r="B3590" s="56">
        <v>5.7465551706104831E-2</v>
      </c>
      <c r="C3590" s="56">
        <v>157.90548229466498</v>
      </c>
      <c r="D3590" s="56">
        <v>140.49235298928602</v>
      </c>
      <c r="E3590" s="56">
        <v>121.65030848253882</v>
      </c>
    </row>
    <row r="3591" spans="1:5">
      <c r="A3591" s="57">
        <v>41795</v>
      </c>
      <c r="B3591" s="56">
        <v>8.3898416579293159E-2</v>
      </c>
      <c r="C3591" s="56">
        <v>157.74817591538925</v>
      </c>
      <c r="D3591" s="56">
        <v>141.07712439682672</v>
      </c>
      <c r="E3591" s="56">
        <v>122.05771986081734</v>
      </c>
    </row>
    <row r="3592" spans="1:5">
      <c r="A3592" s="57">
        <v>41796</v>
      </c>
      <c r="B3592" s="56">
        <v>8.791908066578577E-2</v>
      </c>
      <c r="C3592" s="56">
        <v>157.86531896378608</v>
      </c>
      <c r="D3592" s="56">
        <v>142.02175513208473</v>
      </c>
      <c r="E3592" s="56">
        <v>122.84037856119454</v>
      </c>
    </row>
    <row r="3593" spans="1:5">
      <c r="A3593" s="57">
        <v>41799</v>
      </c>
      <c r="B3593" s="56">
        <v>7.9836095900983922E-2</v>
      </c>
      <c r="C3593" s="56">
        <v>157.45029787803736</v>
      </c>
      <c r="D3593" s="56">
        <v>142.55745481311851</v>
      </c>
      <c r="E3593" s="56">
        <v>123.00997085741577</v>
      </c>
    </row>
    <row r="3594" spans="1:5">
      <c r="A3594" s="57">
        <v>41800</v>
      </c>
      <c r="B3594" s="56">
        <v>7.7219894585276005E-2</v>
      </c>
      <c r="C3594" s="56">
        <v>158.71209585648305</v>
      </c>
      <c r="D3594" s="56">
        <v>143.00727897276519</v>
      </c>
      <c r="E3594" s="56">
        <v>122.61035682608991</v>
      </c>
    </row>
    <row r="3595" spans="1:5">
      <c r="A3595" s="57">
        <v>41801</v>
      </c>
      <c r="B3595" s="56">
        <v>7.9617942153174776E-2</v>
      </c>
      <c r="C3595" s="56">
        <v>158.30042171497425</v>
      </c>
      <c r="D3595" s="56">
        <v>142.20168479594341</v>
      </c>
      <c r="E3595" s="56">
        <v>122.60450881587539</v>
      </c>
    </row>
    <row r="3596" spans="1:5">
      <c r="A3596" s="57">
        <v>41802</v>
      </c>
      <c r="B3596" s="56">
        <v>7.4500186546426275E-2</v>
      </c>
      <c r="C3596" s="56">
        <v>158.68197335832389</v>
      </c>
      <c r="D3596" s="56">
        <v>142.23848859082358</v>
      </c>
      <c r="E3596" s="56">
        <v>122.47780192789403</v>
      </c>
    </row>
    <row r="3597" spans="1:5">
      <c r="A3597" s="57">
        <v>41803</v>
      </c>
      <c r="B3597" s="56">
        <v>6.816918102010551E-2</v>
      </c>
      <c r="C3597" s="56">
        <v>158.42425865185086</v>
      </c>
      <c r="D3597" s="56">
        <v>141.92770098961316</v>
      </c>
      <c r="E3597" s="56">
        <v>122.69417830583143</v>
      </c>
    </row>
    <row r="3598" spans="1:5">
      <c r="A3598" s="57">
        <v>41806</v>
      </c>
      <c r="B3598" s="56">
        <v>8.6636535066472106E-2</v>
      </c>
      <c r="C3598" s="56">
        <v>157.79838007898789</v>
      </c>
      <c r="D3598" s="56">
        <v>141.29385785556553</v>
      </c>
      <c r="E3598" s="56">
        <v>122.7282916987495</v>
      </c>
    </row>
    <row r="3599" spans="1:5">
      <c r="A3599" s="57">
        <v>41807</v>
      </c>
      <c r="B3599" s="56">
        <v>8.7612289501540333E-2</v>
      </c>
      <c r="C3599" s="56">
        <v>156.41943905214541</v>
      </c>
      <c r="D3599" s="56">
        <v>141.66189580436739</v>
      </c>
      <c r="E3599" s="56">
        <v>122.39885378999796</v>
      </c>
    </row>
    <row r="3600" spans="1:5">
      <c r="A3600" s="57">
        <v>41808</v>
      </c>
      <c r="B3600" s="56">
        <v>9.1669268835626469E-2</v>
      </c>
      <c r="C3600" s="56">
        <v>156.42613294062522</v>
      </c>
      <c r="D3600" s="56">
        <v>141.54330579864236</v>
      </c>
      <c r="E3600" s="56">
        <v>122.41444848390334</v>
      </c>
    </row>
    <row r="3601" spans="1:5">
      <c r="A3601" s="57">
        <v>41809</v>
      </c>
      <c r="B3601" s="56">
        <v>8.8749754770241662E-2</v>
      </c>
      <c r="C3601" s="56">
        <v>156.27217350558942</v>
      </c>
      <c r="D3601" s="56">
        <v>142.36934652817536</v>
      </c>
      <c r="E3601" s="56">
        <v>122.79359447947836</v>
      </c>
    </row>
    <row r="3602" spans="1:5">
      <c r="A3602" s="57">
        <v>41810</v>
      </c>
      <c r="B3602" s="56">
        <v>8.5793982726010479E-2</v>
      </c>
      <c r="C3602" s="56">
        <v>156.56670459870142</v>
      </c>
      <c r="D3602" s="56">
        <v>142.34481066492188</v>
      </c>
      <c r="E3602" s="56">
        <v>122.60353414750631</v>
      </c>
    </row>
    <row r="3603" spans="1:5">
      <c r="A3603" s="57">
        <v>41813</v>
      </c>
      <c r="B3603" s="56">
        <v>7.9077661310224062E-2</v>
      </c>
      <c r="C3603" s="56">
        <v>157.52058370707545</v>
      </c>
      <c r="D3603" s="56">
        <v>141.61691338840271</v>
      </c>
      <c r="E3603" s="56">
        <v>122.79749315295471</v>
      </c>
    </row>
    <row r="3604" spans="1:5">
      <c r="A3604" s="57">
        <v>41815</v>
      </c>
      <c r="B3604" s="56">
        <v>7.7389399761096683E-2</v>
      </c>
      <c r="C3604" s="56">
        <v>157.06205234620791</v>
      </c>
      <c r="D3604" s="56">
        <v>139.82988468144271</v>
      </c>
      <c r="E3604" s="56">
        <v>123.28287800076023</v>
      </c>
    </row>
    <row r="3605" spans="1:5">
      <c r="A3605" s="57">
        <v>41816</v>
      </c>
      <c r="B3605" s="56">
        <v>7.2105233719313544E-2</v>
      </c>
      <c r="C3605" s="56">
        <v>157.49046120891629</v>
      </c>
      <c r="D3605" s="56">
        <v>139.79717019710478</v>
      </c>
      <c r="E3605" s="56">
        <v>123.39399019483621</v>
      </c>
    </row>
    <row r="3606" spans="1:5">
      <c r="A3606" s="57">
        <v>41817</v>
      </c>
      <c r="B3606" s="56">
        <v>5.7178048527412199E-2</v>
      </c>
      <c r="C3606" s="56">
        <v>157.88205368498564</v>
      </c>
      <c r="D3606" s="56">
        <v>139.84215261306946</v>
      </c>
      <c r="E3606" s="56">
        <v>123.31796606204739</v>
      </c>
    </row>
    <row r="3607" spans="1:5">
      <c r="A3607" s="57">
        <v>41820</v>
      </c>
      <c r="B3607" s="56">
        <v>5.9504702191818179E-2</v>
      </c>
      <c r="C3607" s="56">
        <v>157.95903340250354</v>
      </c>
      <c r="D3607" s="56">
        <v>139.79717019710478</v>
      </c>
      <c r="E3607" s="56">
        <v>123.39496486320529</v>
      </c>
    </row>
    <row r="3608" spans="1:5">
      <c r="A3608" s="57">
        <v>41821</v>
      </c>
      <c r="B3608" s="56">
        <v>6.4206965514692238E-2</v>
      </c>
      <c r="C3608" s="56">
        <v>157.93225784858427</v>
      </c>
      <c r="D3608" s="56">
        <v>141.03623129140428</v>
      </c>
      <c r="E3608" s="56">
        <v>123.425179582647</v>
      </c>
    </row>
    <row r="3609" spans="1:5">
      <c r="A3609" s="57">
        <v>41822</v>
      </c>
      <c r="B3609" s="56">
        <v>6.2742562413066777E-2</v>
      </c>
      <c r="C3609" s="56">
        <v>158.11299283753934</v>
      </c>
      <c r="D3609" s="56">
        <v>141.35928682424145</v>
      </c>
      <c r="E3609" s="56">
        <v>123.04018557685748</v>
      </c>
    </row>
    <row r="3610" spans="1:5">
      <c r="A3610" s="57">
        <v>41823</v>
      </c>
      <c r="B3610" s="56">
        <v>5.2086651970343976E-2</v>
      </c>
      <c r="C3610" s="56">
        <v>158.98319833991567</v>
      </c>
      <c r="D3610" s="56">
        <v>142.68013412938581</v>
      </c>
      <c r="E3610" s="56">
        <v>123.2224485618768</v>
      </c>
    </row>
    <row r="3611" spans="1:5">
      <c r="A3611" s="57">
        <v>41824</v>
      </c>
      <c r="B3611" s="56">
        <v>4.4200887738508034E-2</v>
      </c>
      <c r="C3611" s="56">
        <v>159.50197469710156</v>
      </c>
      <c r="D3611" s="56">
        <v>142.2875603173305</v>
      </c>
      <c r="E3611" s="56">
        <v>123.39204085809803</v>
      </c>
    </row>
    <row r="3612" spans="1:5">
      <c r="A3612" s="57">
        <v>41827</v>
      </c>
      <c r="B3612" s="56">
        <v>5.4874514203544424E-2</v>
      </c>
      <c r="C3612" s="56">
        <v>159.8600977307718</v>
      </c>
      <c r="D3612" s="56">
        <v>140.99942749652411</v>
      </c>
      <c r="E3612" s="56">
        <v>123.44759695513601</v>
      </c>
    </row>
    <row r="3613" spans="1:5">
      <c r="A3613" s="57">
        <v>41828</v>
      </c>
      <c r="B3613" s="56">
        <v>5.9525532757702782E-2</v>
      </c>
      <c r="C3613" s="56">
        <v>159.38817859294468</v>
      </c>
      <c r="D3613" s="56">
        <v>139.0324691257054</v>
      </c>
      <c r="E3613" s="56">
        <v>123.51972241444848</v>
      </c>
    </row>
    <row r="3614" spans="1:5">
      <c r="A3614" s="57">
        <v>41829</v>
      </c>
      <c r="B3614" s="56">
        <v>5.7571225633733472E-2</v>
      </c>
      <c r="C3614" s="56">
        <v>159.2576477675882</v>
      </c>
      <c r="D3614" s="56">
        <v>139.02020119407868</v>
      </c>
      <c r="E3614" s="56">
        <v>123.36085147028722</v>
      </c>
    </row>
    <row r="3615" spans="1:5">
      <c r="A3615" s="57">
        <v>41830</v>
      </c>
      <c r="B3615" s="56">
        <v>5.3140861516621278E-2</v>
      </c>
      <c r="C3615" s="56">
        <v>159.01666778231476</v>
      </c>
      <c r="D3615" s="56">
        <v>137.55213870941361</v>
      </c>
      <c r="E3615" s="56">
        <v>123.30237136814199</v>
      </c>
    </row>
    <row r="3616" spans="1:5">
      <c r="A3616" s="57">
        <v>41831</v>
      </c>
      <c r="B3616" s="56">
        <v>4.7905962274594004E-2</v>
      </c>
      <c r="C3616" s="56">
        <v>158.97985139567575</v>
      </c>
      <c r="D3616" s="56">
        <v>137.7729614786947</v>
      </c>
      <c r="E3616" s="56">
        <v>123.425179582647</v>
      </c>
    </row>
    <row r="3617" spans="1:5">
      <c r="A3617" s="57">
        <v>41834</v>
      </c>
      <c r="B3617" s="56">
        <v>4.4156667372658318E-2</v>
      </c>
      <c r="C3617" s="56">
        <v>158.87274917999866</v>
      </c>
      <c r="D3617" s="56">
        <v>138.95068291486058</v>
      </c>
      <c r="E3617" s="56">
        <v>123.44954629187419</v>
      </c>
    </row>
    <row r="3618" spans="1:5">
      <c r="A3618" s="57">
        <v>41835</v>
      </c>
      <c r="B3618" s="56">
        <v>4.2826205960719982E-2</v>
      </c>
      <c r="C3618" s="56">
        <v>159.24760693486849</v>
      </c>
      <c r="D3618" s="56">
        <v>138.39044737057333</v>
      </c>
      <c r="E3618" s="56">
        <v>123.59087320539186</v>
      </c>
    </row>
    <row r="3619" spans="1:5">
      <c r="A3619" s="57">
        <v>41836</v>
      </c>
      <c r="B3619" s="56">
        <v>4.1975223393021524E-2</v>
      </c>
      <c r="C3619" s="56">
        <v>159.08695361135287</v>
      </c>
      <c r="D3619" s="56">
        <v>140.2510836672937</v>
      </c>
      <c r="E3619" s="56">
        <v>123.79360422616203</v>
      </c>
    </row>
    <row r="3620" spans="1:5">
      <c r="A3620" s="57">
        <v>41837</v>
      </c>
      <c r="B3620" s="56">
        <v>4.320170103147887E-2</v>
      </c>
      <c r="C3620" s="56">
        <v>159.60572996853875</v>
      </c>
      <c r="D3620" s="56">
        <v>138.93023636214934</v>
      </c>
      <c r="E3620" s="56">
        <v>124.04311932864842</v>
      </c>
    </row>
    <row r="3621" spans="1:5">
      <c r="A3621" s="57">
        <v>41838</v>
      </c>
      <c r="B3621" s="56">
        <v>4.183599522082853E-2</v>
      </c>
      <c r="C3621" s="56">
        <v>159.40491331414418</v>
      </c>
      <c r="D3621" s="56">
        <v>138.89752187781141</v>
      </c>
      <c r="E3621" s="56">
        <v>124.0772327215665</v>
      </c>
    </row>
    <row r="3622" spans="1:5">
      <c r="A3622" s="57">
        <v>41841</v>
      </c>
      <c r="B3622" s="56">
        <v>4.0496658270461228E-2</v>
      </c>
      <c r="C3622" s="56">
        <v>159.0367494477542</v>
      </c>
      <c r="D3622" s="56">
        <v>138.19824977508793</v>
      </c>
      <c r="E3622" s="56">
        <v>124.20686361465512</v>
      </c>
    </row>
    <row r="3623" spans="1:5">
      <c r="A3623" s="57">
        <v>41842</v>
      </c>
      <c r="B3623" s="56">
        <v>4.508773096328722E-2</v>
      </c>
      <c r="C3623" s="56">
        <v>158.79242251824087</v>
      </c>
      <c r="D3623" s="56">
        <v>140.03435020855483</v>
      </c>
      <c r="E3623" s="56">
        <v>124.12596614002085</v>
      </c>
    </row>
    <row r="3624" spans="1:5">
      <c r="A3624" s="57">
        <v>41843</v>
      </c>
      <c r="B3624" s="56">
        <v>4.0309348444253906E-2</v>
      </c>
      <c r="C3624" s="56">
        <v>158.82254501640003</v>
      </c>
      <c r="D3624" s="56">
        <v>140.20610125132904</v>
      </c>
      <c r="E3624" s="56">
        <v>124.28971042602754</v>
      </c>
    </row>
    <row r="3625" spans="1:5">
      <c r="A3625" s="57">
        <v>41844</v>
      </c>
      <c r="B3625" s="56">
        <v>4.9862069941782328E-2</v>
      </c>
      <c r="C3625" s="56">
        <v>158.24687060713569</v>
      </c>
      <c r="D3625" s="56">
        <v>140.80722990103868</v>
      </c>
      <c r="E3625" s="56">
        <v>124.18737024727338</v>
      </c>
    </row>
    <row r="3626" spans="1:5">
      <c r="A3626" s="57">
        <v>41845</v>
      </c>
      <c r="B3626" s="56">
        <v>4.5774664890704489E-2</v>
      </c>
      <c r="C3626" s="56">
        <v>157.89209451770535</v>
      </c>
      <c r="D3626" s="56">
        <v>139.83397399198495</v>
      </c>
      <c r="E3626" s="56">
        <v>124.37937991598358</v>
      </c>
    </row>
    <row r="3627" spans="1:5">
      <c r="A3627" s="57">
        <v>41848</v>
      </c>
      <c r="B3627" s="56">
        <v>5.389037638538148E-2</v>
      </c>
      <c r="C3627" s="56">
        <v>158.19331949929716</v>
      </c>
      <c r="D3627" s="56">
        <v>139.58452604890815</v>
      </c>
      <c r="E3627" s="56">
        <v>124.56164290100293</v>
      </c>
    </row>
    <row r="3628" spans="1:5">
      <c r="A3628" s="57">
        <v>41849</v>
      </c>
      <c r="B3628" s="56">
        <v>5.7200073376887012E-2</v>
      </c>
      <c r="C3628" s="56">
        <v>158.26025838409535</v>
      </c>
      <c r="D3628" s="56">
        <v>139.9648319293367</v>
      </c>
      <c r="E3628" s="56">
        <v>124.82285402391837</v>
      </c>
    </row>
    <row r="3629" spans="1:5">
      <c r="A3629" s="57">
        <v>41850</v>
      </c>
      <c r="B3629" s="56">
        <v>4.6330053416969122E-2</v>
      </c>
      <c r="C3629" s="56">
        <v>158.31046254769396</v>
      </c>
      <c r="D3629" s="56">
        <v>139.21648810010632</v>
      </c>
      <c r="E3629" s="56">
        <v>124.46125205898693</v>
      </c>
    </row>
    <row r="3630" spans="1:5">
      <c r="A3630" s="57">
        <v>41851</v>
      </c>
      <c r="B3630" s="56">
        <v>5.1129180157146847E-2</v>
      </c>
      <c r="C3630" s="56">
        <v>157.75152285962918</v>
      </c>
      <c r="D3630" s="56">
        <v>137.39674490880839</v>
      </c>
      <c r="E3630" s="56">
        <v>124.54312420199028</v>
      </c>
    </row>
    <row r="3631" spans="1:5">
      <c r="A3631" s="57">
        <v>41852</v>
      </c>
      <c r="B3631" s="56">
        <v>4.93443563051729E-2</v>
      </c>
      <c r="C3631" s="56">
        <v>157.78164535778836</v>
      </c>
      <c r="D3631" s="56">
        <v>135.72830620757341</v>
      </c>
      <c r="E3631" s="56">
        <v>124.45540404877239</v>
      </c>
    </row>
    <row r="3632" spans="1:5">
      <c r="A3632" s="57">
        <v>41855</v>
      </c>
      <c r="B3632" s="56">
        <v>5.258667625199219E-2</v>
      </c>
      <c r="C3632" s="56">
        <v>157.1658076176451</v>
      </c>
      <c r="D3632" s="56">
        <v>135.41751860636296</v>
      </c>
      <c r="E3632" s="56">
        <v>124.66690708486436</v>
      </c>
    </row>
    <row r="3633" spans="1:5">
      <c r="A3633" s="57">
        <v>41856</v>
      </c>
      <c r="B3633" s="56">
        <v>5.6151870794026122E-2</v>
      </c>
      <c r="C3633" s="56">
        <v>157.0118481826093</v>
      </c>
      <c r="D3633" s="56">
        <v>135.80600310787602</v>
      </c>
      <c r="E3633" s="56">
        <v>124.37255723739997</v>
      </c>
    </row>
    <row r="3634" spans="1:5">
      <c r="A3634" s="57">
        <v>41857</v>
      </c>
      <c r="B3634" s="56">
        <v>7.1352048654593755E-2</v>
      </c>
      <c r="C3634" s="56">
        <v>156.63029653925969</v>
      </c>
      <c r="D3634" s="56">
        <v>134.61601374008342</v>
      </c>
      <c r="E3634" s="56">
        <v>124.48172009473777</v>
      </c>
    </row>
    <row r="3635" spans="1:5">
      <c r="A3635" s="57">
        <v>41858</v>
      </c>
      <c r="B3635" s="56">
        <v>0.10427666915680306</v>
      </c>
      <c r="C3635" s="56">
        <v>153.00555592743825</v>
      </c>
      <c r="D3635" s="56">
        <v>133.70409748916333</v>
      </c>
      <c r="E3635" s="56">
        <v>124.5645669061102</v>
      </c>
    </row>
    <row r="3636" spans="1:5">
      <c r="A3636" s="57">
        <v>41859</v>
      </c>
      <c r="B3636" s="56">
        <v>0.12422316574650739</v>
      </c>
      <c r="C3636" s="56">
        <v>150.59910301894371</v>
      </c>
      <c r="D3636" s="56">
        <v>132.86578882800362</v>
      </c>
      <c r="E3636" s="56">
        <v>124.79263930447664</v>
      </c>
    </row>
    <row r="3637" spans="1:5">
      <c r="A3637" s="57">
        <v>41862</v>
      </c>
      <c r="B3637" s="56">
        <v>0.12064045548813261</v>
      </c>
      <c r="C3637" s="56">
        <v>153.2030256375929</v>
      </c>
      <c r="D3637" s="56">
        <v>134.68553201930155</v>
      </c>
      <c r="E3637" s="56">
        <v>124.85696741683643</v>
      </c>
    </row>
    <row r="3638" spans="1:5">
      <c r="A3638" s="57">
        <v>41863</v>
      </c>
      <c r="B3638" s="56">
        <v>0.12143023685458429</v>
      </c>
      <c r="C3638" s="56">
        <v>153.8322511546958</v>
      </c>
      <c r="D3638" s="56">
        <v>134.4319947656825</v>
      </c>
      <c r="E3638" s="56">
        <v>124.96028226395967</v>
      </c>
    </row>
    <row r="3639" spans="1:5">
      <c r="A3639" s="57">
        <v>41864</v>
      </c>
      <c r="B3639" s="56">
        <v>0.113562625320966</v>
      </c>
      <c r="C3639" s="56">
        <v>153.98955753397149</v>
      </c>
      <c r="D3639" s="56">
        <v>134.95542651508956</v>
      </c>
      <c r="E3639" s="56">
        <v>125.14839325919355</v>
      </c>
    </row>
    <row r="3640" spans="1:5">
      <c r="A3640" s="57">
        <v>41865</v>
      </c>
      <c r="B3640" s="56">
        <v>0.1150100017939675</v>
      </c>
      <c r="C3640" s="56">
        <v>152.82147399424329</v>
      </c>
      <c r="D3640" s="56">
        <v>135.37253619039831</v>
      </c>
      <c r="E3640" s="56">
        <v>125.40083236678718</v>
      </c>
    </row>
    <row r="3641" spans="1:5">
      <c r="A3641" s="57">
        <v>41869</v>
      </c>
      <c r="B3641" s="56">
        <v>0.10286330088179997</v>
      </c>
      <c r="C3641" s="56">
        <v>153.02229064863781</v>
      </c>
      <c r="D3641" s="56">
        <v>136.41939968921241</v>
      </c>
      <c r="E3641" s="56">
        <v>125.49537519858869</v>
      </c>
    </row>
    <row r="3642" spans="1:5">
      <c r="A3642" s="57">
        <v>41870</v>
      </c>
      <c r="B3642" s="56">
        <v>8.9039948765308019E-2</v>
      </c>
      <c r="C3642" s="56">
        <v>152.95869870807954</v>
      </c>
      <c r="D3642" s="56">
        <v>137.19227938169624</v>
      </c>
      <c r="E3642" s="56">
        <v>125.71759958674062</v>
      </c>
    </row>
    <row r="3643" spans="1:5">
      <c r="A3643" s="57">
        <v>41871</v>
      </c>
      <c r="B3643" s="56">
        <v>7.2267355045430137E-2</v>
      </c>
      <c r="C3643" s="56">
        <v>153.13943369703463</v>
      </c>
      <c r="D3643" s="56">
        <v>137.11458248139365</v>
      </c>
      <c r="E3643" s="56">
        <v>125.84723047982922</v>
      </c>
    </row>
    <row r="3644" spans="1:5">
      <c r="A3644" s="57">
        <v>41872</v>
      </c>
      <c r="B3644" s="56">
        <v>7.1465469802357864E-2</v>
      </c>
      <c r="C3644" s="56">
        <v>153.76865921413753</v>
      </c>
      <c r="D3644" s="56">
        <v>138.01832011122926</v>
      </c>
      <c r="E3644" s="56">
        <v>125.87744519927095</v>
      </c>
    </row>
    <row r="3645" spans="1:5">
      <c r="A3645" s="57">
        <v>41873</v>
      </c>
      <c r="B3645" s="56">
        <v>5.9681612894225758E-2</v>
      </c>
      <c r="C3645" s="56">
        <v>153.52767922886406</v>
      </c>
      <c r="D3645" s="56">
        <v>137.70753251001881</v>
      </c>
      <c r="E3645" s="56">
        <v>126.02072144952679</v>
      </c>
    </row>
    <row r="3646" spans="1:5">
      <c r="A3646" s="57">
        <v>41876</v>
      </c>
      <c r="B3646" s="56">
        <v>6.5460155744088561E-2</v>
      </c>
      <c r="C3646" s="56">
        <v>152.32277930249685</v>
      </c>
      <c r="D3646" s="56">
        <v>139.2246667211908</v>
      </c>
      <c r="E3646" s="56">
        <v>126.54899170557216</v>
      </c>
    </row>
    <row r="3647" spans="1:5">
      <c r="A3647" s="57">
        <v>41877</v>
      </c>
      <c r="B3647" s="56">
        <v>6.4412424876907765E-2</v>
      </c>
      <c r="C3647" s="56">
        <v>152.57380012049003</v>
      </c>
      <c r="D3647" s="56">
        <v>140.24699435675146</v>
      </c>
      <c r="E3647" s="56">
        <v>126.80338014990397</v>
      </c>
    </row>
    <row r="3648" spans="1:5">
      <c r="A3648" s="57">
        <v>41878</v>
      </c>
      <c r="B3648" s="56">
        <v>6.4941784749128151E-2</v>
      </c>
      <c r="C3648" s="56">
        <v>152.87502510208182</v>
      </c>
      <c r="D3648" s="56">
        <v>140.39829884681444</v>
      </c>
      <c r="E3648" s="56">
        <v>126.97492178286338</v>
      </c>
    </row>
    <row r="3649" spans="1:5">
      <c r="A3649" s="57">
        <v>41879</v>
      </c>
      <c r="B3649" s="56">
        <v>7.2122043389179408E-2</v>
      </c>
      <c r="C3649" s="56">
        <v>152.88171899056161</v>
      </c>
      <c r="D3649" s="56">
        <v>139.46593604318315</v>
      </c>
      <c r="E3649" s="56">
        <v>126.88817629801461</v>
      </c>
    </row>
    <row r="3650" spans="1:5">
      <c r="A3650" s="57">
        <v>41880</v>
      </c>
      <c r="B3650" s="56">
        <v>7.2108025278417767E-2</v>
      </c>
      <c r="C3650" s="56">
        <v>152.59722873016938</v>
      </c>
      <c r="D3650" s="56">
        <v>139.85442054469615</v>
      </c>
      <c r="E3650" s="56">
        <v>126.8199495121785</v>
      </c>
    </row>
    <row r="3651" spans="1:5">
      <c r="A3651" s="57">
        <v>41883</v>
      </c>
      <c r="B3651" s="56">
        <v>7.1572292366242268E-2</v>
      </c>
      <c r="C3651" s="56">
        <v>152.42988151817391</v>
      </c>
      <c r="D3651" s="56">
        <v>140.20610125132904</v>
      </c>
      <c r="E3651" s="56">
        <v>126.7965574713204</v>
      </c>
    </row>
    <row r="3652" spans="1:5">
      <c r="A3652" s="57">
        <v>41884</v>
      </c>
      <c r="B3652" s="56">
        <v>7.304776771683244E-2</v>
      </c>
      <c r="C3652" s="56">
        <v>152.61396345136893</v>
      </c>
      <c r="D3652" s="56">
        <v>140.16111883536436</v>
      </c>
      <c r="E3652" s="56">
        <v>126.4398288482344</v>
      </c>
    </row>
    <row r="3653" spans="1:5">
      <c r="A3653" s="57">
        <v>41885</v>
      </c>
      <c r="B3653" s="56">
        <v>7.9375534059608358E-2</v>
      </c>
      <c r="C3653" s="56">
        <v>153.02229064863781</v>
      </c>
      <c r="D3653" s="56">
        <v>141.06894577574224</v>
      </c>
      <c r="E3653" s="56">
        <v>126.28875525102583</v>
      </c>
    </row>
    <row r="3654" spans="1:5">
      <c r="A3654" s="57">
        <v>41886</v>
      </c>
      <c r="B3654" s="56">
        <v>0.10090702970829835</v>
      </c>
      <c r="C3654" s="56">
        <v>152.56710623201016</v>
      </c>
      <c r="D3654" s="56">
        <v>142.67195550830129</v>
      </c>
      <c r="E3654" s="56">
        <v>126.59869979239564</v>
      </c>
    </row>
    <row r="3655" spans="1:5">
      <c r="A3655" s="57">
        <v>41887</v>
      </c>
      <c r="B3655" s="56">
        <v>0.10336614477321432</v>
      </c>
      <c r="C3655" s="56">
        <v>152.97208648503917</v>
      </c>
      <c r="D3655" s="56">
        <v>142.13216651672528</v>
      </c>
      <c r="E3655" s="56">
        <v>127.05971793097397</v>
      </c>
    </row>
    <row r="3656" spans="1:5">
      <c r="A3656" s="57">
        <v>41890</v>
      </c>
      <c r="B3656" s="56">
        <v>0.10616845035091588</v>
      </c>
      <c r="C3656" s="56">
        <v>152.93192315416027</v>
      </c>
      <c r="D3656" s="56">
        <v>141.52694855647337</v>
      </c>
      <c r="E3656" s="56">
        <v>126.84918956325109</v>
      </c>
    </row>
    <row r="3657" spans="1:5">
      <c r="A3657" s="57">
        <v>41891</v>
      </c>
      <c r="B3657" s="56">
        <v>9.7590147881827807E-2</v>
      </c>
      <c r="C3657" s="56">
        <v>152.89845371176116</v>
      </c>
      <c r="D3657" s="56">
        <v>141.02805267031979</v>
      </c>
      <c r="E3657" s="56">
        <v>126.38427275119642</v>
      </c>
    </row>
    <row r="3658" spans="1:5">
      <c r="A3658" s="57">
        <v>41892</v>
      </c>
      <c r="B3658" s="56">
        <v>9.6715700827361473E-2</v>
      </c>
      <c r="C3658" s="56">
        <v>152.62400428408864</v>
      </c>
      <c r="D3658" s="56">
        <v>140.95853439110167</v>
      </c>
      <c r="E3658" s="56">
        <v>126.190313745748</v>
      </c>
    </row>
    <row r="3659" spans="1:5">
      <c r="A3659" s="57">
        <v>41893</v>
      </c>
      <c r="B3659" s="56">
        <v>8.5745958802741801E-2</v>
      </c>
      <c r="C3659" s="56">
        <v>152.37298346609546</v>
      </c>
      <c r="D3659" s="56">
        <v>140.78269403778523</v>
      </c>
      <c r="E3659" s="56">
        <v>126.02267078626497</v>
      </c>
    </row>
    <row r="3660" spans="1:5">
      <c r="A3660" s="57">
        <v>41894</v>
      </c>
      <c r="B3660" s="56">
        <v>6.8739977750770301E-2</v>
      </c>
      <c r="C3660" s="56">
        <v>152.91518843296072</v>
      </c>
      <c r="D3660" s="56">
        <v>140.78269403778523</v>
      </c>
      <c r="E3660" s="56">
        <v>125.85697716352009</v>
      </c>
    </row>
    <row r="3661" spans="1:5">
      <c r="A3661" s="57">
        <v>41897</v>
      </c>
      <c r="B3661" s="56">
        <v>6.4197411334661406E-2</v>
      </c>
      <c r="C3661" s="56">
        <v>152.77126983064463</v>
      </c>
      <c r="D3661" s="56">
        <v>140.63547885826452</v>
      </c>
      <c r="E3661" s="56">
        <v>125.91253326055809</v>
      </c>
    </row>
    <row r="3662" spans="1:5">
      <c r="A3662" s="57">
        <v>41898</v>
      </c>
      <c r="B3662" s="56">
        <v>5.2827383205739251E-2</v>
      </c>
      <c r="C3662" s="56">
        <v>153.30008702055025</v>
      </c>
      <c r="D3662" s="56">
        <v>140.19792263024453</v>
      </c>
      <c r="E3662" s="56">
        <v>125.83748379613837</v>
      </c>
    </row>
    <row r="3663" spans="1:5">
      <c r="A3663" s="57">
        <v>41899</v>
      </c>
      <c r="B3663" s="56">
        <v>5.2848710811721628E-2</v>
      </c>
      <c r="C3663" s="56">
        <v>153.50759756342461</v>
      </c>
      <c r="D3663" s="56">
        <v>140.83176576429216</v>
      </c>
      <c r="E3663" s="56">
        <v>126.08017622004112</v>
      </c>
    </row>
    <row r="3664" spans="1:5">
      <c r="A3664" s="57">
        <v>41900</v>
      </c>
      <c r="B3664" s="56">
        <v>4.4486640524515925E-2</v>
      </c>
      <c r="C3664" s="56">
        <v>153.71845505053886</v>
      </c>
      <c r="D3664" s="56">
        <v>142.21804203811237</v>
      </c>
      <c r="E3664" s="56">
        <v>125.8871918829618</v>
      </c>
    </row>
    <row r="3665" spans="1:5">
      <c r="A3665" s="57">
        <v>41901</v>
      </c>
      <c r="B3665" s="56">
        <v>4.7039553930734029E-2</v>
      </c>
      <c r="C3665" s="56">
        <v>153.38710757078789</v>
      </c>
      <c r="D3665" s="56">
        <v>142.52065101823831</v>
      </c>
      <c r="E3665" s="56">
        <v>126.31312196025301</v>
      </c>
    </row>
    <row r="3666" spans="1:5">
      <c r="A3666" s="57">
        <v>41904</v>
      </c>
      <c r="B3666" s="56">
        <v>5.065588322665604E-2</v>
      </c>
      <c r="C3666" s="56">
        <v>153.42392395742687</v>
      </c>
      <c r="D3666" s="56">
        <v>141.77230718900793</v>
      </c>
      <c r="E3666" s="56">
        <v>126.51097963917776</v>
      </c>
    </row>
    <row r="3667" spans="1:5">
      <c r="A3667" s="57">
        <v>41905</v>
      </c>
      <c r="B3667" s="56">
        <v>4.5776473747047741E-2</v>
      </c>
      <c r="C3667" s="56">
        <v>153.43731173438653</v>
      </c>
      <c r="D3667" s="56">
        <v>139.8094381287315</v>
      </c>
      <c r="E3667" s="56">
        <v>126.51097963917776</v>
      </c>
    </row>
    <row r="3668" spans="1:5">
      <c r="A3668" s="57">
        <v>41906</v>
      </c>
      <c r="B3668" s="56">
        <v>6.2033377792554446E-2</v>
      </c>
      <c r="C3668" s="56">
        <v>153.15282147399424</v>
      </c>
      <c r="D3668" s="56">
        <v>140.81540852212316</v>
      </c>
      <c r="E3668" s="56">
        <v>126.60454780261017</v>
      </c>
    </row>
    <row r="3669" spans="1:5">
      <c r="A3669" s="57">
        <v>41907</v>
      </c>
      <c r="B3669" s="56">
        <v>6.457474158726062E-2</v>
      </c>
      <c r="C3669" s="56">
        <v>152.89510676752127</v>
      </c>
      <c r="D3669" s="56">
        <v>139.62541915433059</v>
      </c>
      <c r="E3669" s="56">
        <v>126.73222935896062</v>
      </c>
    </row>
    <row r="3670" spans="1:5">
      <c r="A3670" s="57">
        <v>41908</v>
      </c>
      <c r="B3670" s="56">
        <v>6.0513577448156664E-2</v>
      </c>
      <c r="C3670" s="56">
        <v>152.57380012049003</v>
      </c>
      <c r="D3670" s="56">
        <v>139.97709986096345</v>
      </c>
      <c r="E3670" s="56">
        <v>126.75854540492597</v>
      </c>
    </row>
    <row r="3671" spans="1:5">
      <c r="A3671" s="57">
        <v>41911</v>
      </c>
      <c r="B3671" s="56">
        <v>5.6801811535911101E-2</v>
      </c>
      <c r="C3671" s="56">
        <v>152.4600040163331</v>
      </c>
      <c r="D3671" s="56">
        <v>139.44140017992967</v>
      </c>
      <c r="E3671" s="56">
        <v>126.73612803243697</v>
      </c>
    </row>
    <row r="3672" spans="1:5">
      <c r="A3672" s="57">
        <v>41912</v>
      </c>
      <c r="B3672" s="56">
        <v>4.7048331040059406E-2</v>
      </c>
      <c r="C3672" s="56">
        <v>153.32351563022962</v>
      </c>
      <c r="D3672" s="56">
        <v>140.29606608325835</v>
      </c>
      <c r="E3672" s="56">
        <v>126.97882045633972</v>
      </c>
    </row>
    <row r="3673" spans="1:5">
      <c r="A3673" s="57">
        <v>41913</v>
      </c>
      <c r="B3673" s="56">
        <v>5.0239466326719696E-2</v>
      </c>
      <c r="C3673" s="56">
        <v>153.29339313207043</v>
      </c>
      <c r="D3673" s="56">
        <v>139.12652326817701</v>
      </c>
      <c r="E3673" s="56">
        <v>127.32872640084211</v>
      </c>
    </row>
    <row r="3674" spans="1:5">
      <c r="A3674" s="57">
        <v>41914</v>
      </c>
      <c r="B3674" s="56">
        <v>5.0448727516028115E-2</v>
      </c>
      <c r="C3674" s="56">
        <v>153.05241314679699</v>
      </c>
      <c r="D3674" s="56">
        <v>135.78555655516479</v>
      </c>
      <c r="E3674" s="56">
        <v>127.19032349243172</v>
      </c>
    </row>
    <row r="3675" spans="1:5">
      <c r="A3675" s="57">
        <v>41915</v>
      </c>
      <c r="B3675" s="56">
        <v>5.2904296638440117E-2</v>
      </c>
      <c r="C3675" s="56">
        <v>153.3201686859897</v>
      </c>
      <c r="D3675" s="56">
        <v>137.06960006542897</v>
      </c>
      <c r="E3675" s="56">
        <v>127.16790611994271</v>
      </c>
    </row>
    <row r="3676" spans="1:5">
      <c r="A3676" s="57">
        <v>41918</v>
      </c>
      <c r="B3676" s="56">
        <v>5.0043260141251523E-2</v>
      </c>
      <c r="C3676" s="56">
        <v>153.6916794966196</v>
      </c>
      <c r="D3676" s="56">
        <v>137.40083421935063</v>
      </c>
      <c r="E3676" s="56">
        <v>127.14256474234642</v>
      </c>
    </row>
    <row r="3677" spans="1:5">
      <c r="A3677" s="57">
        <v>41919</v>
      </c>
      <c r="B3677" s="56">
        <v>4.9538373477953861E-2</v>
      </c>
      <c r="C3677" s="56">
        <v>153.86906754133477</v>
      </c>
      <c r="D3677" s="56">
        <v>135.29483929009572</v>
      </c>
      <c r="E3677" s="56">
        <v>127.04119923196131</v>
      </c>
    </row>
    <row r="3678" spans="1:5">
      <c r="A3678" s="57">
        <v>41920</v>
      </c>
      <c r="B3678" s="56">
        <v>5.0264400807714327E-2</v>
      </c>
      <c r="C3678" s="56">
        <v>153.24653591271172</v>
      </c>
      <c r="D3678" s="56">
        <v>134.12938578555656</v>
      </c>
      <c r="E3678" s="56">
        <v>127.09578066063021</v>
      </c>
    </row>
    <row r="3679" spans="1:5">
      <c r="A3679" s="57">
        <v>41921</v>
      </c>
      <c r="B3679" s="56">
        <v>5.2581153823374187E-2</v>
      </c>
      <c r="C3679" s="56">
        <v>153.41053618046726</v>
      </c>
      <c r="D3679" s="56">
        <v>133.58550748343831</v>
      </c>
      <c r="E3679" s="56">
        <v>127.19714617101529</v>
      </c>
    </row>
    <row r="3680" spans="1:5">
      <c r="A3680" s="57">
        <v>41922</v>
      </c>
      <c r="B3680" s="56">
        <v>5.1136403085844405E-2</v>
      </c>
      <c r="C3680" s="56">
        <v>152.831514826963</v>
      </c>
      <c r="D3680" s="56">
        <v>131.52040565960579</v>
      </c>
      <c r="E3680" s="56">
        <v>127.24198091599332</v>
      </c>
    </row>
    <row r="3681" spans="1:5">
      <c r="A3681" s="57">
        <v>41925</v>
      </c>
      <c r="B3681" s="56">
        <v>4.7505629354139038E-2</v>
      </c>
      <c r="C3681" s="56">
        <v>152.49682040297211</v>
      </c>
      <c r="D3681" s="56">
        <v>131.49586979635234</v>
      </c>
      <c r="E3681" s="56">
        <v>127.10552734432108</v>
      </c>
    </row>
    <row r="3682" spans="1:5">
      <c r="A3682" s="57">
        <v>41926</v>
      </c>
      <c r="B3682" s="56">
        <v>5.2440389439514498E-2</v>
      </c>
      <c r="C3682" s="56">
        <v>152.76457594216481</v>
      </c>
      <c r="D3682" s="56">
        <v>131.48360186472561</v>
      </c>
      <c r="E3682" s="56">
        <v>127.50611604401601</v>
      </c>
    </row>
    <row r="3683" spans="1:5">
      <c r="A3683" s="57">
        <v>41927</v>
      </c>
      <c r="B3683" s="56">
        <v>7.1745319548567485E-2</v>
      </c>
      <c r="C3683" s="56">
        <v>152.50686123569184</v>
      </c>
      <c r="D3683" s="56">
        <v>127.32477304326491</v>
      </c>
      <c r="E3683" s="56">
        <v>127.55874813594674</v>
      </c>
    </row>
    <row r="3684" spans="1:5">
      <c r="A3684" s="57">
        <v>41928</v>
      </c>
      <c r="B3684" s="56">
        <v>7.83593331038068E-2</v>
      </c>
      <c r="C3684" s="56">
        <v>151.53959435035813</v>
      </c>
      <c r="D3684" s="56">
        <v>126.78089474114664</v>
      </c>
      <c r="E3684" s="56">
        <v>126.58895310870474</v>
      </c>
    </row>
    <row r="3685" spans="1:5">
      <c r="A3685" s="57">
        <v>41929</v>
      </c>
      <c r="B3685" s="56">
        <v>7.7060068058403097E-2</v>
      </c>
      <c r="C3685" s="56">
        <v>151.28187964388516</v>
      </c>
      <c r="D3685" s="56">
        <v>130.31814836018646</v>
      </c>
      <c r="E3685" s="56">
        <v>126.63281318531369</v>
      </c>
    </row>
    <row r="3686" spans="1:5">
      <c r="A3686" s="57">
        <v>41932</v>
      </c>
      <c r="B3686" s="56">
        <v>7.003152599318567E-2</v>
      </c>
      <c r="C3686" s="56">
        <v>151.15804270700852</v>
      </c>
      <c r="D3686" s="56">
        <v>129.63523349963197</v>
      </c>
      <c r="E3686" s="56">
        <v>126.36185537870736</v>
      </c>
    </row>
    <row r="3687" spans="1:5">
      <c r="A3687" s="57">
        <v>41933</v>
      </c>
      <c r="B3687" s="56">
        <v>6.5139814346186639E-2</v>
      </c>
      <c r="C3687" s="56">
        <v>151.23502242452642</v>
      </c>
      <c r="D3687" s="56">
        <v>132.38733949456122</v>
      </c>
      <c r="E3687" s="56">
        <v>126.52949833819042</v>
      </c>
    </row>
    <row r="3688" spans="1:5">
      <c r="A3688" s="57">
        <v>41934</v>
      </c>
      <c r="B3688" s="56">
        <v>6.8468129880523504E-2</v>
      </c>
      <c r="C3688" s="56">
        <v>151.68685989691411</v>
      </c>
      <c r="D3688" s="56">
        <v>133.35650609307271</v>
      </c>
      <c r="E3688" s="56">
        <v>126.60357313424106</v>
      </c>
    </row>
    <row r="3689" spans="1:5">
      <c r="A3689" s="57">
        <v>41935</v>
      </c>
      <c r="B3689" s="56">
        <v>7.0743412491113919E-2</v>
      </c>
      <c r="C3689" s="56">
        <v>150.94383827565434</v>
      </c>
      <c r="D3689" s="56">
        <v>134.23570785965487</v>
      </c>
      <c r="E3689" s="56">
        <v>126.50415696059416</v>
      </c>
    </row>
    <row r="3690" spans="1:5">
      <c r="A3690" s="57">
        <v>41936</v>
      </c>
      <c r="B3690" s="56">
        <v>6.3645903952064084E-2</v>
      </c>
      <c r="C3690" s="56">
        <v>150.23093915255373</v>
      </c>
      <c r="D3690" s="56">
        <v>133.78997301055043</v>
      </c>
      <c r="E3690" s="56">
        <v>126.51390364428504</v>
      </c>
    </row>
    <row r="3691" spans="1:5">
      <c r="A3691" s="57">
        <v>41939</v>
      </c>
      <c r="B3691" s="56">
        <v>6.2466539775464E-2</v>
      </c>
      <c r="C3691" s="56">
        <v>150.41836802998864</v>
      </c>
      <c r="D3691" s="56">
        <v>132.94348572830623</v>
      </c>
      <c r="E3691" s="56">
        <v>126.61624382303923</v>
      </c>
    </row>
    <row r="3692" spans="1:5">
      <c r="A3692" s="57">
        <v>41940</v>
      </c>
      <c r="B3692" s="56">
        <v>6.5285423140587176E-2</v>
      </c>
      <c r="C3692" s="56">
        <v>150.6292255171029</v>
      </c>
      <c r="D3692" s="56">
        <v>134.23161854911262</v>
      </c>
      <c r="E3692" s="56">
        <v>126.65912923127904</v>
      </c>
    </row>
    <row r="3693" spans="1:5">
      <c r="A3693" s="57">
        <v>41941</v>
      </c>
      <c r="B3693" s="56">
        <v>6.5805463450724411E-2</v>
      </c>
      <c r="C3693" s="56">
        <v>150.75975634245935</v>
      </c>
      <c r="D3693" s="56">
        <v>134.44835200785147</v>
      </c>
      <c r="E3693" s="56">
        <v>126.63768652715912</v>
      </c>
    </row>
    <row r="3694" spans="1:5">
      <c r="A3694" s="57">
        <v>41942</v>
      </c>
      <c r="B3694" s="56">
        <v>6.1285265181446759E-2</v>
      </c>
      <c r="C3694" s="56">
        <v>150.5857152419841</v>
      </c>
      <c r="D3694" s="56">
        <v>135.23758894250429</v>
      </c>
      <c r="E3694" s="56">
        <v>126.89207497149096</v>
      </c>
    </row>
    <row r="3695" spans="1:5">
      <c r="A3695" s="57">
        <v>41943</v>
      </c>
      <c r="B3695" s="56">
        <v>6.2758984325950048E-2</v>
      </c>
      <c r="C3695" s="56">
        <v>151.06432826829109</v>
      </c>
      <c r="D3695" s="56">
        <v>137.72797906273004</v>
      </c>
      <c r="E3695" s="56">
        <v>127.2527022680533</v>
      </c>
    </row>
    <row r="3696" spans="1:5">
      <c r="A3696" s="57">
        <v>41946</v>
      </c>
      <c r="B3696" s="56">
        <v>6.1947390517465922E-2</v>
      </c>
      <c r="C3696" s="56">
        <v>150.7798380078988</v>
      </c>
      <c r="D3696" s="56">
        <v>136.68520487445818</v>
      </c>
      <c r="E3696" s="56">
        <v>126.98661780329243</v>
      </c>
    </row>
    <row r="3697" spans="1:5">
      <c r="A3697" s="57">
        <v>41947</v>
      </c>
      <c r="B3697" s="56">
        <v>6.3947726267344324E-2</v>
      </c>
      <c r="C3697" s="56">
        <v>150.55224579958499</v>
      </c>
      <c r="D3697" s="56">
        <v>135.30710722172242</v>
      </c>
      <c r="E3697" s="56">
        <v>127.15621009951366</v>
      </c>
    </row>
    <row r="3698" spans="1:5">
      <c r="A3698" s="57">
        <v>41948</v>
      </c>
      <c r="B3698" s="56">
        <v>6.3506623437418017E-2</v>
      </c>
      <c r="C3698" s="56">
        <v>150.4116741415088</v>
      </c>
      <c r="D3698" s="56">
        <v>137.54804939887134</v>
      </c>
      <c r="E3698" s="56">
        <v>126.99636448698331</v>
      </c>
    </row>
    <row r="3699" spans="1:5">
      <c r="A3699" s="57">
        <v>41949</v>
      </c>
      <c r="B3699" s="56">
        <v>5.8761866640495139E-2</v>
      </c>
      <c r="C3699" s="56">
        <v>150.37820469910974</v>
      </c>
      <c r="D3699" s="56">
        <v>137.84247975791283</v>
      </c>
      <c r="E3699" s="56">
        <v>127.08310997183207</v>
      </c>
    </row>
    <row r="3700" spans="1:5">
      <c r="A3700" s="57">
        <v>41950</v>
      </c>
      <c r="B3700" s="56">
        <v>5.5414066709946877E-2</v>
      </c>
      <c r="C3700" s="56">
        <v>150.69616440190109</v>
      </c>
      <c r="D3700" s="56">
        <v>137.09413592868242</v>
      </c>
      <c r="E3700" s="56">
        <v>127.15231142603729</v>
      </c>
    </row>
    <row r="3701" spans="1:5">
      <c r="A3701" s="57">
        <v>41953</v>
      </c>
      <c r="B3701" s="56">
        <v>5.2652192932535494E-2</v>
      </c>
      <c r="C3701" s="56">
        <v>150.78318495213873</v>
      </c>
      <c r="D3701" s="56">
        <v>138.10010632207411</v>
      </c>
      <c r="E3701" s="56">
        <v>127.24393025273149</v>
      </c>
    </row>
    <row r="3702" spans="1:5">
      <c r="A3702" s="57">
        <v>41954</v>
      </c>
      <c r="B3702" s="56">
        <v>5.0483167841103876E-2</v>
      </c>
      <c r="C3702" s="56">
        <v>150.6660419037419</v>
      </c>
      <c r="D3702" s="56">
        <v>138.59900220822769</v>
      </c>
      <c r="E3702" s="56">
        <v>127.38720650298735</v>
      </c>
    </row>
    <row r="3703" spans="1:5">
      <c r="A3703" s="57">
        <v>41955</v>
      </c>
      <c r="B3703" s="56">
        <v>5.0528835933663169E-2</v>
      </c>
      <c r="C3703" s="56">
        <v>150.65600107102216</v>
      </c>
      <c r="D3703" s="56">
        <v>137.02870696000653</v>
      </c>
      <c r="E3703" s="56">
        <v>127.40377586526184</v>
      </c>
    </row>
    <row r="3704" spans="1:5">
      <c r="A3704" s="57">
        <v>41956</v>
      </c>
      <c r="B3704" s="56">
        <v>4.644889696559433E-2</v>
      </c>
      <c r="C3704" s="56">
        <v>150.50204163598636</v>
      </c>
      <c r="D3704" s="56">
        <v>137.34358387175922</v>
      </c>
      <c r="E3704" s="56">
        <v>127.39207984483278</v>
      </c>
    </row>
    <row r="3705" spans="1:5">
      <c r="A3705" s="57">
        <v>41957</v>
      </c>
      <c r="B3705" s="56">
        <v>4.6505008317711767E-2</v>
      </c>
      <c r="C3705" s="56">
        <v>151.35551241716317</v>
      </c>
      <c r="D3705" s="56">
        <v>137.24952972928764</v>
      </c>
      <c r="E3705" s="56">
        <v>127.54997612062495</v>
      </c>
    </row>
    <row r="3706" spans="1:5">
      <c r="A3706" s="57">
        <v>41960</v>
      </c>
      <c r="B3706" s="56">
        <v>4.471891823956417E-2</v>
      </c>
      <c r="C3706" s="56">
        <v>150.93045049869471</v>
      </c>
      <c r="D3706" s="56">
        <v>137.91199803713096</v>
      </c>
      <c r="E3706" s="56">
        <v>127.58214017680483</v>
      </c>
    </row>
    <row r="3707" spans="1:5">
      <c r="A3707" s="57">
        <v>41961</v>
      </c>
      <c r="B3707" s="56">
        <v>4.3732473215020641E-2</v>
      </c>
      <c r="C3707" s="56">
        <v>151.37559408260259</v>
      </c>
      <c r="D3707" s="56">
        <v>138.75030669829067</v>
      </c>
      <c r="E3707" s="56">
        <v>127.53633076345771</v>
      </c>
    </row>
    <row r="3708" spans="1:5">
      <c r="A3708" s="57">
        <v>41962</v>
      </c>
      <c r="B3708" s="56">
        <v>4.0998990992537544E-2</v>
      </c>
      <c r="C3708" s="56">
        <v>151.25845103420579</v>
      </c>
      <c r="D3708" s="56">
        <v>138.68896704015702</v>
      </c>
      <c r="E3708" s="56">
        <v>127.26244895174416</v>
      </c>
    </row>
    <row r="3709" spans="1:5">
      <c r="A3709" s="57">
        <v>41963</v>
      </c>
      <c r="B3709" s="56">
        <v>3.9750617639402269E-2</v>
      </c>
      <c r="C3709" s="56">
        <v>151.4860432425196</v>
      </c>
      <c r="D3709" s="56">
        <v>138.33319702298192</v>
      </c>
      <c r="E3709" s="56">
        <v>127.52950808487411</v>
      </c>
    </row>
    <row r="3710" spans="1:5">
      <c r="A3710" s="57">
        <v>41964</v>
      </c>
      <c r="B3710" s="56">
        <v>3.9914865419413664E-2</v>
      </c>
      <c r="C3710" s="56">
        <v>151.13461409732915</v>
      </c>
      <c r="D3710" s="56">
        <v>141.17935716038278</v>
      </c>
      <c r="E3710" s="56">
        <v>127.93302078967632</v>
      </c>
    </row>
    <row r="3711" spans="1:5">
      <c r="A3711" s="57">
        <v>41967</v>
      </c>
      <c r="B3711" s="56">
        <v>3.7751756690728278E-2</v>
      </c>
      <c r="C3711" s="56">
        <v>150.96391994109379</v>
      </c>
      <c r="D3711" s="56">
        <v>141.37564406641042</v>
      </c>
      <c r="E3711" s="56">
        <v>128.02561428473962</v>
      </c>
    </row>
    <row r="3712" spans="1:5">
      <c r="A3712" s="57">
        <v>41968</v>
      </c>
      <c r="B3712" s="56">
        <v>3.6157546750044497E-2</v>
      </c>
      <c r="C3712" s="56">
        <v>151.92783988218758</v>
      </c>
      <c r="D3712" s="56">
        <v>141.60464545677598</v>
      </c>
      <c r="E3712" s="56">
        <v>128.32288813731125</v>
      </c>
    </row>
    <row r="3713" spans="1:5">
      <c r="A3713" s="57">
        <v>41969</v>
      </c>
      <c r="B3713" s="56">
        <v>4.4092510657473646E-2</v>
      </c>
      <c r="C3713" s="56">
        <v>154.59870138563494</v>
      </c>
      <c r="D3713" s="56">
        <v>141.60464545677598</v>
      </c>
      <c r="E3713" s="56">
        <v>128.3667482139202</v>
      </c>
    </row>
    <row r="3714" spans="1:5">
      <c r="A3714" s="57">
        <v>41970</v>
      </c>
      <c r="B3714" s="56">
        <v>4.7937456160291575E-2</v>
      </c>
      <c r="C3714" s="56">
        <v>152.81143316152355</v>
      </c>
      <c r="D3714" s="56">
        <v>142.09945203238735</v>
      </c>
      <c r="E3714" s="56">
        <v>128.82581701576038</v>
      </c>
    </row>
    <row r="3715" spans="1:5">
      <c r="A3715" s="57">
        <v>41971</v>
      </c>
      <c r="B3715" s="56">
        <v>4.2732848975310718E-2</v>
      </c>
      <c r="C3715" s="56">
        <v>153.59796505790214</v>
      </c>
      <c r="D3715" s="56">
        <v>142.00130857937353</v>
      </c>
      <c r="E3715" s="56">
        <v>128.9320558679909</v>
      </c>
    </row>
    <row r="3716" spans="1:5">
      <c r="A3716" s="57">
        <v>41974</v>
      </c>
      <c r="B3716" s="56">
        <v>4.120647938646621E-2</v>
      </c>
      <c r="C3716" s="56">
        <v>153.28669924359062</v>
      </c>
      <c r="D3716" s="56">
        <v>141.34292958207246</v>
      </c>
      <c r="E3716" s="56">
        <v>128.93010653125273</v>
      </c>
    </row>
    <row r="3717" spans="1:5">
      <c r="A3717" s="57">
        <v>41975</v>
      </c>
      <c r="B3717" s="56">
        <v>3.5736034375048686E-2</v>
      </c>
      <c r="C3717" s="56">
        <v>152.91853537720061</v>
      </c>
      <c r="D3717" s="56">
        <v>142.05038030588045</v>
      </c>
      <c r="E3717" s="56">
        <v>128.87260109747658</v>
      </c>
    </row>
    <row r="3718" spans="1:5">
      <c r="A3718" s="57">
        <v>41976</v>
      </c>
      <c r="B3718" s="56">
        <v>3.381887659949772E-2</v>
      </c>
      <c r="C3718" s="56">
        <v>152.07510542874357</v>
      </c>
      <c r="D3718" s="56">
        <v>142.85597448270221</v>
      </c>
      <c r="E3718" s="56">
        <v>128.94862523026541</v>
      </c>
    </row>
    <row r="3719" spans="1:5">
      <c r="A3719" s="57">
        <v>41977</v>
      </c>
      <c r="B3719" s="56">
        <v>2.9857028040347074E-2</v>
      </c>
      <c r="C3719" s="56">
        <v>153.41053618046726</v>
      </c>
      <c r="D3719" s="56">
        <v>141.01578473869304</v>
      </c>
      <c r="E3719" s="56">
        <v>128.71373015331534</v>
      </c>
    </row>
    <row r="3720" spans="1:5">
      <c r="A3720" s="57">
        <v>41978</v>
      </c>
      <c r="B3720" s="56">
        <v>2.4558369768740054E-2</v>
      </c>
      <c r="C3720" s="56">
        <v>152.85159649240245</v>
      </c>
      <c r="D3720" s="56">
        <v>143.52253210108776</v>
      </c>
      <c r="E3720" s="56">
        <v>128.92230918430002</v>
      </c>
    </row>
    <row r="3721" spans="1:5">
      <c r="A3721" s="57">
        <v>41981</v>
      </c>
      <c r="B3721" s="56">
        <v>2.1410578234672267E-2</v>
      </c>
      <c r="C3721" s="56">
        <v>152.7542004150211</v>
      </c>
      <c r="D3721" s="56">
        <v>142.55745481311851</v>
      </c>
      <c r="E3721" s="56">
        <v>129.29950584313687</v>
      </c>
    </row>
    <row r="3722" spans="1:5">
      <c r="A3722" s="57">
        <v>41982</v>
      </c>
      <c r="B3722" s="56">
        <v>2.2590327524398147E-2</v>
      </c>
      <c r="C3722" s="56">
        <v>152.31508133074504</v>
      </c>
      <c r="D3722" s="56">
        <v>139.23284534227531</v>
      </c>
      <c r="E3722" s="56">
        <v>129.17474829189368</v>
      </c>
    </row>
    <row r="3723" spans="1:5">
      <c r="A3723" s="57">
        <v>41983</v>
      </c>
      <c r="B3723" s="56">
        <v>2.3664352316798629E-2</v>
      </c>
      <c r="C3723" s="56">
        <v>152.30939152553719</v>
      </c>
      <c r="D3723" s="56">
        <v>138.75848531937515</v>
      </c>
      <c r="E3723" s="56">
        <v>129.05096540901957</v>
      </c>
    </row>
    <row r="3724" spans="1:5">
      <c r="A3724" s="57">
        <v>41984</v>
      </c>
      <c r="B3724" s="56">
        <v>2.4280476936621029E-2</v>
      </c>
      <c r="C3724" s="56">
        <v>153.25456857888747</v>
      </c>
      <c r="D3724" s="56">
        <v>138.75439600883291</v>
      </c>
      <c r="E3724" s="56">
        <v>129.11529352137936</v>
      </c>
    </row>
    <row r="3725" spans="1:5">
      <c r="A3725" s="57">
        <v>41985</v>
      </c>
      <c r="B3725" s="56">
        <v>2.4755200875141336E-2</v>
      </c>
      <c r="C3725" s="56">
        <v>151.86424794162932</v>
      </c>
      <c r="D3725" s="56">
        <v>135.16807066328619</v>
      </c>
      <c r="E3725" s="56">
        <v>129.27806313901695</v>
      </c>
    </row>
    <row r="3726" spans="1:5">
      <c r="A3726" s="57">
        <v>41988</v>
      </c>
      <c r="B3726" s="56">
        <v>2.7004470493676373E-2</v>
      </c>
      <c r="C3726" s="56">
        <v>153.40484637525941</v>
      </c>
      <c r="D3726" s="56">
        <v>132.2033205201603</v>
      </c>
      <c r="E3726" s="56">
        <v>129.44278209339271</v>
      </c>
    </row>
    <row r="3727" spans="1:5">
      <c r="A3727" s="57">
        <v>41989</v>
      </c>
      <c r="B3727" s="56">
        <v>3.7497884913029321E-2</v>
      </c>
      <c r="C3727" s="56">
        <v>152.3575875225919</v>
      </c>
      <c r="D3727" s="56">
        <v>134.48924511327391</v>
      </c>
      <c r="E3727" s="56">
        <v>129.62601974678117</v>
      </c>
    </row>
    <row r="3728" spans="1:5">
      <c r="A3728" s="57">
        <v>41990</v>
      </c>
      <c r="B3728" s="56">
        <v>4.19126428162893E-2</v>
      </c>
      <c r="C3728" s="56">
        <v>151.28154494946116</v>
      </c>
      <c r="D3728" s="56">
        <v>134.67735339821704</v>
      </c>
      <c r="E3728" s="56">
        <v>129.69132252751001</v>
      </c>
    </row>
    <row r="3729" spans="1:5">
      <c r="A3729" s="57">
        <v>41991</v>
      </c>
      <c r="B3729" s="56">
        <v>3.492623871148319E-2</v>
      </c>
      <c r="C3729" s="56">
        <v>151.21494075908697</v>
      </c>
      <c r="D3729" s="56">
        <v>138.64807393473461</v>
      </c>
      <c r="E3729" s="56">
        <v>129.66110780806829</v>
      </c>
    </row>
    <row r="3730" spans="1:5">
      <c r="A3730" s="57">
        <v>41992</v>
      </c>
      <c r="B3730" s="56">
        <v>3.5537838854667061E-2</v>
      </c>
      <c r="C3730" s="56">
        <v>151.63665573331551</v>
      </c>
      <c r="D3730" s="56">
        <v>139.15923775251494</v>
      </c>
      <c r="E3730" s="56">
        <v>129.80730806343141</v>
      </c>
    </row>
    <row r="3731" spans="1:5">
      <c r="A3731" s="57">
        <v>41995</v>
      </c>
      <c r="B3731" s="56">
        <v>3.4760168255843923E-2</v>
      </c>
      <c r="C3731" s="56">
        <v>152.19726889350025</v>
      </c>
      <c r="D3731" s="56">
        <v>139.84215261306946</v>
      </c>
      <c r="E3731" s="56">
        <v>129.9096482421856</v>
      </c>
    </row>
    <row r="3732" spans="1:5">
      <c r="A3732" s="57">
        <v>41996</v>
      </c>
      <c r="B3732" s="56">
        <v>3.1470588600092261E-2</v>
      </c>
      <c r="C3732" s="56">
        <v>151.83312136019816</v>
      </c>
      <c r="D3732" s="56">
        <v>140.69681851639814</v>
      </c>
      <c r="E3732" s="56">
        <v>129.84239612471856</v>
      </c>
    </row>
    <row r="3733" spans="1:5">
      <c r="A3733" s="57">
        <v>42002</v>
      </c>
      <c r="B3733" s="56">
        <v>2.5656433948270312E-2</v>
      </c>
      <c r="C3733" s="56">
        <v>151.4375125510409</v>
      </c>
      <c r="D3733" s="56">
        <v>140.78269403778523</v>
      </c>
      <c r="E3733" s="56">
        <v>130.05097515570327</v>
      </c>
    </row>
    <row r="3734" spans="1:5">
      <c r="A3734" s="57">
        <v>42003</v>
      </c>
      <c r="B3734" s="56">
        <v>2.3318003651622055E-2</v>
      </c>
      <c r="C3734" s="56">
        <v>151.42245130196133</v>
      </c>
      <c r="D3734" s="56">
        <v>139.4536681115564</v>
      </c>
      <c r="E3734" s="56">
        <v>130.29561691634419</v>
      </c>
    </row>
    <row r="3735" spans="1:5">
      <c r="A3735" s="57">
        <v>42006</v>
      </c>
      <c r="B3735" s="56">
        <v>4.2379025702957908E-2</v>
      </c>
      <c r="C3735" s="56">
        <v>152.00682776624944</v>
      </c>
      <c r="D3735" s="56">
        <v>139.5804367383659</v>
      </c>
      <c r="E3735" s="56">
        <v>130.93012602462011</v>
      </c>
    </row>
    <row r="3736" spans="1:5">
      <c r="A3736" s="57">
        <v>42009</v>
      </c>
      <c r="B3736" s="56">
        <v>4.9393961275231796E-2</v>
      </c>
      <c r="C3736" s="56">
        <v>152.51690206841155</v>
      </c>
      <c r="D3736" s="56">
        <v>136.57888280035985</v>
      </c>
      <c r="E3736" s="56">
        <v>130.69523094767007</v>
      </c>
    </row>
    <row r="3737" spans="1:5">
      <c r="A3737" s="57">
        <v>42010</v>
      </c>
      <c r="B3737" s="56">
        <v>4.8329863248364385E-2</v>
      </c>
      <c r="C3737" s="56">
        <v>152.84356382622667</v>
      </c>
      <c r="D3737" s="56">
        <v>135.60562689130614</v>
      </c>
      <c r="E3737" s="56">
        <v>131.12603436680666</v>
      </c>
    </row>
    <row r="3738" spans="1:5">
      <c r="A3738" s="57">
        <v>42011</v>
      </c>
      <c r="B3738" s="56">
        <v>5.6255170287677028E-2</v>
      </c>
      <c r="C3738" s="56">
        <v>153.65921413749248</v>
      </c>
      <c r="D3738" s="56">
        <v>136.2558272675227</v>
      </c>
      <c r="E3738" s="56">
        <v>130.76833107535163</v>
      </c>
    </row>
    <row r="3739" spans="1:5">
      <c r="A3739" s="57">
        <v>42012</v>
      </c>
      <c r="B3739" s="56">
        <v>5.150303672842528E-2</v>
      </c>
      <c r="C3739" s="56">
        <v>153.88111654059847</v>
      </c>
      <c r="D3739" s="56">
        <v>139.99754641367468</v>
      </c>
      <c r="E3739" s="56">
        <v>130.68061092213375</v>
      </c>
    </row>
    <row r="3740" spans="1:5">
      <c r="A3740" s="57">
        <v>42013</v>
      </c>
      <c r="B3740" s="56">
        <v>6.0912523628244286E-2</v>
      </c>
      <c r="C3740" s="56">
        <v>154.17464355043847</v>
      </c>
      <c r="D3740" s="56">
        <v>138.19007115400345</v>
      </c>
      <c r="E3740" s="56">
        <v>130.65039620269204</v>
      </c>
    </row>
    <row r="3741" spans="1:5">
      <c r="A3741" s="57">
        <v>42016</v>
      </c>
      <c r="B3741" s="56">
        <v>4.9930590189523685E-2</v>
      </c>
      <c r="C3741" s="56">
        <v>154.15188432960707</v>
      </c>
      <c r="D3741" s="56">
        <v>138.98339739919848</v>
      </c>
      <c r="E3741" s="56">
        <v>131.07632627998322</v>
      </c>
    </row>
    <row r="3742" spans="1:5">
      <c r="A3742" s="57">
        <v>42017</v>
      </c>
      <c r="B3742" s="56">
        <v>5.2436259423049504E-2</v>
      </c>
      <c r="C3742" s="56">
        <v>153.2063725818328</v>
      </c>
      <c r="D3742" s="56">
        <v>140.98715956489735</v>
      </c>
      <c r="E3742" s="56">
        <v>131.13675571886665</v>
      </c>
    </row>
    <row r="3743" spans="1:5">
      <c r="A3743" s="57">
        <v>42018</v>
      </c>
      <c r="B3743" s="56">
        <v>5.3168020249648992E-2</v>
      </c>
      <c r="C3743" s="56">
        <v>153.21172769261665</v>
      </c>
      <c r="D3743" s="56">
        <v>138.90161118835366</v>
      </c>
      <c r="E3743" s="56">
        <v>131.69816469946102</v>
      </c>
    </row>
    <row r="3744" spans="1:5">
      <c r="A3744" s="57">
        <v>42019</v>
      </c>
      <c r="B3744" s="56">
        <v>3.6283793733910719E-2</v>
      </c>
      <c r="C3744" s="56">
        <v>153.21306647031261</v>
      </c>
      <c r="D3744" s="56">
        <v>142.49202584444262</v>
      </c>
      <c r="E3744" s="56">
        <v>131.68939268413922</v>
      </c>
    </row>
    <row r="3745" spans="1:5">
      <c r="A3745" s="57">
        <v>42020</v>
      </c>
      <c r="B3745" s="56">
        <v>3.7638243570685369E-2</v>
      </c>
      <c r="C3745" s="56">
        <v>153.88881451235022</v>
      </c>
      <c r="D3745" s="56">
        <v>144.10730350862843</v>
      </c>
      <c r="E3745" s="56">
        <v>131.9223384243511</v>
      </c>
    </row>
    <row r="3746" spans="1:5">
      <c r="A3746" s="57">
        <v>42023</v>
      </c>
      <c r="B3746" s="56">
        <v>3.2643255060726128E-2</v>
      </c>
      <c r="C3746" s="56">
        <v>154.26099471182812</v>
      </c>
      <c r="D3746" s="56">
        <v>144.42626973092339</v>
      </c>
      <c r="E3746" s="56">
        <v>132.03442528679616</v>
      </c>
    </row>
    <row r="3747" spans="1:5">
      <c r="A3747" s="57">
        <v>42024</v>
      </c>
      <c r="B3747" s="56">
        <v>3.1500806549137783E-2</v>
      </c>
      <c r="C3747" s="56">
        <v>154.19372113260593</v>
      </c>
      <c r="D3747" s="56">
        <v>145.56309806166681</v>
      </c>
      <c r="E3747" s="56">
        <v>131.93890778662558</v>
      </c>
    </row>
    <row r="3748" spans="1:5">
      <c r="A3748" s="57">
        <v>42025</v>
      </c>
      <c r="B3748" s="56">
        <v>2.806269251697005E-2</v>
      </c>
      <c r="C3748" s="56">
        <v>154.3567173170895</v>
      </c>
      <c r="D3748" s="56">
        <v>146.4463891387912</v>
      </c>
      <c r="E3748" s="56">
        <v>131.56171112778875</v>
      </c>
    </row>
    <row r="3749" spans="1:5">
      <c r="A3749" s="57">
        <v>42026</v>
      </c>
      <c r="B3749" s="56">
        <v>2.5256529151871761E-2</v>
      </c>
      <c r="C3749" s="56">
        <v>155.4340986679162</v>
      </c>
      <c r="D3749" s="56">
        <v>148.87135029034107</v>
      </c>
      <c r="E3749" s="56">
        <v>132.43111531301471</v>
      </c>
    </row>
    <row r="3750" spans="1:5">
      <c r="A3750" s="57">
        <v>42027</v>
      </c>
      <c r="B3750" s="56">
        <v>2.8460769283054754E-2</v>
      </c>
      <c r="C3750" s="56">
        <v>155.17069415623538</v>
      </c>
      <c r="D3750" s="56">
        <v>151.45579455303837</v>
      </c>
      <c r="E3750" s="56">
        <v>133.22741937055915</v>
      </c>
    </row>
    <row r="3751" spans="1:5">
      <c r="A3751" s="57">
        <v>42030</v>
      </c>
      <c r="B3751" s="56">
        <v>2.4997248035240165E-2</v>
      </c>
      <c r="C3751" s="56">
        <v>155.21554320905017</v>
      </c>
      <c r="D3751" s="56">
        <v>152.28183528257136</v>
      </c>
      <c r="E3751" s="56">
        <v>133.24106472772638</v>
      </c>
    </row>
    <row r="3752" spans="1:5">
      <c r="A3752" s="57">
        <v>42031</v>
      </c>
      <c r="B3752" s="56">
        <v>2.8497327021921565E-2</v>
      </c>
      <c r="C3752" s="56">
        <v>153.60365486310999</v>
      </c>
      <c r="D3752" s="56">
        <v>150.77287969248385</v>
      </c>
      <c r="E3752" s="56">
        <v>133.03833370695622</v>
      </c>
    </row>
    <row r="3753" spans="1:5">
      <c r="A3753" s="57">
        <v>42032</v>
      </c>
      <c r="B3753" s="56">
        <v>2.766395044628682E-2</v>
      </c>
      <c r="C3753" s="56">
        <v>153.44032398420245</v>
      </c>
      <c r="D3753" s="56">
        <v>150.92827349308905</v>
      </c>
      <c r="E3753" s="56">
        <v>133.1621165898303</v>
      </c>
    </row>
    <row r="3754" spans="1:5">
      <c r="A3754" s="57">
        <v>42033</v>
      </c>
      <c r="B3754" s="56">
        <v>2.9151544455416421E-2</v>
      </c>
      <c r="C3754" s="56">
        <v>155.65667045987018</v>
      </c>
      <c r="D3754" s="56">
        <v>150.7974155557373</v>
      </c>
      <c r="E3754" s="56">
        <v>132.82000799228061</v>
      </c>
    </row>
    <row r="3755" spans="1:5">
      <c r="A3755" s="57">
        <v>42034</v>
      </c>
      <c r="B3755" s="56">
        <v>3.0051222621073077E-2</v>
      </c>
      <c r="C3755" s="56">
        <v>155.33369034071893</v>
      </c>
      <c r="D3755" s="56">
        <v>150.09814345301382</v>
      </c>
      <c r="E3755" s="56">
        <v>133.33365822278972</v>
      </c>
    </row>
    <row r="3756" spans="1:5">
      <c r="A3756" s="57">
        <v>42037</v>
      </c>
      <c r="B3756" s="56">
        <v>3.1382538420773529E-2</v>
      </c>
      <c r="C3756" s="56">
        <v>155.47058036013121</v>
      </c>
      <c r="D3756" s="56">
        <v>150.1921975954854</v>
      </c>
      <c r="E3756" s="56">
        <v>133.31221551866977</v>
      </c>
    </row>
    <row r="3757" spans="1:5">
      <c r="A3757" s="57">
        <v>42038</v>
      </c>
      <c r="B3757" s="56">
        <v>2.4903373981038639E-2</v>
      </c>
      <c r="C3757" s="56">
        <v>155.72093178927639</v>
      </c>
      <c r="D3757" s="56">
        <v>151.41899075815817</v>
      </c>
      <c r="E3757" s="56">
        <v>133.25276074815545</v>
      </c>
    </row>
    <row r="3758" spans="1:5">
      <c r="A3758" s="57">
        <v>42039</v>
      </c>
      <c r="B3758" s="56">
        <v>1.883808345953094E-2</v>
      </c>
      <c r="C3758" s="56">
        <v>155.95856483030994</v>
      </c>
      <c r="D3758" s="56">
        <v>152.16324527684634</v>
      </c>
      <c r="E3758" s="56">
        <v>133.47595980467645</v>
      </c>
    </row>
    <row r="3759" spans="1:5">
      <c r="A3759" s="57">
        <v>42040</v>
      </c>
      <c r="B3759" s="56">
        <v>1.8933785528547221E-2</v>
      </c>
      <c r="C3759" s="56">
        <v>157.71336769529421</v>
      </c>
      <c r="D3759" s="56">
        <v>152.33090700907829</v>
      </c>
      <c r="E3759" s="56">
        <v>133.41065702394758</v>
      </c>
    </row>
    <row r="3760" spans="1:5">
      <c r="A3760" s="57">
        <v>42041</v>
      </c>
      <c r="B3760" s="56">
        <v>1.2214089076996126E-2</v>
      </c>
      <c r="C3760" s="56">
        <v>157.38503246535916</v>
      </c>
      <c r="D3760" s="56">
        <v>152.65805185245767</v>
      </c>
      <c r="E3760" s="56">
        <v>133.23911539098822</v>
      </c>
    </row>
    <row r="3761" spans="1:5">
      <c r="A3761" s="57">
        <v>42044</v>
      </c>
      <c r="B3761" s="56">
        <v>1.0583705602696183E-2</v>
      </c>
      <c r="C3761" s="56">
        <v>157.31909766383293</v>
      </c>
      <c r="D3761" s="56">
        <v>151.52940214279874</v>
      </c>
      <c r="E3761" s="56">
        <v>132.92527217614204</v>
      </c>
    </row>
    <row r="3762" spans="1:5">
      <c r="A3762" s="57">
        <v>42045</v>
      </c>
      <c r="B3762" s="56">
        <v>9.4077059068832757E-3</v>
      </c>
      <c r="C3762" s="56">
        <v>157.44695093379747</v>
      </c>
      <c r="D3762" s="56">
        <v>152.50674736239472</v>
      </c>
      <c r="E3762" s="56">
        <v>132.83755202292417</v>
      </c>
    </row>
    <row r="3763" spans="1:5">
      <c r="A3763" s="57">
        <v>42046</v>
      </c>
      <c r="B3763" s="56">
        <v>1.1697165599589755E-2</v>
      </c>
      <c r="C3763" s="56">
        <v>157.52828167882726</v>
      </c>
      <c r="D3763" s="56">
        <v>152.13870941359289</v>
      </c>
      <c r="E3763" s="56">
        <v>132.87946276279493</v>
      </c>
    </row>
    <row r="3764" spans="1:5">
      <c r="A3764" s="57">
        <v>42047</v>
      </c>
      <c r="B3764" s="56">
        <v>1.4715979206552009E-2</v>
      </c>
      <c r="C3764" s="56">
        <v>158.28469107704669</v>
      </c>
      <c r="D3764" s="56">
        <v>153.27962705487855</v>
      </c>
      <c r="E3764" s="56">
        <v>133.2020779929629</v>
      </c>
    </row>
    <row r="3765" spans="1:5">
      <c r="A3765" s="57">
        <v>42048</v>
      </c>
      <c r="B3765" s="56">
        <v>1.3029245572955976E-2</v>
      </c>
      <c r="C3765" s="56">
        <v>158.4747975098735</v>
      </c>
      <c r="D3765" s="56">
        <v>154.19563261634087</v>
      </c>
      <c r="E3765" s="56">
        <v>133.29954482987162</v>
      </c>
    </row>
    <row r="3766" spans="1:5">
      <c r="A3766" s="57">
        <v>42052</v>
      </c>
      <c r="B3766" s="56">
        <v>1.7590346559691758E-2</v>
      </c>
      <c r="C3766" s="56">
        <v>158.41020148604326</v>
      </c>
      <c r="D3766" s="56">
        <v>154.17518606362967</v>
      </c>
      <c r="E3766" s="56">
        <v>132.95158822210743</v>
      </c>
    </row>
    <row r="3767" spans="1:5">
      <c r="A3767" s="57">
        <v>42053</v>
      </c>
      <c r="B3767" s="56">
        <v>1.4613641098193306E-2</v>
      </c>
      <c r="C3767" s="56">
        <v>158.82221032197606</v>
      </c>
      <c r="D3767" s="56">
        <v>155.54510509528095</v>
      </c>
      <c r="E3767" s="56">
        <v>133.02371368141991</v>
      </c>
    </row>
    <row r="3768" spans="1:5">
      <c r="A3768" s="57">
        <v>42054</v>
      </c>
      <c r="B3768" s="56">
        <v>1.4941030873470266E-2</v>
      </c>
      <c r="C3768" s="56">
        <v>158.79710824017675</v>
      </c>
      <c r="D3768" s="56">
        <v>155.97039339167418</v>
      </c>
      <c r="E3768" s="56">
        <v>132.93501885983292</v>
      </c>
    </row>
    <row r="3769" spans="1:5">
      <c r="A3769" s="57">
        <v>42055</v>
      </c>
      <c r="B3769" s="56">
        <v>1.5633021691198783E-2</v>
      </c>
      <c r="C3769" s="56">
        <v>159.78981190173374</v>
      </c>
      <c r="D3769" s="56">
        <v>156.32207409830704</v>
      </c>
      <c r="E3769" s="56">
        <v>133.04418171717074</v>
      </c>
    </row>
    <row r="3770" spans="1:5">
      <c r="A3770" s="57">
        <v>42058</v>
      </c>
      <c r="B3770" s="56">
        <v>1.2899679349304381E-2</v>
      </c>
      <c r="C3770" s="56">
        <v>160.66135618180604</v>
      </c>
      <c r="D3770" s="56">
        <v>157.47117036067721</v>
      </c>
      <c r="E3770" s="56">
        <v>133.44574508523473</v>
      </c>
    </row>
    <row r="3771" spans="1:5">
      <c r="A3771" s="57">
        <v>42059</v>
      </c>
      <c r="B3771" s="56">
        <v>1.326313324023258E-2</v>
      </c>
      <c r="C3771" s="56">
        <v>161.21293259254304</v>
      </c>
      <c r="D3771" s="56">
        <v>158.35855074834384</v>
      </c>
      <c r="E3771" s="56">
        <v>133.6114387079796</v>
      </c>
    </row>
    <row r="3772" spans="1:5">
      <c r="A3772" s="57">
        <v>42060</v>
      </c>
      <c r="B3772" s="56">
        <v>1.7817023015666067E-2</v>
      </c>
      <c r="C3772" s="56">
        <v>160.7831849521387</v>
      </c>
      <c r="D3772" s="56">
        <v>158.15817453177394</v>
      </c>
      <c r="E3772" s="56">
        <v>133.8619284788351</v>
      </c>
    </row>
    <row r="3773" spans="1:5">
      <c r="A3773" s="57">
        <v>42061</v>
      </c>
      <c r="B3773" s="56">
        <v>1.6223021241196133E-2</v>
      </c>
      <c r="C3773" s="56">
        <v>160.73733181605195</v>
      </c>
      <c r="D3773" s="56">
        <v>159.76527357487529</v>
      </c>
      <c r="E3773" s="56">
        <v>134.37850271445143</v>
      </c>
    </row>
    <row r="3774" spans="1:5">
      <c r="A3774" s="57">
        <v>42062</v>
      </c>
      <c r="B3774" s="56">
        <v>1.1474066309818044E-2</v>
      </c>
      <c r="C3774" s="56">
        <v>161.16339781779237</v>
      </c>
      <c r="D3774" s="56">
        <v>160.38684877729614</v>
      </c>
      <c r="E3774" s="56">
        <v>134.40092008694043</v>
      </c>
    </row>
    <row r="3775" spans="1:5">
      <c r="A3775" s="57">
        <v>42065</v>
      </c>
      <c r="B3775" s="56">
        <v>8.2018906684576953E-3</v>
      </c>
      <c r="C3775" s="56">
        <v>162.16781578418903</v>
      </c>
      <c r="D3775" s="56">
        <v>160.01063220740986</v>
      </c>
      <c r="E3775" s="56">
        <v>134.14068363239409</v>
      </c>
    </row>
    <row r="3776" spans="1:5">
      <c r="A3776" s="57">
        <v>42066</v>
      </c>
      <c r="B3776" s="56">
        <v>1.2384445967620509E-2</v>
      </c>
      <c r="C3776" s="56">
        <v>161.43952071758486</v>
      </c>
      <c r="D3776" s="56">
        <v>158.53439110166028</v>
      </c>
      <c r="E3776" s="56">
        <v>133.8219670757025</v>
      </c>
    </row>
    <row r="3777" spans="1:5">
      <c r="A3777" s="57">
        <v>42067</v>
      </c>
      <c r="B3777" s="56">
        <v>9.7089946891228823E-3</v>
      </c>
      <c r="C3777" s="56">
        <v>161.6396679831314</v>
      </c>
      <c r="D3777" s="56">
        <v>159.73255909053734</v>
      </c>
      <c r="E3777" s="56">
        <v>133.87557383600227</v>
      </c>
    </row>
    <row r="3778" spans="1:5">
      <c r="A3778" s="57">
        <v>42068</v>
      </c>
      <c r="B3778" s="56">
        <v>8.4203873845789257E-3</v>
      </c>
      <c r="C3778" s="56">
        <v>161.73103956088093</v>
      </c>
      <c r="D3778" s="56">
        <v>161.02887053242821</v>
      </c>
      <c r="E3778" s="56">
        <v>134.3940974083568</v>
      </c>
    </row>
    <row r="3779" spans="1:5">
      <c r="A3779" s="57">
        <v>42069</v>
      </c>
      <c r="B3779" s="56">
        <v>8.1602655806742412E-3</v>
      </c>
      <c r="C3779" s="56">
        <v>162.00682776624942</v>
      </c>
      <c r="D3779" s="56">
        <v>161.19244295411795</v>
      </c>
      <c r="E3779" s="56">
        <v>134.21865710192108</v>
      </c>
    </row>
    <row r="3780" spans="1:5">
      <c r="A3780" s="57">
        <v>42072</v>
      </c>
      <c r="B3780" s="56">
        <v>9.6643878511644826E-3</v>
      </c>
      <c r="C3780" s="56">
        <v>161.19385501037556</v>
      </c>
      <c r="D3780" s="56">
        <v>160.78760121043592</v>
      </c>
      <c r="E3780" s="56">
        <v>134.77909141414634</v>
      </c>
    </row>
    <row r="3781" spans="1:5">
      <c r="A3781" s="57">
        <v>42073</v>
      </c>
      <c r="B3781" s="56">
        <v>7.8107885914806292E-3</v>
      </c>
      <c r="C3781" s="56">
        <v>162.3063792757213</v>
      </c>
      <c r="D3781" s="56">
        <v>159.3440745890243</v>
      </c>
      <c r="E3781" s="56">
        <v>135.63874891568142</v>
      </c>
    </row>
    <row r="3782" spans="1:5">
      <c r="A3782" s="57">
        <v>42075</v>
      </c>
      <c r="B3782" s="56">
        <v>9.6523240685682226E-3</v>
      </c>
      <c r="C3782" s="56">
        <v>162.11125242653458</v>
      </c>
      <c r="D3782" s="56">
        <v>161.67498159810256</v>
      </c>
      <c r="E3782" s="56">
        <v>136.15337381455961</v>
      </c>
    </row>
    <row r="3783" spans="1:5">
      <c r="A3783" s="57">
        <v>42076</v>
      </c>
      <c r="B3783" s="56">
        <v>8.6049590452881852E-3</v>
      </c>
      <c r="C3783" s="56">
        <v>162.58250217551378</v>
      </c>
      <c r="D3783" s="56">
        <v>162.18614541588289</v>
      </c>
      <c r="E3783" s="56">
        <v>136.03251493679275</v>
      </c>
    </row>
    <row r="3784" spans="1:5">
      <c r="A3784" s="57">
        <v>42079</v>
      </c>
      <c r="B3784" s="56">
        <v>7.1470619523301823E-3</v>
      </c>
      <c r="C3784" s="56">
        <v>162.97911506794298</v>
      </c>
      <c r="D3784" s="56">
        <v>163.64602927946351</v>
      </c>
      <c r="E3784" s="56">
        <v>136.04421095722182</v>
      </c>
    </row>
    <row r="3785" spans="1:5">
      <c r="A3785" s="57">
        <v>42080</v>
      </c>
      <c r="B3785" s="56">
        <v>6.7380969612942194E-3</v>
      </c>
      <c r="C3785" s="56">
        <v>163.87074101345473</v>
      </c>
      <c r="D3785" s="56">
        <v>162.48057577492435</v>
      </c>
      <c r="E3785" s="56">
        <v>135.5948888390725</v>
      </c>
    </row>
    <row r="3786" spans="1:5">
      <c r="A3786" s="57">
        <v>42081</v>
      </c>
      <c r="B3786" s="56">
        <v>7.3271483670249759E-3</v>
      </c>
      <c r="C3786" s="56">
        <v>164.21915790882926</v>
      </c>
      <c r="D3786" s="56">
        <v>163.02036476650036</v>
      </c>
      <c r="E3786" s="56">
        <v>135.88144133958423</v>
      </c>
    </row>
    <row r="3787" spans="1:5">
      <c r="A3787" s="57">
        <v>42082</v>
      </c>
      <c r="B3787" s="56">
        <v>9.7406282373583078E-3</v>
      </c>
      <c r="C3787" s="56">
        <v>163.89048798447021</v>
      </c>
      <c r="D3787" s="56">
        <v>163.91183446470924</v>
      </c>
      <c r="E3787" s="56">
        <v>135.84440394155888</v>
      </c>
    </row>
    <row r="3788" spans="1:5">
      <c r="A3788" s="57">
        <v>42083</v>
      </c>
      <c r="B3788" s="56">
        <v>5.3545544720266357E-3</v>
      </c>
      <c r="C3788" s="56">
        <v>164.35035812303369</v>
      </c>
      <c r="D3788" s="56">
        <v>165.21223521714239</v>
      </c>
      <c r="E3788" s="56">
        <v>136.06370432460355</v>
      </c>
    </row>
    <row r="3789" spans="1:5">
      <c r="A3789" s="57">
        <v>42086</v>
      </c>
      <c r="B3789" s="56">
        <v>7.3112040702827787E-3</v>
      </c>
      <c r="C3789" s="56">
        <v>164.11640672066403</v>
      </c>
      <c r="D3789" s="56">
        <v>164.07949619694119</v>
      </c>
      <c r="E3789" s="56">
        <v>135.5929395023343</v>
      </c>
    </row>
    <row r="3790" spans="1:5">
      <c r="A3790" s="57">
        <v>42087</v>
      </c>
      <c r="B3790" s="56">
        <v>5.0243816501518799E-3</v>
      </c>
      <c r="C3790" s="56">
        <v>164.67434232545688</v>
      </c>
      <c r="D3790" s="56">
        <v>164.59066001472152</v>
      </c>
      <c r="E3790" s="56">
        <v>135.46233394087662</v>
      </c>
    </row>
    <row r="3791" spans="1:5">
      <c r="A3791" s="57">
        <v>42088</v>
      </c>
      <c r="B3791" s="56">
        <v>3.8639243491049389E-3</v>
      </c>
      <c r="C3791" s="56">
        <v>164.81759153892497</v>
      </c>
      <c r="D3791" s="56">
        <v>162.73411302854339</v>
      </c>
      <c r="E3791" s="56">
        <v>135.42334720611314</v>
      </c>
    </row>
    <row r="3792" spans="1:5">
      <c r="A3792" s="57">
        <v>42089</v>
      </c>
      <c r="B3792" s="56">
        <v>3.8536845919896223E-3</v>
      </c>
      <c r="C3792" s="56">
        <v>164.99062855612829</v>
      </c>
      <c r="D3792" s="56">
        <v>161.33965813363869</v>
      </c>
      <c r="E3792" s="56">
        <v>135.58611682375073</v>
      </c>
    </row>
    <row r="3793" spans="1:5">
      <c r="A3793" s="57">
        <v>42090</v>
      </c>
      <c r="B3793" s="56">
        <v>3.0085980731709293E-3</v>
      </c>
      <c r="C3793" s="56">
        <v>165.02409799852737</v>
      </c>
      <c r="D3793" s="56">
        <v>161.74858918786293</v>
      </c>
      <c r="E3793" s="56">
        <v>135.49644733379466</v>
      </c>
    </row>
    <row r="3794" spans="1:5">
      <c r="A3794" s="57">
        <v>42093</v>
      </c>
      <c r="B3794" s="56">
        <v>5.9048232884099288E-3</v>
      </c>
      <c r="C3794" s="56">
        <v>164.57594216480356</v>
      </c>
      <c r="D3794" s="56">
        <v>163.50699272102722</v>
      </c>
      <c r="E3794" s="56">
        <v>135.57637014005982</v>
      </c>
    </row>
    <row r="3795" spans="1:5">
      <c r="A3795" s="57">
        <v>42094</v>
      </c>
      <c r="B3795" s="56">
        <v>3.6815729724867805E-3</v>
      </c>
      <c r="C3795" s="56">
        <v>165.07396746770203</v>
      </c>
      <c r="D3795" s="56">
        <v>162.46830784329762</v>
      </c>
      <c r="E3795" s="56">
        <v>135.96721215606388</v>
      </c>
    </row>
    <row r="3796" spans="1:5">
      <c r="A3796" s="57">
        <v>42095</v>
      </c>
      <c r="B3796" s="56">
        <v>3.4538934142253914E-3</v>
      </c>
      <c r="C3796" s="56">
        <v>165.13889818595624</v>
      </c>
      <c r="D3796" s="56">
        <v>162.96720372945123</v>
      </c>
      <c r="E3796" s="56">
        <v>136.02081891636371</v>
      </c>
    </row>
    <row r="3797" spans="1:5">
      <c r="A3797" s="57">
        <v>42096</v>
      </c>
      <c r="B3797" s="56">
        <v>3.6161516771967502E-3</v>
      </c>
      <c r="C3797" s="56">
        <v>165.90133208380752</v>
      </c>
      <c r="D3797" s="56">
        <v>162.67277337040974</v>
      </c>
      <c r="E3797" s="56">
        <v>135.85609996198792</v>
      </c>
    </row>
    <row r="3798" spans="1:5">
      <c r="A3798" s="57">
        <v>42101</v>
      </c>
      <c r="B3798" s="56">
        <v>3.4182709854485233E-3</v>
      </c>
      <c r="C3798" s="56">
        <v>166.8977173840284</v>
      </c>
      <c r="D3798" s="56">
        <v>165.34718246503638</v>
      </c>
      <c r="E3798" s="56">
        <v>136.01594557451827</v>
      </c>
    </row>
    <row r="3799" spans="1:5">
      <c r="A3799" s="57">
        <v>42102</v>
      </c>
      <c r="B3799" s="56">
        <v>3.0956078696057982E-3</v>
      </c>
      <c r="C3799" s="56">
        <v>167.10824017671868</v>
      </c>
      <c r="D3799" s="56">
        <v>165.47804040238819</v>
      </c>
      <c r="E3799" s="56">
        <v>136.03836294700727</v>
      </c>
    </row>
    <row r="3800" spans="1:5">
      <c r="A3800" s="57">
        <v>42103</v>
      </c>
      <c r="B3800" s="56">
        <v>4.156348620393123E-3</v>
      </c>
      <c r="C3800" s="56">
        <v>166.21460606466297</v>
      </c>
      <c r="D3800" s="56">
        <v>167.31414083585508</v>
      </c>
      <c r="E3800" s="56">
        <v>135.80834121190264</v>
      </c>
    </row>
    <row r="3801" spans="1:5">
      <c r="A3801" s="57">
        <v>42104</v>
      </c>
      <c r="B3801" s="56">
        <v>4.1784109131813799E-3</v>
      </c>
      <c r="C3801" s="56">
        <v>166.50880246335097</v>
      </c>
      <c r="D3801" s="56">
        <v>168.85990022082277</v>
      </c>
      <c r="E3801" s="56">
        <v>135.98962952855291</v>
      </c>
    </row>
    <row r="3802" spans="1:5">
      <c r="A3802" s="57">
        <v>42107</v>
      </c>
      <c r="B3802" s="56">
        <v>4.0632094150293875E-3</v>
      </c>
      <c r="C3802" s="56">
        <v>166.52085146261467</v>
      </c>
      <c r="D3802" s="56">
        <v>169.14615195877977</v>
      </c>
      <c r="E3802" s="56">
        <v>136.04323628885274</v>
      </c>
    </row>
    <row r="3803" spans="1:5">
      <c r="A3803" s="57">
        <v>42108</v>
      </c>
      <c r="B3803" s="56">
        <v>6.6075415773140982E-3</v>
      </c>
      <c r="C3803" s="56">
        <v>166.5600107102216</v>
      </c>
      <c r="D3803" s="56">
        <v>168.35691502412692</v>
      </c>
      <c r="E3803" s="56">
        <v>135.9438201152058</v>
      </c>
    </row>
    <row r="3804" spans="1:5">
      <c r="A3804" s="57">
        <v>42109</v>
      </c>
      <c r="B3804" s="56">
        <v>8.4152038031745438E-3</v>
      </c>
      <c r="C3804" s="56">
        <v>165.57734788138433</v>
      </c>
      <c r="D3804" s="56">
        <v>169.3219923120962</v>
      </c>
      <c r="E3804" s="56">
        <v>136.37364886597337</v>
      </c>
    </row>
    <row r="3805" spans="1:5">
      <c r="A3805" s="57">
        <v>42110</v>
      </c>
      <c r="B3805" s="56">
        <v>1.0053345861189458E-2</v>
      </c>
      <c r="C3805" s="56">
        <v>165.7691277863311</v>
      </c>
      <c r="D3805" s="56">
        <v>168.04203811237426</v>
      </c>
      <c r="E3805" s="56">
        <v>136.1455764676069</v>
      </c>
    </row>
    <row r="3806" spans="1:5">
      <c r="A3806" s="57">
        <v>42111</v>
      </c>
      <c r="B3806" s="56">
        <v>1.0461629209615554E-2</v>
      </c>
      <c r="C3806" s="56">
        <v>165.36080058906219</v>
      </c>
      <c r="D3806" s="56">
        <v>165.08137727979064</v>
      </c>
      <c r="E3806" s="56">
        <v>135.79177184962816</v>
      </c>
    </row>
    <row r="3807" spans="1:5">
      <c r="A3807" s="57">
        <v>42114</v>
      </c>
      <c r="B3807" s="56">
        <v>1.1460659682121163E-2</v>
      </c>
      <c r="C3807" s="56">
        <v>164.9856081397684</v>
      </c>
      <c r="D3807" s="56">
        <v>166.38177803222379</v>
      </c>
      <c r="E3807" s="56">
        <v>135.8278345792844</v>
      </c>
    </row>
    <row r="3808" spans="1:5">
      <c r="A3808" s="57">
        <v>42115</v>
      </c>
      <c r="B3808" s="56">
        <v>1.2650689841138358E-2</v>
      </c>
      <c r="C3808" s="56">
        <v>164.6666443537051</v>
      </c>
      <c r="D3808" s="56">
        <v>167.30187290422836</v>
      </c>
      <c r="E3808" s="56">
        <v>135.6640902932777</v>
      </c>
    </row>
    <row r="3809" spans="1:5">
      <c r="A3809" s="57">
        <v>42116</v>
      </c>
      <c r="B3809" s="56">
        <v>9.3831361556644087E-3</v>
      </c>
      <c r="C3809" s="56">
        <v>165.33435972956693</v>
      </c>
      <c r="D3809" s="56">
        <v>167.2487118671792</v>
      </c>
      <c r="E3809" s="56">
        <v>135.61243286971606</v>
      </c>
    </row>
    <row r="3810" spans="1:5">
      <c r="A3810" s="57">
        <v>42117</v>
      </c>
      <c r="B3810" s="56">
        <v>5.3073955500547044E-3</v>
      </c>
      <c r="C3810" s="56">
        <v>166.95126849186695</v>
      </c>
      <c r="D3810" s="56">
        <v>166.5085466590333</v>
      </c>
      <c r="E3810" s="56">
        <v>135.60561019113246</v>
      </c>
    </row>
    <row r="3811" spans="1:5">
      <c r="A3811" s="57">
        <v>42118</v>
      </c>
      <c r="B3811" s="56">
        <v>5.136183414048391E-3</v>
      </c>
      <c r="C3811" s="56">
        <v>166.98574201753803</v>
      </c>
      <c r="D3811" s="56">
        <v>167.01562116627139</v>
      </c>
      <c r="E3811" s="56">
        <v>135.49352332868742</v>
      </c>
    </row>
    <row r="3812" spans="1:5">
      <c r="A3812" s="57">
        <v>42121</v>
      </c>
      <c r="B3812" s="56">
        <v>6.4139909919984266E-3</v>
      </c>
      <c r="C3812" s="56">
        <v>166.26514492268561</v>
      </c>
      <c r="D3812" s="56">
        <v>168.6513453831684</v>
      </c>
      <c r="E3812" s="56">
        <v>135.74206376280472</v>
      </c>
    </row>
    <row r="3813" spans="1:5">
      <c r="A3813" s="57">
        <v>42122</v>
      </c>
      <c r="B3813" s="56">
        <v>6.8065295726237821E-3</v>
      </c>
      <c r="C3813" s="56">
        <v>165.54923354976907</v>
      </c>
      <c r="D3813" s="56">
        <v>166.14050871023144</v>
      </c>
      <c r="E3813" s="56">
        <v>135.65044493611046</v>
      </c>
    </row>
    <row r="3814" spans="1:5">
      <c r="A3814" s="57">
        <v>42123</v>
      </c>
      <c r="B3814" s="56">
        <v>4.330593162554461E-3</v>
      </c>
      <c r="C3814" s="56">
        <v>165.22792690273781</v>
      </c>
      <c r="D3814" s="56">
        <v>162.46830784329762</v>
      </c>
      <c r="E3814" s="56">
        <v>134.37557870934413</v>
      </c>
    </row>
    <row r="3815" spans="1:5">
      <c r="A3815" s="57">
        <v>42124</v>
      </c>
      <c r="B3815" s="56">
        <v>3.5383412777967452E-3</v>
      </c>
      <c r="C3815" s="56">
        <v>165.50371510810632</v>
      </c>
      <c r="D3815" s="56">
        <v>161.85082195141899</v>
      </c>
      <c r="E3815" s="56">
        <v>134.13678495891773</v>
      </c>
    </row>
    <row r="3816" spans="1:5">
      <c r="A3816" s="57">
        <v>42128</v>
      </c>
      <c r="B3816" s="56">
        <v>2.5395404376345977E-3</v>
      </c>
      <c r="C3816" s="56">
        <v>165.36582100542205</v>
      </c>
      <c r="D3816" s="56">
        <v>162.27202093726999</v>
      </c>
      <c r="E3816" s="56">
        <v>133.40578368210214</v>
      </c>
    </row>
    <row r="3817" spans="1:5">
      <c r="A3817" s="57">
        <v>42129</v>
      </c>
      <c r="B3817" s="56">
        <v>4.2016273596151184E-3</v>
      </c>
      <c r="C3817" s="56">
        <v>164.7576812370306</v>
      </c>
      <c r="D3817" s="56">
        <v>159.89613151222704</v>
      </c>
      <c r="E3817" s="56">
        <v>132.08218403688144</v>
      </c>
    </row>
    <row r="3818" spans="1:5">
      <c r="A3818" s="57">
        <v>42130</v>
      </c>
      <c r="B3818" s="56">
        <v>7.8281546739964424E-3</v>
      </c>
      <c r="C3818" s="56">
        <v>165.15897985139569</v>
      </c>
      <c r="D3818" s="56">
        <v>158.94332215588454</v>
      </c>
      <c r="E3818" s="56">
        <v>131.06560492792326</v>
      </c>
    </row>
    <row r="3819" spans="1:5">
      <c r="A3819" s="57">
        <v>42131</v>
      </c>
      <c r="B3819" s="56">
        <v>1.4540232336573762E-2</v>
      </c>
      <c r="C3819" s="56">
        <v>164.08394136153692</v>
      </c>
      <c r="D3819" s="56">
        <v>159.06600147215181</v>
      </c>
      <c r="E3819" s="56">
        <v>131.78880885778611</v>
      </c>
    </row>
    <row r="3820" spans="1:5">
      <c r="A3820" s="57">
        <v>42132</v>
      </c>
      <c r="B3820" s="56">
        <v>2.2008295368567639E-2</v>
      </c>
      <c r="C3820" s="56">
        <v>163.84296137626347</v>
      </c>
      <c r="D3820" s="56">
        <v>163.63785065837902</v>
      </c>
      <c r="E3820" s="56">
        <v>132.16600551662296</v>
      </c>
    </row>
    <row r="3821" spans="1:5">
      <c r="A3821" s="57">
        <v>42135</v>
      </c>
      <c r="B3821" s="56">
        <v>2.4538633040679221E-2</v>
      </c>
      <c r="C3821" s="56">
        <v>164.05683111319368</v>
      </c>
      <c r="D3821" s="56">
        <v>164.12038930236361</v>
      </c>
      <c r="E3821" s="56">
        <v>131.48568699499995</v>
      </c>
    </row>
    <row r="3822" spans="1:5">
      <c r="A3822" s="57">
        <v>42136</v>
      </c>
      <c r="B3822" s="56">
        <v>2.6590131177713285E-2</v>
      </c>
      <c r="C3822" s="56">
        <v>164.01231675480287</v>
      </c>
      <c r="D3822" s="56">
        <v>161.97350126768626</v>
      </c>
      <c r="E3822" s="56">
        <v>130.91648066745287</v>
      </c>
    </row>
    <row r="3823" spans="1:5">
      <c r="A3823" s="57">
        <v>42137</v>
      </c>
      <c r="B3823" s="56">
        <v>2.8283468306713869E-2</v>
      </c>
      <c r="C3823" s="56">
        <v>165.91538924961512</v>
      </c>
      <c r="D3823" s="56">
        <v>161.71587470352497</v>
      </c>
      <c r="E3823" s="56">
        <v>130.48080390647084</v>
      </c>
    </row>
    <row r="3824" spans="1:5">
      <c r="A3824" s="57">
        <v>42139</v>
      </c>
      <c r="B3824" s="56">
        <v>3.2363201164310983E-2</v>
      </c>
      <c r="C3824" s="56">
        <v>165.90467902804738</v>
      </c>
      <c r="D3824" s="56">
        <v>162.120716447207</v>
      </c>
      <c r="E3824" s="56">
        <v>131.38627082135301</v>
      </c>
    </row>
    <row r="3825" spans="1:5">
      <c r="A3825" s="57">
        <v>42142</v>
      </c>
      <c r="B3825" s="56">
        <v>2.8118220062005168E-2</v>
      </c>
      <c r="C3825" s="56">
        <v>166.42981457928914</v>
      </c>
      <c r="D3825" s="56">
        <v>162.79136337613477</v>
      </c>
      <c r="E3825" s="56">
        <v>130.95351806547822</v>
      </c>
    </row>
    <row r="3826" spans="1:5">
      <c r="A3826" s="57">
        <v>42143</v>
      </c>
      <c r="B3826" s="56">
        <v>2.4923349571029908E-2</v>
      </c>
      <c r="C3826" s="56">
        <v>166.99009304504989</v>
      </c>
      <c r="D3826" s="56">
        <v>165.52711212889506</v>
      </c>
      <c r="E3826" s="56">
        <v>131.53539508182342</v>
      </c>
    </row>
    <row r="3827" spans="1:5">
      <c r="A3827" s="57">
        <v>42144</v>
      </c>
      <c r="B3827" s="56">
        <v>2.0647530629270657E-2</v>
      </c>
      <c r="C3827" s="56">
        <v>167.22370975299552</v>
      </c>
      <c r="D3827" s="56">
        <v>166.19775905782285</v>
      </c>
      <c r="E3827" s="56">
        <v>131.3277907192078</v>
      </c>
    </row>
    <row r="3828" spans="1:5">
      <c r="A3828" s="57">
        <v>42145</v>
      </c>
      <c r="B3828" s="56">
        <v>2.7637480898953459E-2</v>
      </c>
      <c r="C3828" s="56">
        <v>166.41542271905752</v>
      </c>
      <c r="D3828" s="56">
        <v>166.79070908644803</v>
      </c>
      <c r="E3828" s="56">
        <v>131.28198130586065</v>
      </c>
    </row>
    <row r="3829" spans="1:5">
      <c r="A3829" s="57">
        <v>42146</v>
      </c>
      <c r="B3829" s="56">
        <v>1.9050220814677138E-2</v>
      </c>
      <c r="C3829" s="56">
        <v>166.41810027444944</v>
      </c>
      <c r="D3829" s="56">
        <v>166.7375480493989</v>
      </c>
      <c r="E3829" s="56">
        <v>131.39894151015116</v>
      </c>
    </row>
    <row r="3830" spans="1:5">
      <c r="A3830" s="57">
        <v>42149</v>
      </c>
      <c r="B3830" s="56">
        <v>1.2868047171875372E-2</v>
      </c>
      <c r="C3830" s="56">
        <v>166.38596960974633</v>
      </c>
      <c r="D3830" s="56">
        <v>166.25500940541426</v>
      </c>
      <c r="E3830" s="56">
        <v>131.49348434195264</v>
      </c>
    </row>
    <row r="3831" spans="1:5">
      <c r="A3831" s="57">
        <v>42150</v>
      </c>
      <c r="B3831" s="56">
        <v>1.0593512101305377E-2</v>
      </c>
      <c r="C3831" s="56">
        <v>166.50478613026308</v>
      </c>
      <c r="D3831" s="56">
        <v>165.04866279545269</v>
      </c>
      <c r="E3831" s="56">
        <v>131.47204163783272</v>
      </c>
    </row>
    <row r="3832" spans="1:5">
      <c r="A3832" s="57">
        <v>42151</v>
      </c>
      <c r="B3832" s="56">
        <v>1.0658896091926637E-2</v>
      </c>
      <c r="C3832" s="56">
        <v>166.95126849186695</v>
      </c>
      <c r="D3832" s="56">
        <v>167.20372945121454</v>
      </c>
      <c r="E3832" s="56">
        <v>131.75469546486806</v>
      </c>
    </row>
    <row r="3833" spans="1:5">
      <c r="A3833" s="57">
        <v>42152</v>
      </c>
      <c r="B3833" s="56">
        <v>4.7268442293539256E-3</v>
      </c>
      <c r="C3833" s="56">
        <v>167.96104156904747</v>
      </c>
      <c r="D3833" s="56">
        <v>166.3654207900548</v>
      </c>
      <c r="E3833" s="56">
        <v>131.74007543933175</v>
      </c>
    </row>
    <row r="3834" spans="1:5">
      <c r="A3834" s="57">
        <v>42153</v>
      </c>
      <c r="B3834" s="56">
        <v>7.2590765541003478E-3</v>
      </c>
      <c r="C3834" s="56">
        <v>167.88807818461746</v>
      </c>
      <c r="D3834" s="56">
        <v>163.51926065265397</v>
      </c>
      <c r="E3834" s="56">
        <v>131.97594518465093</v>
      </c>
    </row>
    <row r="3835" spans="1:5">
      <c r="A3835" s="57">
        <v>42156</v>
      </c>
      <c r="B3835" s="56">
        <v>8.5788267551745959E-3</v>
      </c>
      <c r="C3835" s="56">
        <v>167.7542004150211</v>
      </c>
      <c r="D3835" s="56">
        <v>163.80551239061094</v>
      </c>
      <c r="E3835" s="56">
        <v>131.28198130586065</v>
      </c>
    </row>
    <row r="3836" spans="1:5">
      <c r="A3836" s="57">
        <v>42157</v>
      </c>
      <c r="B3836" s="56">
        <v>3.7017220959162976E-3</v>
      </c>
      <c r="C3836" s="56">
        <v>168.60900997389385</v>
      </c>
      <c r="D3836" s="56">
        <v>162.120716447207</v>
      </c>
      <c r="E3836" s="56">
        <v>130.17183403347013</v>
      </c>
    </row>
    <row r="3837" spans="1:5">
      <c r="A3837" s="57">
        <v>42158</v>
      </c>
      <c r="B3837" s="56">
        <v>7.4068779875540308E-3</v>
      </c>
      <c r="C3837" s="56">
        <v>168.10462547693956</v>
      </c>
      <c r="D3837" s="56">
        <v>161.9080722990104</v>
      </c>
      <c r="E3837" s="56">
        <v>129.11724285811755</v>
      </c>
    </row>
    <row r="3838" spans="1:5">
      <c r="A3838" s="57">
        <v>42159</v>
      </c>
      <c r="B3838" s="56">
        <v>1.0966008165100776E-2</v>
      </c>
      <c r="C3838" s="56">
        <v>168.0005355110784</v>
      </c>
      <c r="D3838" s="56">
        <v>160.56677844115481</v>
      </c>
      <c r="E3838" s="56">
        <v>129.54609694051601</v>
      </c>
    </row>
    <row r="3839" spans="1:5">
      <c r="A3839" s="57">
        <v>42160</v>
      </c>
      <c r="B3839" s="56">
        <v>1.0131795106408787E-2</v>
      </c>
      <c r="C3839" s="56">
        <v>167.47372648771673</v>
      </c>
      <c r="D3839" s="56">
        <v>159.07418009323629</v>
      </c>
      <c r="E3839" s="56">
        <v>128.97104260275441</v>
      </c>
    </row>
    <row r="3840" spans="1:5">
      <c r="A3840" s="57">
        <v>42163</v>
      </c>
      <c r="B3840" s="56">
        <v>9.7629130777218791E-3</v>
      </c>
      <c r="C3840" s="56">
        <v>167.1035544547828</v>
      </c>
      <c r="D3840" s="56">
        <v>157.59793898748671</v>
      </c>
      <c r="E3840" s="56">
        <v>128.67084474507547</v>
      </c>
    </row>
    <row r="3841" spans="1:5">
      <c r="A3841" s="57">
        <v>42164</v>
      </c>
      <c r="B3841" s="56">
        <v>1.2688203105690739E-2</v>
      </c>
      <c r="C3841" s="56">
        <v>166.70526809023363</v>
      </c>
      <c r="D3841" s="56">
        <v>156.97636378506584</v>
      </c>
      <c r="E3841" s="56">
        <v>128.20105459117534</v>
      </c>
    </row>
    <row r="3842" spans="1:5">
      <c r="A3842" s="57">
        <v>42165</v>
      </c>
      <c r="B3842" s="56">
        <v>1.9671383306885188E-2</v>
      </c>
      <c r="C3842" s="56">
        <v>166.8719459133811</v>
      </c>
      <c r="D3842" s="56">
        <v>159.80207736975544</v>
      </c>
      <c r="E3842" s="56">
        <v>128.00417158061967</v>
      </c>
    </row>
    <row r="3843" spans="1:5">
      <c r="A3843" s="57">
        <v>42166</v>
      </c>
      <c r="B3843" s="56">
        <v>2.2055266796699502E-2</v>
      </c>
      <c r="C3843" s="56">
        <v>167.45063257246139</v>
      </c>
      <c r="D3843" s="56">
        <v>160.70990431013331</v>
      </c>
      <c r="E3843" s="56">
        <v>128.78877961773506</v>
      </c>
    </row>
    <row r="3844" spans="1:5">
      <c r="A3844" s="57">
        <v>42167</v>
      </c>
      <c r="B3844" s="56">
        <v>2.1351149293347603E-2</v>
      </c>
      <c r="C3844" s="56">
        <v>167.71671463953413</v>
      </c>
      <c r="D3844" s="56">
        <v>159.22957389384149</v>
      </c>
      <c r="E3844" s="56">
        <v>128.41645630074365</v>
      </c>
    </row>
    <row r="3845" spans="1:5">
      <c r="A3845" s="57">
        <v>42170</v>
      </c>
      <c r="B3845" s="56">
        <v>2.7101885124542629E-2</v>
      </c>
      <c r="C3845" s="56">
        <v>167.14271370238973</v>
      </c>
      <c r="D3845" s="56">
        <v>156.62877238897522</v>
      </c>
      <c r="E3845" s="56">
        <v>127.88428737122193</v>
      </c>
    </row>
    <row r="3846" spans="1:5">
      <c r="A3846" s="57">
        <v>42171</v>
      </c>
      <c r="B3846" s="56">
        <v>2.8419095899998199E-2</v>
      </c>
      <c r="C3846" s="56">
        <v>167.36762835531161</v>
      </c>
      <c r="D3846" s="56">
        <v>157.63883209290915</v>
      </c>
      <c r="E3846" s="56">
        <v>128.07824637667034</v>
      </c>
    </row>
    <row r="3847" spans="1:5">
      <c r="A3847" s="57">
        <v>42172</v>
      </c>
      <c r="B3847" s="56">
        <v>2.4223275790254524E-2</v>
      </c>
      <c r="C3847" s="56">
        <v>167.87301693553789</v>
      </c>
      <c r="D3847" s="56">
        <v>156.92320274801671</v>
      </c>
      <c r="E3847" s="56">
        <v>128.24101599430796</v>
      </c>
    </row>
    <row r="3848" spans="1:5">
      <c r="A3848" s="57">
        <v>42173</v>
      </c>
      <c r="B3848" s="56">
        <v>2.4632953101093143E-2</v>
      </c>
      <c r="C3848" s="56">
        <v>166.30631233683647</v>
      </c>
      <c r="D3848" s="56">
        <v>157.11948965404434</v>
      </c>
      <c r="E3848" s="56">
        <v>128.47883507636527</v>
      </c>
    </row>
    <row r="3849" spans="1:5">
      <c r="A3849" s="57">
        <v>42174</v>
      </c>
      <c r="B3849" s="56">
        <v>2.1157344251516445E-2</v>
      </c>
      <c r="C3849" s="56">
        <v>166.51951268491868</v>
      </c>
      <c r="D3849" s="56">
        <v>157.67972519833157</v>
      </c>
      <c r="E3849" s="56">
        <v>128.75271688807882</v>
      </c>
    </row>
    <row r="3850" spans="1:5">
      <c r="A3850" s="57">
        <v>42177</v>
      </c>
      <c r="B3850" s="56">
        <v>1.9029339887273358E-2</v>
      </c>
      <c r="C3850" s="56">
        <v>166.92917865988352</v>
      </c>
      <c r="D3850" s="56">
        <v>161.22106812791364</v>
      </c>
      <c r="E3850" s="56">
        <v>128.69813545940994</v>
      </c>
    </row>
    <row r="3851" spans="1:5">
      <c r="A3851" s="57">
        <v>42178</v>
      </c>
      <c r="B3851" s="56">
        <v>1.5662792650641123E-2</v>
      </c>
      <c r="C3851" s="56">
        <v>165.81866256108177</v>
      </c>
      <c r="D3851" s="56">
        <v>163.09397235626074</v>
      </c>
      <c r="E3851" s="56">
        <v>128.84628505151122</v>
      </c>
    </row>
    <row r="3852" spans="1:5">
      <c r="A3852" s="57">
        <v>42180</v>
      </c>
      <c r="B3852" s="56">
        <v>1.8924309826593575E-2</v>
      </c>
      <c r="C3852" s="56">
        <v>166.66309659281077</v>
      </c>
      <c r="D3852" s="56">
        <v>162.09618058395355</v>
      </c>
      <c r="E3852" s="56">
        <v>128.89989181181102</v>
      </c>
    </row>
    <row r="3853" spans="1:5">
      <c r="A3853" s="57">
        <v>42181</v>
      </c>
      <c r="B3853" s="56">
        <v>1.4454681493210754E-2</v>
      </c>
      <c r="C3853" s="56">
        <v>167.74917999866125</v>
      </c>
      <c r="D3853" s="56">
        <v>162.28428886889671</v>
      </c>
      <c r="E3853" s="56">
        <v>128.52951783155783</v>
      </c>
    </row>
    <row r="3854" spans="1:5">
      <c r="A3854" s="57">
        <v>42184</v>
      </c>
      <c r="B3854" s="56">
        <v>1.4816501869215192E-2</v>
      </c>
      <c r="C3854" s="56">
        <v>166.52352901800657</v>
      </c>
      <c r="D3854" s="56">
        <v>157.91690520978165</v>
      </c>
      <c r="E3854" s="56">
        <v>128.26245869842785</v>
      </c>
    </row>
    <row r="3855" spans="1:5">
      <c r="A3855" s="57">
        <v>42185</v>
      </c>
      <c r="B3855" s="56">
        <v>1.4203808736686835E-2</v>
      </c>
      <c r="C3855" s="56">
        <v>166.49541468639134</v>
      </c>
      <c r="D3855" s="56">
        <v>155.92950028625174</v>
      </c>
      <c r="E3855" s="56">
        <v>128.43010165791088</v>
      </c>
    </row>
    <row r="3856" spans="1:5">
      <c r="A3856" s="57">
        <v>42186</v>
      </c>
      <c r="B3856" s="56">
        <v>1.2989671575517576E-2</v>
      </c>
      <c r="C3856" s="56">
        <v>166.05261396345139</v>
      </c>
      <c r="D3856" s="56">
        <v>158.28494315858345</v>
      </c>
      <c r="E3856" s="56">
        <v>128.1961812493299</v>
      </c>
    </row>
    <row r="3857" spans="1:5">
      <c r="A3857" s="57">
        <v>42187</v>
      </c>
      <c r="B3857" s="56">
        <v>1.3787793318478287E-2</v>
      </c>
      <c r="C3857" s="56">
        <v>166.87863980186094</v>
      </c>
      <c r="D3857" s="56">
        <v>157.6265641612824</v>
      </c>
      <c r="E3857" s="56">
        <v>127.83750328950573</v>
      </c>
    </row>
    <row r="3858" spans="1:5">
      <c r="A3858" s="57">
        <v>42188</v>
      </c>
      <c r="B3858" s="56">
        <v>1.3876544314268841E-2</v>
      </c>
      <c r="C3858" s="56">
        <v>166.81103152821478</v>
      </c>
      <c r="D3858" s="56">
        <v>156.79234481066493</v>
      </c>
      <c r="E3858" s="56">
        <v>128.4135322956364</v>
      </c>
    </row>
    <row r="3859" spans="1:5">
      <c r="A3859" s="57">
        <v>42192</v>
      </c>
      <c r="B3859" s="56">
        <v>1.3649738218218096E-2</v>
      </c>
      <c r="C3859" s="56">
        <v>166.50210857487116</v>
      </c>
      <c r="D3859" s="56">
        <v>152.42496115154987</v>
      </c>
      <c r="E3859" s="56">
        <v>128.80632364837862</v>
      </c>
    </row>
    <row r="3860" spans="1:5">
      <c r="A3860" s="57">
        <v>42193</v>
      </c>
      <c r="B3860" s="56">
        <v>1.0520392078549701E-2</v>
      </c>
      <c r="C3860" s="56">
        <v>165.43878438985209</v>
      </c>
      <c r="D3860" s="56">
        <v>152.48221149914124</v>
      </c>
      <c r="E3860" s="56">
        <v>129.19326699090632</v>
      </c>
    </row>
    <row r="3861" spans="1:5">
      <c r="A3861" s="57">
        <v>42194</v>
      </c>
      <c r="B3861" s="56">
        <v>8.7737042505692565E-3</v>
      </c>
      <c r="C3861" s="56">
        <v>165.56396010442469</v>
      </c>
      <c r="D3861" s="56">
        <v>155.82726752269568</v>
      </c>
      <c r="E3861" s="56">
        <v>128.92718252614546</v>
      </c>
    </row>
    <row r="3862" spans="1:5">
      <c r="A3862" s="57">
        <v>42195</v>
      </c>
      <c r="B3862" s="56">
        <v>7.3407450655937762E-3</v>
      </c>
      <c r="C3862" s="56">
        <v>165.80895642278603</v>
      </c>
      <c r="D3862" s="56">
        <v>158.99239388239144</v>
      </c>
      <c r="E3862" s="56">
        <v>128.53828984687959</v>
      </c>
    </row>
    <row r="3863" spans="1:5">
      <c r="A3863" s="57">
        <v>42198</v>
      </c>
      <c r="B3863" s="56">
        <v>7.2950478559543792E-3</v>
      </c>
      <c r="C3863" s="56">
        <v>167.63304103353641</v>
      </c>
      <c r="D3863" s="56">
        <v>162.12480575774924</v>
      </c>
      <c r="E3863" s="56">
        <v>128.72152750026805</v>
      </c>
    </row>
    <row r="3864" spans="1:5">
      <c r="A3864" s="57">
        <v>42199</v>
      </c>
      <c r="B3864" s="56">
        <v>6.6347928279668943E-3</v>
      </c>
      <c r="C3864" s="56">
        <v>167.56944909297812</v>
      </c>
      <c r="D3864" s="56">
        <v>162.87723889752189</v>
      </c>
      <c r="E3864" s="56">
        <v>128.98371329155256</v>
      </c>
    </row>
    <row r="3865" spans="1:5">
      <c r="A3865" s="57">
        <v>42200</v>
      </c>
      <c r="B3865" s="56">
        <v>7.7532505492090755E-3</v>
      </c>
      <c r="C3865" s="56">
        <v>168.22344199745635</v>
      </c>
      <c r="D3865" s="56">
        <v>163.58468962132983</v>
      </c>
      <c r="E3865" s="56">
        <v>129.69229719587909</v>
      </c>
    </row>
    <row r="3866" spans="1:5">
      <c r="A3866" s="57">
        <v>42201</v>
      </c>
      <c r="B3866" s="56">
        <v>6.0398619562815319E-3</v>
      </c>
      <c r="C3866" s="56">
        <v>168.78472454648909</v>
      </c>
      <c r="D3866" s="56">
        <v>165.79291731414085</v>
      </c>
      <c r="E3866" s="56">
        <v>129.7215372469517</v>
      </c>
    </row>
    <row r="3867" spans="1:5">
      <c r="A3867" s="57">
        <v>42202</v>
      </c>
      <c r="B3867" s="56">
        <v>1.3039852979203008E-2</v>
      </c>
      <c r="C3867" s="56">
        <v>168.19398888814513</v>
      </c>
      <c r="D3867" s="56">
        <v>165.89515007769691</v>
      </c>
      <c r="E3867" s="56">
        <v>130.23811148256806</v>
      </c>
    </row>
    <row r="3868" spans="1:5">
      <c r="A3868" s="57">
        <v>42205</v>
      </c>
      <c r="B3868" s="56">
        <v>1.6368054586142145E-2</v>
      </c>
      <c r="C3868" s="56">
        <v>168.48483834259324</v>
      </c>
      <c r="D3868" s="56">
        <v>166.35315285842807</v>
      </c>
      <c r="E3868" s="56">
        <v>130.47885456973265</v>
      </c>
    </row>
    <row r="3869" spans="1:5">
      <c r="A3869" s="57">
        <v>42206</v>
      </c>
      <c r="B3869" s="56">
        <v>1.0764223107329912E-2</v>
      </c>
      <c r="C3869" s="56">
        <v>167.6256777562086</v>
      </c>
      <c r="D3869" s="56">
        <v>164.66017829393965</v>
      </c>
      <c r="E3869" s="56">
        <v>130.1396699772902</v>
      </c>
    </row>
    <row r="3870" spans="1:5">
      <c r="A3870" s="57">
        <v>42207</v>
      </c>
      <c r="B3870" s="56">
        <v>9.5288674376661497E-3</v>
      </c>
      <c r="C3870" s="56">
        <v>168.07048664569251</v>
      </c>
      <c r="D3870" s="56">
        <v>163.68692238488592</v>
      </c>
      <c r="E3870" s="56">
        <v>130.39113441651477</v>
      </c>
    </row>
    <row r="3871" spans="1:5">
      <c r="A3871" s="57">
        <v>42208</v>
      </c>
      <c r="B3871" s="56">
        <v>8.417119992770292E-3</v>
      </c>
      <c r="C3871" s="56">
        <v>167.35591405047194</v>
      </c>
      <c r="D3871" s="56">
        <v>162.79545268667704</v>
      </c>
      <c r="E3871" s="56">
        <v>130.62797883020301</v>
      </c>
    </row>
    <row r="3872" spans="1:5">
      <c r="A3872" s="57">
        <v>42209</v>
      </c>
      <c r="B3872" s="56">
        <v>9.7782751193464749E-3</v>
      </c>
      <c r="C3872" s="56">
        <v>166.99912979449763</v>
      </c>
      <c r="D3872" s="56">
        <v>161.38055123906111</v>
      </c>
      <c r="E3872" s="56">
        <v>130.9700874277527</v>
      </c>
    </row>
    <row r="3873" spans="1:5">
      <c r="A3873" s="57">
        <v>42212</v>
      </c>
      <c r="B3873" s="56">
        <v>1.1707917173935076E-2</v>
      </c>
      <c r="C3873" s="56">
        <v>166.4857085480956</v>
      </c>
      <c r="D3873" s="56">
        <v>157.81058313568334</v>
      </c>
      <c r="E3873" s="56">
        <v>131.01784617783798</v>
      </c>
    </row>
    <row r="3874" spans="1:5">
      <c r="A3874" s="57">
        <v>42213</v>
      </c>
      <c r="B3874" s="56">
        <v>1.1923157130928555E-2</v>
      </c>
      <c r="C3874" s="56">
        <v>167.12530959234221</v>
      </c>
      <c r="D3874" s="56">
        <v>159.49128976854502</v>
      </c>
      <c r="E3874" s="56">
        <v>130.96423941753815</v>
      </c>
    </row>
    <row r="3875" spans="1:5">
      <c r="A3875" s="57">
        <v>42214</v>
      </c>
      <c r="B3875" s="56">
        <v>1.0978477227815307E-2</v>
      </c>
      <c r="C3875" s="56">
        <v>167.05435437445612</v>
      </c>
      <c r="D3875" s="56">
        <v>161.12292467489982</v>
      </c>
      <c r="E3875" s="56">
        <v>130.87944326942758</v>
      </c>
    </row>
    <row r="3876" spans="1:5">
      <c r="A3876" s="57">
        <v>42215</v>
      </c>
      <c r="B3876" s="56">
        <v>8.1211667249536483E-3</v>
      </c>
      <c r="C3876" s="56">
        <v>167.2029586987081</v>
      </c>
      <c r="D3876" s="56">
        <v>162.03484092581994</v>
      </c>
      <c r="E3876" s="56">
        <v>131.30439867834971</v>
      </c>
    </row>
    <row r="3877" spans="1:5">
      <c r="A3877" s="57">
        <v>42216</v>
      </c>
      <c r="B3877" s="56">
        <v>7.8230566930020708E-3</v>
      </c>
      <c r="C3877" s="56">
        <v>167.54267353905885</v>
      </c>
      <c r="D3877" s="56">
        <v>162.08800196286907</v>
      </c>
      <c r="E3877" s="56">
        <v>131.54124309203794</v>
      </c>
    </row>
    <row r="3878" spans="1:5">
      <c r="A3878" s="57">
        <v>42219</v>
      </c>
      <c r="B3878" s="56">
        <v>6.8449155523073162E-3</v>
      </c>
      <c r="C3878" s="56">
        <v>167.42653457393402</v>
      </c>
      <c r="D3878" s="56">
        <v>163.34342029933754</v>
      </c>
      <c r="E3878" s="56">
        <v>131.62214056667219</v>
      </c>
    </row>
    <row r="3879" spans="1:5">
      <c r="A3879" s="57">
        <v>42220</v>
      </c>
      <c r="B3879" s="56">
        <v>8.1232327409375311E-3</v>
      </c>
      <c r="C3879" s="56">
        <v>167.19258317156437</v>
      </c>
      <c r="D3879" s="56">
        <v>163.06125787192281</v>
      </c>
      <c r="E3879" s="56">
        <v>131.33948673963681</v>
      </c>
    </row>
    <row r="3880" spans="1:5">
      <c r="A3880" s="57">
        <v>42221</v>
      </c>
      <c r="B3880" s="56">
        <v>6.8199811698647483E-3</v>
      </c>
      <c r="C3880" s="56">
        <v>167.69730236294265</v>
      </c>
      <c r="D3880" s="56">
        <v>165.17952073280446</v>
      </c>
      <c r="E3880" s="56">
        <v>130.52758798818701</v>
      </c>
    </row>
    <row r="3881" spans="1:5">
      <c r="A3881" s="57">
        <v>42222</v>
      </c>
      <c r="B3881" s="56">
        <v>5.2276921698134696E-3</v>
      </c>
      <c r="C3881" s="56">
        <v>167.91887007162464</v>
      </c>
      <c r="D3881" s="56">
        <v>163.85867342766011</v>
      </c>
      <c r="E3881" s="56">
        <v>130.89893663680931</v>
      </c>
    </row>
    <row r="3882" spans="1:5">
      <c r="A3882" s="57">
        <v>42223</v>
      </c>
      <c r="B3882" s="56">
        <v>8.4257219023774633E-3</v>
      </c>
      <c r="C3882" s="56">
        <v>166.49876163063124</v>
      </c>
      <c r="D3882" s="56">
        <v>162.37425370082605</v>
      </c>
      <c r="E3882" s="56">
        <v>131.19328648427373</v>
      </c>
    </row>
    <row r="3883" spans="1:5">
      <c r="A3883" s="57">
        <v>42226</v>
      </c>
      <c r="B3883" s="56">
        <v>7.0291503240155744E-3</v>
      </c>
      <c r="C3883" s="56">
        <v>166.77756208581567</v>
      </c>
      <c r="D3883" s="56">
        <v>163.49881409994276</v>
      </c>
      <c r="E3883" s="56">
        <v>131.10751566779402</v>
      </c>
    </row>
    <row r="3884" spans="1:5">
      <c r="A3884" s="57">
        <v>42227</v>
      </c>
      <c r="B3884" s="56">
        <v>7.1956244568236538E-3</v>
      </c>
      <c r="C3884" s="56">
        <v>166.43282682910504</v>
      </c>
      <c r="D3884" s="56">
        <v>160.95935225321011</v>
      </c>
      <c r="E3884" s="56">
        <v>131.6991393678301</v>
      </c>
    </row>
    <row r="3885" spans="1:5">
      <c r="A3885" s="57">
        <v>42228</v>
      </c>
      <c r="B3885" s="56">
        <v>5.3912928740927658E-3</v>
      </c>
      <c r="C3885" s="56">
        <v>166.55331682174176</v>
      </c>
      <c r="D3885" s="56">
        <v>156.6165044573485</v>
      </c>
      <c r="E3885" s="56">
        <v>131.59582452070683</v>
      </c>
    </row>
    <row r="3886" spans="1:5">
      <c r="A3886" s="57">
        <v>42229</v>
      </c>
      <c r="B3886" s="56">
        <v>5.236339602025946E-3</v>
      </c>
      <c r="C3886" s="56">
        <v>165.91907088827901</v>
      </c>
      <c r="D3886" s="56">
        <v>158.12954935797825</v>
      </c>
      <c r="E3886" s="56">
        <v>131.61336855135039</v>
      </c>
    </row>
    <row r="3887" spans="1:5">
      <c r="A3887" s="57">
        <v>42230</v>
      </c>
      <c r="B3887" s="56">
        <v>8.4741921400427675E-3</v>
      </c>
      <c r="C3887" s="56">
        <v>166.40772474730571</v>
      </c>
      <c r="D3887" s="56">
        <v>157.94553038357733</v>
      </c>
      <c r="E3887" s="56">
        <v>131.45157360208188</v>
      </c>
    </row>
    <row r="3888" spans="1:5">
      <c r="A3888" s="57">
        <v>42233</v>
      </c>
      <c r="B3888" s="56">
        <v>7.9737574473270449E-3</v>
      </c>
      <c r="C3888" s="56">
        <v>166.77120289175983</v>
      </c>
      <c r="D3888" s="56">
        <v>158.36264005888609</v>
      </c>
      <c r="E3888" s="56">
        <v>131.74105010770086</v>
      </c>
    </row>
    <row r="3889" spans="1:5">
      <c r="A3889" s="57">
        <v>42234</v>
      </c>
      <c r="B3889" s="56">
        <v>7.2991204576160363E-3</v>
      </c>
      <c r="C3889" s="56">
        <v>166.53122698975838</v>
      </c>
      <c r="D3889" s="56">
        <v>158.71841007606119</v>
      </c>
      <c r="E3889" s="56">
        <v>131.42818156122377</v>
      </c>
    </row>
    <row r="3890" spans="1:5">
      <c r="A3890" s="57">
        <v>42235</v>
      </c>
      <c r="B3890" s="56">
        <v>6.2991953087252585E-3</v>
      </c>
      <c r="C3890" s="56">
        <v>166.81237030591072</v>
      </c>
      <c r="D3890" s="56">
        <v>155.92950028625174</v>
      </c>
      <c r="E3890" s="56">
        <v>131.65820329632842</v>
      </c>
    </row>
    <row r="3891" spans="1:5">
      <c r="A3891" s="57">
        <v>42236</v>
      </c>
      <c r="B3891" s="56">
        <v>7.9760254983270076E-3</v>
      </c>
      <c r="C3891" s="56">
        <v>166.12089162594552</v>
      </c>
      <c r="D3891" s="56">
        <v>152.71121288950684</v>
      </c>
      <c r="E3891" s="56">
        <v>131.67867133207923</v>
      </c>
    </row>
    <row r="3892" spans="1:5">
      <c r="A3892" s="57">
        <v>42237</v>
      </c>
      <c r="B3892" s="56">
        <v>6.2030992588885114E-3</v>
      </c>
      <c r="C3892" s="56">
        <v>165.70888279001275</v>
      </c>
      <c r="D3892" s="56">
        <v>147.73861127013984</v>
      </c>
      <c r="E3892" s="56">
        <v>131.60264719929043</v>
      </c>
    </row>
    <row r="3893" spans="1:5">
      <c r="A3893" s="57">
        <v>42240</v>
      </c>
      <c r="B3893" s="56">
        <v>2.2551964270879559E-2</v>
      </c>
      <c r="C3893" s="56">
        <v>160.1405716580762</v>
      </c>
      <c r="D3893" s="56">
        <v>139.8585098552384</v>
      </c>
      <c r="E3893" s="56">
        <v>131.32876538757688</v>
      </c>
    </row>
    <row r="3894" spans="1:5">
      <c r="A3894" s="57">
        <v>42241</v>
      </c>
      <c r="B3894" s="56">
        <v>2.4832495081715006E-2</v>
      </c>
      <c r="C3894" s="56">
        <v>161.7025905348417</v>
      </c>
      <c r="D3894" s="56">
        <v>145.72667048335651</v>
      </c>
      <c r="E3894" s="56">
        <v>130.43986783496916</v>
      </c>
    </row>
    <row r="3895" spans="1:5">
      <c r="A3895" s="57">
        <v>42242</v>
      </c>
      <c r="B3895" s="56">
        <v>2.6563516882657269E-2</v>
      </c>
      <c r="C3895" s="56">
        <v>162.16781578418903</v>
      </c>
      <c r="D3895" s="56">
        <v>143.18311932608162</v>
      </c>
      <c r="E3895" s="56">
        <v>130.35799569196581</v>
      </c>
    </row>
    <row r="3896" spans="1:5">
      <c r="A3896" s="57">
        <v>42243</v>
      </c>
      <c r="B3896" s="56">
        <v>2.6193944456433905E-2</v>
      </c>
      <c r="C3896" s="56">
        <v>163.49454448088895</v>
      </c>
      <c r="D3896" s="56">
        <v>148.14345301382187</v>
      </c>
      <c r="E3896" s="56">
        <v>130.45936120235089</v>
      </c>
    </row>
    <row r="3897" spans="1:5">
      <c r="A3897" s="57">
        <v>42244</v>
      </c>
      <c r="B3897" s="56">
        <v>2.8100881350552255E-2</v>
      </c>
      <c r="C3897" s="56">
        <v>164.20376196532567</v>
      </c>
      <c r="D3897" s="56">
        <v>148.55647337858838</v>
      </c>
      <c r="E3897" s="56">
        <v>130.51199329428161</v>
      </c>
    </row>
    <row r="3898" spans="1:5">
      <c r="A3898" s="57">
        <v>42247</v>
      </c>
      <c r="B3898" s="56">
        <v>2.8918618641637302E-2</v>
      </c>
      <c r="C3898" s="56">
        <v>164.30919070888282</v>
      </c>
      <c r="D3898" s="56">
        <v>148.3560971620185</v>
      </c>
      <c r="E3898" s="56">
        <v>130.02563377810699</v>
      </c>
    </row>
    <row r="3899" spans="1:5">
      <c r="A3899" s="57">
        <v>42248</v>
      </c>
      <c r="B3899" s="56">
        <v>2.2293943388487815E-2</v>
      </c>
      <c r="C3899" s="56">
        <v>162.42586518508602</v>
      </c>
      <c r="D3899" s="56">
        <v>144.30767972519834</v>
      </c>
      <c r="E3899" s="56">
        <v>129.98079903312899</v>
      </c>
    </row>
    <row r="3900" spans="1:5">
      <c r="A3900" s="57">
        <v>42249</v>
      </c>
      <c r="B3900" s="56">
        <v>1.7235278624067232E-2</v>
      </c>
      <c r="C3900" s="56">
        <v>162.80942499497959</v>
      </c>
      <c r="D3900" s="56">
        <v>144.70434284779589</v>
      </c>
      <c r="E3900" s="56">
        <v>130.06656984960867</v>
      </c>
    </row>
    <row r="3901" spans="1:5">
      <c r="A3901" s="57">
        <v>42250</v>
      </c>
      <c r="B3901" s="56">
        <v>1.4882159661673387E-2</v>
      </c>
      <c r="C3901" s="56">
        <v>163.06613561818062</v>
      </c>
      <c r="D3901" s="56">
        <v>148.13118508219517</v>
      </c>
      <c r="E3901" s="56">
        <v>130.63285217204844</v>
      </c>
    </row>
    <row r="3902" spans="1:5">
      <c r="A3902" s="57">
        <v>42251</v>
      </c>
      <c r="B3902" s="56">
        <v>1.5791657435574008E-2</v>
      </c>
      <c r="C3902" s="56">
        <v>162.63237164468842</v>
      </c>
      <c r="D3902" s="56">
        <v>144.39764455712768</v>
      </c>
      <c r="E3902" s="56">
        <v>131.12895837191397</v>
      </c>
    </row>
    <row r="3903" spans="1:5">
      <c r="A3903" s="57">
        <v>42254</v>
      </c>
      <c r="B3903" s="56">
        <v>1.5035034406021056E-2</v>
      </c>
      <c r="C3903" s="56">
        <v>162.98279670660688</v>
      </c>
      <c r="D3903" s="56">
        <v>145.09282734930892</v>
      </c>
      <c r="E3903" s="56">
        <v>130.77905242741156</v>
      </c>
    </row>
    <row r="3904" spans="1:5">
      <c r="A3904" s="57">
        <v>42255</v>
      </c>
      <c r="B3904" s="56">
        <v>1.9049852419722565E-2</v>
      </c>
      <c r="C3904" s="56">
        <v>162.08849320570323</v>
      </c>
      <c r="D3904" s="56">
        <v>146.80624846650855</v>
      </c>
      <c r="E3904" s="56">
        <v>130.93792337157282</v>
      </c>
    </row>
    <row r="3905" spans="1:5">
      <c r="A3905" s="57">
        <v>42256</v>
      </c>
      <c r="B3905" s="56">
        <v>1.7435408107389135E-2</v>
      </c>
      <c r="C3905" s="56">
        <v>162.9081598500569</v>
      </c>
      <c r="D3905" s="56">
        <v>148.75684959515826</v>
      </c>
      <c r="E3905" s="56">
        <v>131.08412362693593</v>
      </c>
    </row>
    <row r="3906" spans="1:5">
      <c r="A3906" s="57">
        <v>42257</v>
      </c>
      <c r="B3906" s="56">
        <v>1.5414993833996747E-2</v>
      </c>
      <c r="C3906" s="56">
        <v>163.10060914385167</v>
      </c>
      <c r="D3906" s="56">
        <v>146.94528502494478</v>
      </c>
      <c r="E3906" s="56">
        <v>130.93987270831099</v>
      </c>
    </row>
    <row r="3907" spans="1:5">
      <c r="A3907" s="57">
        <v>42258</v>
      </c>
      <c r="B3907" s="56">
        <v>1.5517226738271802E-2</v>
      </c>
      <c r="C3907" s="56">
        <v>163.13474797509875</v>
      </c>
      <c r="D3907" s="56">
        <v>145.46495460865302</v>
      </c>
      <c r="E3907" s="56">
        <v>130.9944541369799</v>
      </c>
    </row>
    <row r="3908" spans="1:5">
      <c r="A3908" s="57">
        <v>42261</v>
      </c>
      <c r="B3908" s="56">
        <v>1.8437235082922512E-2</v>
      </c>
      <c r="C3908" s="56">
        <v>162.63036347814446</v>
      </c>
      <c r="D3908" s="56">
        <v>144.61028870532428</v>
      </c>
      <c r="E3908" s="56">
        <v>131.0080994941471</v>
      </c>
    </row>
    <row r="3909" spans="1:5">
      <c r="A3909" s="57">
        <v>42262</v>
      </c>
      <c r="B3909" s="56">
        <v>1.8571709070253732E-2</v>
      </c>
      <c r="C3909" s="56">
        <v>162.68391458598302</v>
      </c>
      <c r="D3909" s="56">
        <v>145.7552956571522</v>
      </c>
      <c r="E3909" s="56">
        <v>130.51491729938888</v>
      </c>
    </row>
    <row r="3910" spans="1:5">
      <c r="A3910" s="57">
        <v>42263</v>
      </c>
      <c r="B3910" s="56">
        <v>1.5995720611214456E-2</v>
      </c>
      <c r="C3910" s="56">
        <v>163.19465827699312</v>
      </c>
      <c r="D3910" s="56">
        <v>147.97988059213216</v>
      </c>
      <c r="E3910" s="56">
        <v>130.41160245226558</v>
      </c>
    </row>
    <row r="3911" spans="1:5">
      <c r="A3911" s="57">
        <v>42264</v>
      </c>
      <c r="B3911" s="56">
        <v>1.5199077459159226E-2</v>
      </c>
      <c r="C3911" s="56">
        <v>162.90247004484908</v>
      </c>
      <c r="D3911" s="56">
        <v>147.70998609634415</v>
      </c>
      <c r="E3911" s="56">
        <v>130.806343141746</v>
      </c>
    </row>
    <row r="3912" spans="1:5">
      <c r="A3912" s="57">
        <v>42265</v>
      </c>
      <c r="B3912" s="56">
        <v>2.2502394466758155E-2</v>
      </c>
      <c r="C3912" s="56">
        <v>163.14211125242656</v>
      </c>
      <c r="D3912" s="56">
        <v>145.07647010713993</v>
      </c>
      <c r="E3912" s="56">
        <v>131.59582452070683</v>
      </c>
    </row>
    <row r="3913" spans="1:5">
      <c r="A3913" s="57">
        <v>42268</v>
      </c>
      <c r="B3913" s="56">
        <v>1.960713214176522E-2</v>
      </c>
      <c r="C3913" s="56">
        <v>162.80139232880381</v>
      </c>
      <c r="D3913" s="56">
        <v>146.32779913306618</v>
      </c>
      <c r="E3913" s="56">
        <v>131.25566525989532</v>
      </c>
    </row>
    <row r="3914" spans="1:5">
      <c r="A3914" s="57">
        <v>42269</v>
      </c>
      <c r="B3914" s="56">
        <v>1.6959523795632633E-2</v>
      </c>
      <c r="C3914" s="56">
        <v>162.51957962380351</v>
      </c>
      <c r="D3914" s="56">
        <v>141.76412856792348</v>
      </c>
      <c r="E3914" s="56">
        <v>131.81025156190606</v>
      </c>
    </row>
    <row r="3915" spans="1:5">
      <c r="A3915" s="57">
        <v>42270</v>
      </c>
      <c r="B3915" s="56">
        <v>1.5525664366267258E-2</v>
      </c>
      <c r="C3915" s="56">
        <v>162.38068143784724</v>
      </c>
      <c r="D3915" s="56">
        <v>141.88680788419074</v>
      </c>
      <c r="E3915" s="56">
        <v>131.82584625581146</v>
      </c>
    </row>
    <row r="3916" spans="1:5">
      <c r="A3916" s="57">
        <v>42271</v>
      </c>
      <c r="B3916" s="56">
        <v>1.6282693140817681E-2</v>
      </c>
      <c r="C3916" s="56">
        <v>161.88968471785262</v>
      </c>
      <c r="D3916" s="56">
        <v>138.88525394618466</v>
      </c>
      <c r="E3916" s="56">
        <v>131.72935408727179</v>
      </c>
    </row>
    <row r="3917" spans="1:5">
      <c r="A3917" s="57">
        <v>42272</v>
      </c>
      <c r="B3917" s="56">
        <v>1.6091018357147883E-2</v>
      </c>
      <c r="C3917" s="56">
        <v>161.68619050806618</v>
      </c>
      <c r="D3917" s="56">
        <v>142.83143861944876</v>
      </c>
      <c r="E3917" s="56">
        <v>131.4730163062018</v>
      </c>
    </row>
    <row r="3918" spans="1:5">
      <c r="A3918" s="57">
        <v>42275</v>
      </c>
      <c r="B3918" s="56">
        <v>1.5920813995330147E-2</v>
      </c>
      <c r="C3918" s="56">
        <v>161.1921815382556</v>
      </c>
      <c r="D3918" s="56">
        <v>139.67858019137972</v>
      </c>
      <c r="E3918" s="56">
        <v>131.92038908761293</v>
      </c>
    </row>
    <row r="3919" spans="1:5">
      <c r="A3919" s="57">
        <v>42276</v>
      </c>
      <c r="B3919" s="56">
        <v>2.221464612029557E-2</v>
      </c>
      <c r="C3919" s="56">
        <v>160.03146127585515</v>
      </c>
      <c r="D3919" s="56">
        <v>138.72168152449498</v>
      </c>
      <c r="E3919" s="56">
        <v>132.02467860310526</v>
      </c>
    </row>
    <row r="3920" spans="1:5">
      <c r="A3920" s="57">
        <v>42277</v>
      </c>
      <c r="B3920" s="56">
        <v>2.2713949773602887E-2</v>
      </c>
      <c r="C3920" s="56">
        <v>160.59240913046389</v>
      </c>
      <c r="D3920" s="56">
        <v>142.21395272757013</v>
      </c>
      <c r="E3920" s="56">
        <v>132.0012865622472</v>
      </c>
    </row>
    <row r="3921" spans="1:5">
      <c r="A3921" s="57">
        <v>42278</v>
      </c>
      <c r="B3921" s="56">
        <v>2.6736034873160786E-2</v>
      </c>
      <c r="C3921" s="56">
        <v>161.22531628623068</v>
      </c>
      <c r="D3921" s="56">
        <v>141.58419890406481</v>
      </c>
      <c r="E3921" s="56">
        <v>132.34729383327323</v>
      </c>
    </row>
    <row r="3922" spans="1:5">
      <c r="A3922" s="57">
        <v>42279</v>
      </c>
      <c r="B3922" s="56">
        <v>3.2550931616163625E-2</v>
      </c>
      <c r="C3922" s="56">
        <v>161.81906419439053</v>
      </c>
      <c r="D3922" s="56">
        <v>142.25075652245033</v>
      </c>
      <c r="E3922" s="56">
        <v>132.69622510940653</v>
      </c>
    </row>
    <row r="3923" spans="1:5">
      <c r="A3923" s="57">
        <v>42282</v>
      </c>
      <c r="B3923" s="56">
        <v>2.9727487809158522E-2</v>
      </c>
      <c r="C3923" s="56">
        <v>161.22029586987082</v>
      </c>
      <c r="D3923" s="56">
        <v>146.5322646601783</v>
      </c>
      <c r="E3923" s="56">
        <v>132.32390179241514</v>
      </c>
    </row>
    <row r="3924" spans="1:5">
      <c r="A3924" s="57">
        <v>42283</v>
      </c>
      <c r="B3924" s="56">
        <v>2.9621650153052133E-2</v>
      </c>
      <c r="C3924" s="56">
        <v>162.4610080996051</v>
      </c>
      <c r="D3924" s="56">
        <v>147.38284125296477</v>
      </c>
      <c r="E3924" s="56">
        <v>132.11239875632316</v>
      </c>
    </row>
    <row r="3925" spans="1:5">
      <c r="A3925" s="57">
        <v>42284</v>
      </c>
      <c r="B3925" s="56">
        <v>2.8339372183067452E-2</v>
      </c>
      <c r="C3925" s="56">
        <v>161.49005957560749</v>
      </c>
      <c r="D3925" s="56">
        <v>147.59548540116137</v>
      </c>
      <c r="E3925" s="56">
        <v>132.110449419585</v>
      </c>
    </row>
    <row r="3926" spans="1:5">
      <c r="A3926" s="57">
        <v>42285</v>
      </c>
      <c r="B3926" s="56">
        <v>3.0803957239176907E-2</v>
      </c>
      <c r="C3926" s="56">
        <v>161.41776558002545</v>
      </c>
      <c r="D3926" s="56">
        <v>147.87355851803389</v>
      </c>
      <c r="E3926" s="56">
        <v>132.17185352683748</v>
      </c>
    </row>
    <row r="3927" spans="1:5">
      <c r="A3927" s="57">
        <v>42286</v>
      </c>
      <c r="B3927" s="56">
        <v>1.9632404893388827E-2</v>
      </c>
      <c r="C3927" s="56">
        <v>161.53022290648639</v>
      </c>
      <c r="D3927" s="56">
        <v>148.36836509364522</v>
      </c>
      <c r="E3927" s="56">
        <v>132.1309174553358</v>
      </c>
    </row>
    <row r="3928" spans="1:5">
      <c r="A3928" s="57">
        <v>42289</v>
      </c>
      <c r="B3928" s="56">
        <v>1.9567009390383298E-2</v>
      </c>
      <c r="C3928" s="56">
        <v>161.30865519780443</v>
      </c>
      <c r="D3928" s="56">
        <v>147.94716610779423</v>
      </c>
      <c r="E3928" s="56">
        <v>132.34924317001139</v>
      </c>
    </row>
    <row r="3929" spans="1:5">
      <c r="A3929" s="57">
        <v>42290</v>
      </c>
      <c r="B3929" s="56">
        <v>2.0785828690230119E-2</v>
      </c>
      <c r="C3929" s="56">
        <v>160.71524198406857</v>
      </c>
      <c r="D3929" s="56">
        <v>146.58951500776971</v>
      </c>
      <c r="E3929" s="56">
        <v>132.36288852717863</v>
      </c>
    </row>
    <row r="3930" spans="1:5">
      <c r="A3930" s="57">
        <v>42291</v>
      </c>
      <c r="B3930" s="56">
        <v>1.8497998805451065E-2</v>
      </c>
      <c r="C3930" s="56">
        <v>160.8862708347279</v>
      </c>
      <c r="D3930" s="56">
        <v>145.50175840353316</v>
      </c>
      <c r="E3930" s="56">
        <v>132.61727697151042</v>
      </c>
    </row>
    <row r="3931" spans="1:5">
      <c r="A3931" s="57">
        <v>42292</v>
      </c>
      <c r="B3931" s="56">
        <v>1.7652794924713302E-2</v>
      </c>
      <c r="C3931" s="56">
        <v>161.45056563357656</v>
      </c>
      <c r="D3931" s="56">
        <v>147.62002126441482</v>
      </c>
      <c r="E3931" s="56">
        <v>132.42916597627658</v>
      </c>
    </row>
    <row r="3932" spans="1:5">
      <c r="A3932" s="57">
        <v>42293</v>
      </c>
      <c r="B3932" s="56">
        <v>1.8224144543018149E-2</v>
      </c>
      <c r="C3932" s="56">
        <v>161.34446750117144</v>
      </c>
      <c r="D3932" s="56">
        <v>148.49513372045473</v>
      </c>
      <c r="E3932" s="56">
        <v>132.63969434399945</v>
      </c>
    </row>
    <row r="3933" spans="1:5">
      <c r="A3933" s="57">
        <v>42296</v>
      </c>
      <c r="B3933" s="56">
        <v>1.9607592260859071E-2</v>
      </c>
      <c r="C3933" s="56">
        <v>161.13160184751322</v>
      </c>
      <c r="D3933" s="56">
        <v>148.95313650118592</v>
      </c>
      <c r="E3933" s="56">
        <v>132.62994766030857</v>
      </c>
    </row>
    <row r="3934" spans="1:5">
      <c r="A3934" s="57">
        <v>42297</v>
      </c>
      <c r="B3934" s="56">
        <v>1.8429711935249473E-2</v>
      </c>
      <c r="C3934" s="56">
        <v>161.3063123368365</v>
      </c>
      <c r="D3934" s="56">
        <v>148.30702543551158</v>
      </c>
      <c r="E3934" s="56">
        <v>132.110449419585</v>
      </c>
    </row>
    <row r="3935" spans="1:5">
      <c r="A3935" s="57">
        <v>42298</v>
      </c>
      <c r="B3935" s="56">
        <v>2.1989714317954677E-2</v>
      </c>
      <c r="C3935" s="56">
        <v>161.74844367092845</v>
      </c>
      <c r="D3935" s="56">
        <v>148.29475750388485</v>
      </c>
      <c r="E3935" s="56">
        <v>132.64456768584489</v>
      </c>
    </row>
    <row r="3936" spans="1:5">
      <c r="A3936" s="57">
        <v>42299</v>
      </c>
      <c r="B3936" s="56">
        <v>1.7480139121773167E-2</v>
      </c>
      <c r="C3936" s="56">
        <v>162.12731775888616</v>
      </c>
      <c r="D3936" s="56">
        <v>151.30040075243315</v>
      </c>
      <c r="E3936" s="56">
        <v>133.5666039630016</v>
      </c>
    </row>
    <row r="3937" spans="1:5">
      <c r="A3937" s="57">
        <v>42300</v>
      </c>
      <c r="B3937" s="56">
        <v>1.9622671075967095E-2</v>
      </c>
      <c r="C3937" s="56">
        <v>161.54896579422987</v>
      </c>
      <c r="D3937" s="56">
        <v>154.31422262206593</v>
      </c>
      <c r="E3937" s="56">
        <v>133.37946763613678</v>
      </c>
    </row>
    <row r="3938" spans="1:5">
      <c r="A3938" s="57">
        <v>42303</v>
      </c>
      <c r="B3938" s="56">
        <v>1.8998465616870786E-2</v>
      </c>
      <c r="C3938" s="56">
        <v>161.70192114599371</v>
      </c>
      <c r="D3938" s="56">
        <v>153.71309397235626</v>
      </c>
      <c r="E3938" s="56">
        <v>133.47206113120012</v>
      </c>
    </row>
    <row r="3939" spans="1:5">
      <c r="A3939" s="57">
        <v>42304</v>
      </c>
      <c r="B3939" s="56">
        <v>2.7086190428695714E-2</v>
      </c>
      <c r="C3939" s="56">
        <v>160.47392730437113</v>
      </c>
      <c r="D3939" s="56">
        <v>152.073280444917</v>
      </c>
      <c r="E3939" s="56">
        <v>133.89506720338403</v>
      </c>
    </row>
    <row r="3940" spans="1:5">
      <c r="A3940" s="57">
        <v>42305</v>
      </c>
      <c r="B3940" s="56">
        <v>2.4556069681678623E-2</v>
      </c>
      <c r="C3940" s="56">
        <v>160.36314345003012</v>
      </c>
      <c r="D3940" s="56">
        <v>153.68855810910281</v>
      </c>
      <c r="E3940" s="56">
        <v>133.95159796879111</v>
      </c>
    </row>
    <row r="3941" spans="1:5">
      <c r="A3941" s="57">
        <v>42306</v>
      </c>
      <c r="B3941" s="56">
        <v>2.3249472558105052E-2</v>
      </c>
      <c r="C3941" s="56">
        <v>160.46053952741147</v>
      </c>
      <c r="D3941" s="56">
        <v>153.63539707205365</v>
      </c>
      <c r="E3941" s="56">
        <v>133.36484761060049</v>
      </c>
    </row>
    <row r="3942" spans="1:5">
      <c r="A3942" s="57">
        <v>42307</v>
      </c>
      <c r="B3942" s="56">
        <v>2.458144487033009E-2</v>
      </c>
      <c r="C3942" s="56">
        <v>160.18006560010713</v>
      </c>
      <c r="D3942" s="56">
        <v>153.54134292958207</v>
      </c>
      <c r="E3942" s="56">
        <v>133.39506233004218</v>
      </c>
    </row>
    <row r="3943" spans="1:5">
      <c r="A3943" s="57">
        <v>42310</v>
      </c>
      <c r="B3943" s="56">
        <v>2.6644276384252E-2</v>
      </c>
      <c r="C3943" s="56">
        <v>160.65231943235827</v>
      </c>
      <c r="D3943" s="56">
        <v>154.06477467898912</v>
      </c>
      <c r="E3943" s="56">
        <v>132.8531467168296</v>
      </c>
    </row>
    <row r="3944" spans="1:5">
      <c r="A3944" s="57">
        <v>42311</v>
      </c>
      <c r="B3944" s="56">
        <v>2.2129145531908225E-2</v>
      </c>
      <c r="C3944" s="56">
        <v>161.12858959769733</v>
      </c>
      <c r="D3944" s="56">
        <v>154.7231536762902</v>
      </c>
      <c r="E3944" s="56">
        <v>132.78784393610076</v>
      </c>
    </row>
    <row r="3945" spans="1:5">
      <c r="A3945" s="57">
        <v>42312</v>
      </c>
      <c r="B3945" s="56">
        <v>1.6558868484323225E-2</v>
      </c>
      <c r="C3945" s="56">
        <v>160.16734721199546</v>
      </c>
      <c r="D3945" s="56">
        <v>155.50830130040075</v>
      </c>
      <c r="E3945" s="56">
        <v>132.69330110429925</v>
      </c>
    </row>
    <row r="3946" spans="1:5">
      <c r="A3946" s="57">
        <v>42313</v>
      </c>
      <c r="B3946" s="56">
        <v>1.7938821277619515E-2</v>
      </c>
      <c r="C3946" s="56">
        <v>160.1137961041569</v>
      </c>
      <c r="D3946" s="56">
        <v>154.88672609797987</v>
      </c>
      <c r="E3946" s="56">
        <v>132.41746995584754</v>
      </c>
    </row>
    <row r="3947" spans="1:5">
      <c r="A3947" s="57">
        <v>42314</v>
      </c>
      <c r="B3947" s="56">
        <v>1.9189173447586839E-2</v>
      </c>
      <c r="C3947" s="56">
        <v>160.99404243925298</v>
      </c>
      <c r="D3947" s="56">
        <v>155.37335405250673</v>
      </c>
      <c r="E3947" s="56">
        <v>131.70303804130646</v>
      </c>
    </row>
    <row r="3948" spans="1:5">
      <c r="A3948" s="57">
        <v>42317</v>
      </c>
      <c r="B3948" s="56">
        <v>2.0649497007542962E-2</v>
      </c>
      <c r="C3948" s="56">
        <v>161.40337371979382</v>
      </c>
      <c r="D3948" s="56">
        <v>153.70900466181402</v>
      </c>
      <c r="E3948" s="56">
        <v>131.68841801577011</v>
      </c>
    </row>
    <row r="3949" spans="1:5">
      <c r="A3949" s="57">
        <v>42318</v>
      </c>
      <c r="B3949" s="56">
        <v>2.3693479915484702E-2</v>
      </c>
      <c r="C3949" s="56">
        <v>160.626547961711</v>
      </c>
      <c r="D3949" s="56">
        <v>153.86848777296146</v>
      </c>
      <c r="E3949" s="56">
        <v>132.09485472567957</v>
      </c>
    </row>
    <row r="3950" spans="1:5">
      <c r="A3950" s="57">
        <v>42319</v>
      </c>
      <c r="B3950" s="56">
        <v>2.2319728288069034E-2</v>
      </c>
      <c r="C3950" s="56">
        <v>160.90200147265548</v>
      </c>
      <c r="D3950" s="56">
        <v>154.86627954526867</v>
      </c>
      <c r="E3950" s="56">
        <v>132.36678720065495</v>
      </c>
    </row>
    <row r="3951" spans="1:5">
      <c r="A3951" s="57">
        <v>42320</v>
      </c>
      <c r="B3951" s="56">
        <v>2.0596581022094811E-2</v>
      </c>
      <c r="C3951" s="56">
        <v>160.70051542941297</v>
      </c>
      <c r="D3951" s="56">
        <v>152.35135356178949</v>
      </c>
      <c r="E3951" s="56">
        <v>132.48082339983819</v>
      </c>
    </row>
    <row r="3952" spans="1:5">
      <c r="A3952" s="57">
        <v>42321</v>
      </c>
      <c r="B3952" s="56">
        <v>2.1777584282341174E-2</v>
      </c>
      <c r="C3952" s="56">
        <v>161.83077849923021</v>
      </c>
      <c r="D3952" s="56">
        <v>151.11229246748999</v>
      </c>
      <c r="E3952" s="56">
        <v>132.92039883429663</v>
      </c>
    </row>
    <row r="3953" spans="1:5">
      <c r="A3953" s="57">
        <v>42324</v>
      </c>
      <c r="B3953" s="56">
        <v>2.0096258268078926E-2</v>
      </c>
      <c r="C3953" s="56">
        <v>161.26112858959772</v>
      </c>
      <c r="D3953" s="56">
        <v>151.56620593767892</v>
      </c>
      <c r="E3953" s="56">
        <v>133.00032164056179</v>
      </c>
    </row>
    <row r="3954" spans="1:5">
      <c r="A3954" s="57">
        <v>42325</v>
      </c>
      <c r="B3954" s="56">
        <v>1.7586075405451047E-2</v>
      </c>
      <c r="C3954" s="56">
        <v>161.1255773478814</v>
      </c>
      <c r="D3954" s="56">
        <v>155.34472887871104</v>
      </c>
      <c r="E3954" s="56">
        <v>133.20305266133198</v>
      </c>
    </row>
    <row r="3955" spans="1:5">
      <c r="A3955" s="57">
        <v>42326</v>
      </c>
      <c r="B3955" s="56">
        <v>2.1920051454473503E-2</v>
      </c>
      <c r="C3955" s="56">
        <v>161.81036213936676</v>
      </c>
      <c r="D3955" s="56">
        <v>155.11981679888771</v>
      </c>
      <c r="E3955" s="56">
        <v>133.41747970253118</v>
      </c>
    </row>
    <row r="3956" spans="1:5">
      <c r="A3956" s="57">
        <v>42327</v>
      </c>
      <c r="B3956" s="56">
        <v>2.1607500193855333E-2</v>
      </c>
      <c r="C3956" s="56">
        <v>162.09117076109513</v>
      </c>
      <c r="D3956" s="56">
        <v>155.78637441727327</v>
      </c>
      <c r="E3956" s="56">
        <v>133.61338804471779</v>
      </c>
    </row>
    <row r="3957" spans="1:5">
      <c r="A3957" s="57">
        <v>42328</v>
      </c>
      <c r="B3957" s="56">
        <v>2.5271412410531234E-2</v>
      </c>
      <c r="C3957" s="56">
        <v>162.50719593011581</v>
      </c>
      <c r="D3957" s="56">
        <v>156.12578719227938</v>
      </c>
      <c r="E3957" s="56">
        <v>133.78395500930807</v>
      </c>
    </row>
    <row r="3958" spans="1:5">
      <c r="A3958" s="57">
        <v>42331</v>
      </c>
      <c r="B3958" s="56">
        <v>2.4889956104429366E-2</v>
      </c>
      <c r="C3958" s="56">
        <v>162.19626481022829</v>
      </c>
      <c r="D3958" s="56">
        <v>155.54510509528095</v>
      </c>
      <c r="E3958" s="56">
        <v>133.57050263647793</v>
      </c>
    </row>
    <row r="3959" spans="1:5">
      <c r="A3959" s="57">
        <v>42332</v>
      </c>
      <c r="B3959" s="56">
        <v>2.2016388642170395E-2</v>
      </c>
      <c r="C3959" s="56">
        <v>162.16313006225317</v>
      </c>
      <c r="D3959" s="56">
        <v>153.61086120880017</v>
      </c>
      <c r="E3959" s="56">
        <v>133.5890213354906</v>
      </c>
    </row>
    <row r="3960" spans="1:5">
      <c r="A3960" s="57">
        <v>42333</v>
      </c>
      <c r="B3960" s="56">
        <v>2.3375909214597985E-2</v>
      </c>
      <c r="C3960" s="56">
        <v>161.93252560412347</v>
      </c>
      <c r="D3960" s="56">
        <v>155.73730269076634</v>
      </c>
      <c r="E3960" s="56">
        <v>134.00910340256726</v>
      </c>
    </row>
    <row r="3961" spans="1:5">
      <c r="A3961" s="57">
        <v>42334</v>
      </c>
      <c r="B3961" s="56">
        <v>2.4115269572412602E-2</v>
      </c>
      <c r="C3961" s="56">
        <v>162.03259923689671</v>
      </c>
      <c r="D3961" s="56">
        <v>157.18082931217799</v>
      </c>
      <c r="E3961" s="56">
        <v>134.00812873419821</v>
      </c>
    </row>
    <row r="3962" spans="1:5">
      <c r="A3962" s="57">
        <v>42335</v>
      </c>
      <c r="B3962" s="56">
        <v>3.1910643907750738E-2</v>
      </c>
      <c r="C3962" s="56">
        <v>162.45598768324524</v>
      </c>
      <c r="D3962" s="56">
        <v>156.89457757422102</v>
      </c>
      <c r="E3962" s="56">
        <v>134.10851957621418</v>
      </c>
    </row>
    <row r="3963" spans="1:5">
      <c r="A3963" s="57">
        <v>42338</v>
      </c>
      <c r="B3963" s="56">
        <v>3.2032669554596466E-2</v>
      </c>
      <c r="C3963" s="56">
        <v>161.58276993105295</v>
      </c>
      <c r="D3963" s="56">
        <v>157.61429622965568</v>
      </c>
      <c r="E3963" s="56">
        <v>133.92820592793299</v>
      </c>
    </row>
    <row r="3964" spans="1:5">
      <c r="A3964" s="57">
        <v>42339</v>
      </c>
      <c r="B3964" s="56">
        <v>3.855522000405958E-2</v>
      </c>
      <c r="C3964" s="56">
        <v>162.97677220697503</v>
      </c>
      <c r="D3964" s="56">
        <v>157.12766827512883</v>
      </c>
      <c r="E3964" s="56">
        <v>134.0227487597345</v>
      </c>
    </row>
    <row r="3965" spans="1:5">
      <c r="A3965" s="57">
        <v>42340</v>
      </c>
      <c r="B3965" s="56">
        <v>4.4327549348461066E-2</v>
      </c>
      <c r="C3965" s="56">
        <v>163.02798045384566</v>
      </c>
      <c r="D3965" s="56">
        <v>157.09904310133314</v>
      </c>
      <c r="E3965" s="56">
        <v>134.0383434536399</v>
      </c>
    </row>
    <row r="3966" spans="1:5">
      <c r="A3966" s="57">
        <v>42341</v>
      </c>
      <c r="B3966" s="56">
        <v>4.2915944284194069E-2</v>
      </c>
      <c r="C3966" s="56">
        <v>162.48945712564429</v>
      </c>
      <c r="D3966" s="56">
        <v>152.16733458738858</v>
      </c>
      <c r="E3966" s="56">
        <v>132.09193072057232</v>
      </c>
    </row>
    <row r="3967" spans="1:5">
      <c r="A3967" s="57">
        <v>42342</v>
      </c>
      <c r="B3967" s="56">
        <v>5.3272052825558136E-2</v>
      </c>
      <c r="C3967" s="56">
        <v>163.2549032733115</v>
      </c>
      <c r="D3967" s="56">
        <v>151.54575938496768</v>
      </c>
      <c r="E3967" s="56">
        <v>132.25372566984083</v>
      </c>
    </row>
    <row r="3968" spans="1:5">
      <c r="A3968" s="57">
        <v>42345</v>
      </c>
      <c r="B3968" s="56">
        <v>5.936004548936314E-2</v>
      </c>
      <c r="C3968" s="56">
        <v>162.75252694290114</v>
      </c>
      <c r="D3968" s="56">
        <v>152.31863907745156</v>
      </c>
      <c r="E3968" s="56">
        <v>133.04028304369439</v>
      </c>
    </row>
    <row r="3969" spans="1:5">
      <c r="A3969" s="57">
        <v>42346</v>
      </c>
      <c r="B3969" s="56">
        <v>6.2092345457230705E-2</v>
      </c>
      <c r="C3969" s="56">
        <v>162.53062453979516</v>
      </c>
      <c r="D3969" s="56">
        <v>149.56653308252231</v>
      </c>
      <c r="E3969" s="56">
        <v>133.2625074318463</v>
      </c>
    </row>
    <row r="3970" spans="1:5">
      <c r="A3970" s="57">
        <v>42347</v>
      </c>
      <c r="B3970" s="56">
        <v>6.3262420631976929E-2</v>
      </c>
      <c r="C3970" s="56">
        <v>161.81303969475869</v>
      </c>
      <c r="D3970" s="56">
        <v>148.92860063793245</v>
      </c>
      <c r="E3970" s="56">
        <v>133.15919258472303</v>
      </c>
    </row>
    <row r="3971" spans="1:5">
      <c r="A3971" s="57">
        <v>42348</v>
      </c>
      <c r="B3971" s="56">
        <v>6.7098006738123897E-2</v>
      </c>
      <c r="C3971" s="56">
        <v>162.39842024231879</v>
      </c>
      <c r="D3971" s="56">
        <v>148.52784820479269</v>
      </c>
      <c r="E3971" s="56">
        <v>133.12507919180499</v>
      </c>
    </row>
    <row r="3972" spans="1:5">
      <c r="A3972" s="57">
        <v>42349</v>
      </c>
      <c r="B3972" s="56">
        <v>7.4926883843504433E-2</v>
      </c>
      <c r="C3972" s="56">
        <v>161.87997857955691</v>
      </c>
      <c r="D3972" s="56">
        <v>145.49357978244871</v>
      </c>
      <c r="E3972" s="56">
        <v>133.42332771274573</v>
      </c>
    </row>
    <row r="3973" spans="1:5">
      <c r="A3973" s="57">
        <v>42352</v>
      </c>
      <c r="B3973" s="56">
        <v>6.7025656127761374E-2</v>
      </c>
      <c r="C3973" s="56">
        <v>161.20523462079123</v>
      </c>
      <c r="D3973" s="56">
        <v>142.93776069354709</v>
      </c>
      <c r="E3973" s="56">
        <v>132.82683067086424</v>
      </c>
    </row>
    <row r="3974" spans="1:5">
      <c r="A3974" s="57">
        <v>42353</v>
      </c>
      <c r="B3974" s="56">
        <v>6.0224366526104009E-2</v>
      </c>
      <c r="C3974" s="56">
        <v>161.13193654193722</v>
      </c>
      <c r="D3974" s="56">
        <v>147.04342847795863</v>
      </c>
      <c r="E3974" s="56">
        <v>132.44865934365831</v>
      </c>
    </row>
    <row r="3975" spans="1:5">
      <c r="A3975" s="57">
        <v>42354</v>
      </c>
      <c r="B3975" s="56">
        <v>6.1129858931594339E-2</v>
      </c>
      <c r="C3975" s="56">
        <v>161.74409264341659</v>
      </c>
      <c r="D3975" s="56">
        <v>147.39101987404922</v>
      </c>
      <c r="E3975" s="56">
        <v>132.38530589966763</v>
      </c>
    </row>
    <row r="3976" spans="1:5">
      <c r="A3976" s="57">
        <v>42355</v>
      </c>
      <c r="B3976" s="56">
        <v>5.546525518501344E-2</v>
      </c>
      <c r="C3976" s="56">
        <v>161.44186357855278</v>
      </c>
      <c r="D3976" s="56">
        <v>149.21894168643166</v>
      </c>
      <c r="E3976" s="56">
        <v>132.9223481710348</v>
      </c>
    </row>
    <row r="3977" spans="1:5">
      <c r="A3977" s="57">
        <v>42356</v>
      </c>
      <c r="B3977" s="56">
        <v>5.2763009992353324E-2</v>
      </c>
      <c r="C3977" s="56">
        <v>161.72635383894507</v>
      </c>
      <c r="D3977" s="56">
        <v>147.71816471742864</v>
      </c>
      <c r="E3977" s="56">
        <v>133.27517812064445</v>
      </c>
    </row>
    <row r="3978" spans="1:5">
      <c r="A3978" s="57">
        <v>42359</v>
      </c>
      <c r="B3978" s="56">
        <v>4.310391183904505E-2</v>
      </c>
      <c r="C3978" s="56">
        <v>161.61222304036414</v>
      </c>
      <c r="D3978" s="56">
        <v>146.04972601619366</v>
      </c>
      <c r="E3978" s="56">
        <v>133.20110332459382</v>
      </c>
    </row>
    <row r="3979" spans="1:5">
      <c r="A3979" s="57">
        <v>42360</v>
      </c>
      <c r="B3979" s="56">
        <v>3.4676370455695119E-2</v>
      </c>
      <c r="C3979" s="56">
        <v>161.45324318896849</v>
      </c>
      <c r="D3979" s="56">
        <v>145.93522532101088</v>
      </c>
      <c r="E3979" s="56">
        <v>132.76640123198084</v>
      </c>
    </row>
    <row r="3980" spans="1:5">
      <c r="A3980" s="57">
        <v>42361</v>
      </c>
      <c r="B3980" s="56">
        <v>2.793844987085934E-2</v>
      </c>
      <c r="C3980" s="56">
        <v>161.66510475935473</v>
      </c>
      <c r="D3980" s="56">
        <v>149.82824895722581</v>
      </c>
      <c r="E3980" s="56">
        <v>132.43988732833654</v>
      </c>
    </row>
    <row r="3981" spans="1:5">
      <c r="A3981" s="57">
        <v>42366</v>
      </c>
      <c r="B3981" s="56">
        <v>2.5638907079949508E-2</v>
      </c>
      <c r="C3981" s="56">
        <v>161.57005154294131</v>
      </c>
      <c r="D3981" s="56">
        <v>149.05127995419974</v>
      </c>
      <c r="E3981" s="56">
        <v>132.94379087515472</v>
      </c>
    </row>
    <row r="3982" spans="1:5">
      <c r="A3982" s="57">
        <v>42367</v>
      </c>
      <c r="B3982" s="56">
        <v>2.418603375606139E-2</v>
      </c>
      <c r="C3982" s="56">
        <v>161.68083539728229</v>
      </c>
      <c r="D3982" s="56">
        <v>151.17363212562361</v>
      </c>
      <c r="E3982" s="56">
        <v>132.39992592520395</v>
      </c>
    </row>
    <row r="3983" spans="1:5">
      <c r="A3983" s="57">
        <v>42368</v>
      </c>
      <c r="B3983" s="56">
        <v>2.3259471970109108E-2</v>
      </c>
      <c r="C3983" s="56">
        <v>162.65948189303168</v>
      </c>
      <c r="D3983" s="56">
        <v>150.36394863825959</v>
      </c>
      <c r="E3983" s="56">
        <v>132.56172087447246</v>
      </c>
    </row>
    <row r="3984" spans="1:5">
      <c r="A3984" s="57">
        <v>42373</v>
      </c>
      <c r="B3984" s="56">
        <v>2.4673280784935421E-2</v>
      </c>
      <c r="C3984" s="56">
        <v>162.48175915389251</v>
      </c>
      <c r="D3984" s="56">
        <v>145.84934979962381</v>
      </c>
      <c r="E3984" s="56">
        <v>132.95158822210743</v>
      </c>
    </row>
    <row r="3985" spans="1:5">
      <c r="A3985" s="57">
        <v>42374</v>
      </c>
      <c r="B3985" s="56">
        <v>2.3194482271777242E-2</v>
      </c>
      <c r="C3985" s="56">
        <v>163.11667447620323</v>
      </c>
      <c r="D3985" s="56">
        <v>146.75717674000163</v>
      </c>
      <c r="E3985" s="56">
        <v>133.17478727862843</v>
      </c>
    </row>
    <row r="3986" spans="1:5">
      <c r="A3986" s="57">
        <v>42375</v>
      </c>
      <c r="B3986" s="56">
        <v>2.8166697269216091E-2</v>
      </c>
      <c r="C3986" s="56">
        <v>163.66323047058037</v>
      </c>
      <c r="D3986" s="56">
        <v>144.90471906436576</v>
      </c>
      <c r="E3986" s="56">
        <v>133.41942903926937</v>
      </c>
    </row>
    <row r="3987" spans="1:5">
      <c r="A3987" s="57">
        <v>42376</v>
      </c>
      <c r="B3987" s="56">
        <v>4.0303234742095587E-2</v>
      </c>
      <c r="C3987" s="56">
        <v>161.7799049467836</v>
      </c>
      <c r="D3987" s="56">
        <v>141.69869959924756</v>
      </c>
      <c r="E3987" s="56">
        <v>133.01786567120536</v>
      </c>
    </row>
    <row r="3988" spans="1:5">
      <c r="A3988" s="57">
        <v>42377</v>
      </c>
      <c r="B3988" s="56">
        <v>4.0203113793136652E-2</v>
      </c>
      <c r="C3988" s="56">
        <v>162.99350692817461</v>
      </c>
      <c r="D3988" s="56">
        <v>139.58861535945042</v>
      </c>
      <c r="E3988" s="56">
        <v>133.1933059776411</v>
      </c>
    </row>
    <row r="3989" spans="1:5">
      <c r="A3989" s="57">
        <v>42380</v>
      </c>
      <c r="B3989" s="56">
        <v>3.5836957355294595E-2</v>
      </c>
      <c r="C3989" s="56">
        <v>162.98748242854276</v>
      </c>
      <c r="D3989" s="56">
        <v>139.13061257871925</v>
      </c>
      <c r="E3989" s="56">
        <v>132.89798146180763</v>
      </c>
    </row>
    <row r="3990" spans="1:5">
      <c r="A3990" s="57">
        <v>42381</v>
      </c>
      <c r="B3990" s="56">
        <v>3.737981327716032E-2</v>
      </c>
      <c r="C3990" s="56">
        <v>162.83251891023497</v>
      </c>
      <c r="D3990" s="56">
        <v>140.35331643084979</v>
      </c>
      <c r="E3990" s="56">
        <v>132.96328424253647</v>
      </c>
    </row>
    <row r="3991" spans="1:5">
      <c r="A3991" s="57">
        <v>42382</v>
      </c>
      <c r="B3991" s="56">
        <v>4.2152467110920314E-2</v>
      </c>
      <c r="C3991" s="56">
        <v>163.62474061182141</v>
      </c>
      <c r="D3991" s="56">
        <v>140.92990921730598</v>
      </c>
      <c r="E3991" s="56">
        <v>133.32098753399154</v>
      </c>
    </row>
    <row r="3992" spans="1:5">
      <c r="A3992" s="57">
        <v>42383</v>
      </c>
      <c r="B3992" s="56">
        <v>4.4140856433413964E-2</v>
      </c>
      <c r="C3992" s="56">
        <v>162.59655934132138</v>
      </c>
      <c r="D3992" s="56">
        <v>138.7993784247976</v>
      </c>
      <c r="E3992" s="56">
        <v>133.09583914073238</v>
      </c>
    </row>
    <row r="3993" spans="1:5">
      <c r="A3993" s="57">
        <v>42384</v>
      </c>
      <c r="B3993" s="56">
        <v>3.3775991780364327E-2</v>
      </c>
      <c r="C3993" s="56">
        <v>163.3318829908294</v>
      </c>
      <c r="D3993" s="56">
        <v>134.88181892532918</v>
      </c>
      <c r="E3993" s="56">
        <v>133.30636750845522</v>
      </c>
    </row>
    <row r="3994" spans="1:5">
      <c r="A3994" s="57">
        <v>42387</v>
      </c>
      <c r="B3994" s="56">
        <v>3.4754418556984377E-2</v>
      </c>
      <c r="C3994" s="56">
        <v>161.88098266282887</v>
      </c>
      <c r="D3994" s="56">
        <v>134.39110166026006</v>
      </c>
      <c r="E3994" s="56">
        <v>133.36094893712414</v>
      </c>
    </row>
    <row r="3995" spans="1:5">
      <c r="A3995" s="57">
        <v>42388</v>
      </c>
      <c r="B3995" s="56">
        <v>3.4244497867187362E-2</v>
      </c>
      <c r="C3995" s="56">
        <v>161.88098266282887</v>
      </c>
      <c r="D3995" s="56">
        <v>136.14541588288216</v>
      </c>
      <c r="E3995" s="56">
        <v>133.40870768720941</v>
      </c>
    </row>
    <row r="3996" spans="1:5">
      <c r="A3996" s="57">
        <v>42389</v>
      </c>
      <c r="B3996" s="56">
        <v>4.1767292922809035E-2</v>
      </c>
      <c r="C3996" s="56">
        <v>161.21360198139101</v>
      </c>
      <c r="D3996" s="56">
        <v>131.79438946593604</v>
      </c>
      <c r="E3996" s="56">
        <v>133.32391153909879</v>
      </c>
    </row>
    <row r="3997" spans="1:5">
      <c r="A3997" s="57">
        <v>42390</v>
      </c>
      <c r="B3997" s="56">
        <v>4.1738908336880459E-2</v>
      </c>
      <c r="C3997" s="56">
        <v>160.64696432157442</v>
      </c>
      <c r="D3997" s="56">
        <v>134.33794062321093</v>
      </c>
      <c r="E3997" s="56">
        <v>133.80247370832075</v>
      </c>
    </row>
    <row r="3998" spans="1:5">
      <c r="A3998" s="57">
        <v>42391</v>
      </c>
      <c r="B3998" s="56">
        <v>3.8132160652826194E-2</v>
      </c>
      <c r="C3998" s="56">
        <v>160.85916058638466</v>
      </c>
      <c r="D3998" s="56">
        <v>138.36591150731988</v>
      </c>
      <c r="E3998" s="56">
        <v>133.65432411621944</v>
      </c>
    </row>
    <row r="3999" spans="1:5">
      <c r="A3999" s="57">
        <v>42394</v>
      </c>
      <c r="B3999" s="56">
        <v>4.2898046732457895E-2</v>
      </c>
      <c r="C3999" s="56">
        <v>161.01947921547628</v>
      </c>
      <c r="D3999" s="56">
        <v>137.51124560399117</v>
      </c>
      <c r="E3999" s="56">
        <v>133.82586574917883</v>
      </c>
    </row>
    <row r="4000" spans="1:5">
      <c r="A4000" s="57">
        <v>42395</v>
      </c>
      <c r="B4000" s="56">
        <v>3.9649598821764748E-2</v>
      </c>
      <c r="C4000" s="56">
        <v>161.39667983131403</v>
      </c>
      <c r="D4000" s="56">
        <v>138.70941359286823</v>
      </c>
      <c r="E4000" s="56">
        <v>134.18746771411028</v>
      </c>
    </row>
    <row r="4001" spans="1:5">
      <c r="A4001" s="57">
        <v>42396</v>
      </c>
      <c r="B4001" s="56">
        <v>4.286679456859753E-2</v>
      </c>
      <c r="C4001" s="56">
        <v>161.71631300622533</v>
      </c>
      <c r="D4001" s="56">
        <v>139.13470188926146</v>
      </c>
      <c r="E4001" s="56">
        <v>134.35218666848604</v>
      </c>
    </row>
    <row r="4002" spans="1:5">
      <c r="A4002" s="57">
        <v>42397</v>
      </c>
      <c r="B4002" s="56">
        <v>3.8519098695501033E-2</v>
      </c>
      <c r="C4002" s="56">
        <v>161.70158645156974</v>
      </c>
      <c r="D4002" s="56">
        <v>136.94692074916168</v>
      </c>
      <c r="E4002" s="56">
        <v>134.35511067359332</v>
      </c>
    </row>
    <row r="4003" spans="1:5">
      <c r="A4003" s="57">
        <v>42398</v>
      </c>
      <c r="B4003" s="56">
        <v>3.8445772365504741E-2</v>
      </c>
      <c r="C4003" s="56">
        <v>163.28602985474262</v>
      </c>
      <c r="D4003" s="56">
        <v>139.9648319293367</v>
      </c>
      <c r="E4003" s="56">
        <v>135.08708661877796</v>
      </c>
    </row>
    <row r="4004" spans="1:5">
      <c r="A4004" s="57">
        <v>42401</v>
      </c>
      <c r="B4004" s="56">
        <v>4.4438727622598644E-2</v>
      </c>
      <c r="C4004" s="56">
        <v>162.40477943637461</v>
      </c>
      <c r="D4004" s="56">
        <v>139.69493743354872</v>
      </c>
      <c r="E4004" s="56">
        <v>134.78201541925358</v>
      </c>
    </row>
    <row r="4005" spans="1:5">
      <c r="A4005" s="57">
        <v>42402</v>
      </c>
      <c r="B4005" s="56">
        <v>4.6245435938054427E-2</v>
      </c>
      <c r="C4005" s="56">
        <v>162.19024031059644</v>
      </c>
      <c r="D4005" s="56">
        <v>136.82424143289441</v>
      </c>
      <c r="E4005" s="56">
        <v>134.94965837873661</v>
      </c>
    </row>
    <row r="4006" spans="1:5">
      <c r="A4006" s="57">
        <v>42403</v>
      </c>
      <c r="B4006" s="56">
        <v>4.5821905283632142E-2</v>
      </c>
      <c r="C4006" s="56">
        <v>162.87000468572194</v>
      </c>
      <c r="D4006" s="56">
        <v>134.71415719309726</v>
      </c>
      <c r="E4006" s="56">
        <v>135.20112281796119</v>
      </c>
    </row>
    <row r="4007" spans="1:5">
      <c r="A4007" s="57">
        <v>42404</v>
      </c>
      <c r="B4007" s="56">
        <v>4.466931630079897E-2</v>
      </c>
      <c r="C4007" s="56">
        <v>163.11935203159518</v>
      </c>
      <c r="D4007" s="56">
        <v>134.44017338676699</v>
      </c>
      <c r="E4007" s="56">
        <v>134.86583689899513</v>
      </c>
    </row>
    <row r="4008" spans="1:5">
      <c r="A4008" s="57">
        <v>42405</v>
      </c>
      <c r="B4008" s="56">
        <v>4.8592690341651174E-2</v>
      </c>
      <c r="C4008" s="56">
        <v>162.96639667983132</v>
      </c>
      <c r="D4008" s="56">
        <v>133.27063057168559</v>
      </c>
      <c r="E4008" s="56">
        <v>134.88240626126958</v>
      </c>
    </row>
    <row r="4009" spans="1:5">
      <c r="A4009" s="57">
        <v>42408</v>
      </c>
      <c r="B4009" s="56">
        <v>4.5392084194446042E-2</v>
      </c>
      <c r="C4009" s="56">
        <v>162.88038021286567</v>
      </c>
      <c r="D4009" s="56">
        <v>128.55156620593769</v>
      </c>
      <c r="E4009" s="56">
        <v>134.86291289388785</v>
      </c>
    </row>
    <row r="4010" spans="1:5">
      <c r="A4010" s="57">
        <v>42409</v>
      </c>
      <c r="B4010" s="56">
        <v>4.8288215505358362E-2</v>
      </c>
      <c r="C4010" s="56">
        <v>162.11861570386239</v>
      </c>
      <c r="D4010" s="56">
        <v>126.51917886644313</v>
      </c>
      <c r="E4010" s="56">
        <v>134.60072710260334</v>
      </c>
    </row>
    <row r="4011" spans="1:5">
      <c r="A4011" s="57">
        <v>42410</v>
      </c>
      <c r="B4011" s="56">
        <v>4.9760632273148635E-2</v>
      </c>
      <c r="C4011" s="56">
        <v>162.36930182743157</v>
      </c>
      <c r="D4011" s="56">
        <v>128.89097898094383</v>
      </c>
      <c r="E4011" s="56">
        <v>134.62216980672326</v>
      </c>
    </row>
    <row r="4012" spans="1:5">
      <c r="A4012" s="57">
        <v>42411</v>
      </c>
      <c r="B4012" s="56">
        <v>5.6330931254132452E-2</v>
      </c>
      <c r="C4012" s="56">
        <v>162.13267286967002</v>
      </c>
      <c r="D4012" s="56">
        <v>124.14328944140019</v>
      </c>
      <c r="E4012" s="56">
        <v>134.42626146453668</v>
      </c>
    </row>
    <row r="4013" spans="1:5">
      <c r="A4013" s="57">
        <v>42412</v>
      </c>
      <c r="B4013" s="56">
        <v>5.4987188818273247E-2</v>
      </c>
      <c r="C4013" s="56">
        <v>161.49641876966331</v>
      </c>
      <c r="D4013" s="56">
        <v>127.75415065020039</v>
      </c>
      <c r="E4013" s="56">
        <v>134.37850271445143</v>
      </c>
    </row>
    <row r="4014" spans="1:5">
      <c r="A4014" s="57">
        <v>42415</v>
      </c>
      <c r="B4014" s="56">
        <v>5.046566992431506E-2</v>
      </c>
      <c r="C4014" s="56">
        <v>161.72601914452108</v>
      </c>
      <c r="D4014" s="56">
        <v>131.57765600719719</v>
      </c>
      <c r="E4014" s="56">
        <v>134.75472470491917</v>
      </c>
    </row>
    <row r="4015" spans="1:5">
      <c r="A4015" s="57">
        <v>42417</v>
      </c>
      <c r="B4015" s="56">
        <v>4.6171875682869373E-2</v>
      </c>
      <c r="C4015" s="56">
        <v>161.56101479349357</v>
      </c>
      <c r="D4015" s="56">
        <v>134.44426269730923</v>
      </c>
      <c r="E4015" s="56">
        <v>134.61534712813966</v>
      </c>
    </row>
    <row r="4016" spans="1:5">
      <c r="A4016" s="57">
        <v>42418</v>
      </c>
      <c r="B4016" s="56">
        <v>4.3775833970978575E-2</v>
      </c>
      <c r="C4016" s="56">
        <v>162.08514626146331</v>
      </c>
      <c r="D4016" s="56">
        <v>134.50151304490063</v>
      </c>
      <c r="E4016" s="56">
        <v>135.13484536886321</v>
      </c>
    </row>
    <row r="4017" spans="1:5">
      <c r="A4017" s="57">
        <v>42419</v>
      </c>
      <c r="B4017" s="56">
        <v>3.8954277370974143E-2</v>
      </c>
      <c r="C4017" s="56">
        <v>161.61155365151618</v>
      </c>
      <c r="D4017" s="56">
        <v>133.46282816717101</v>
      </c>
      <c r="E4017" s="56">
        <v>135.11632666985057</v>
      </c>
    </row>
    <row r="4018" spans="1:5">
      <c r="A4018" s="57">
        <v>42422</v>
      </c>
      <c r="B4018" s="56">
        <v>3.5563298649179127E-2</v>
      </c>
      <c r="C4018" s="56">
        <v>161.2289979248946</v>
      </c>
      <c r="D4018" s="56">
        <v>135.69150241269324</v>
      </c>
      <c r="E4018" s="56">
        <v>135.43991656838762</v>
      </c>
    </row>
    <row r="4019" spans="1:5">
      <c r="A4019" s="57">
        <v>42423</v>
      </c>
      <c r="B4019" s="56">
        <v>3.4026634770812754E-2</v>
      </c>
      <c r="C4019" s="56">
        <v>161.36287569449095</v>
      </c>
      <c r="D4019" s="56">
        <v>134.03942095362723</v>
      </c>
      <c r="E4019" s="56">
        <v>135.50229534400918</v>
      </c>
    </row>
    <row r="4020" spans="1:5">
      <c r="A4020" s="57">
        <v>42424</v>
      </c>
      <c r="B4020" s="56">
        <v>3.3916075763335315E-2</v>
      </c>
      <c r="C4020" s="56">
        <v>162.16881986746102</v>
      </c>
      <c r="D4020" s="56">
        <v>130.95199149423408</v>
      </c>
      <c r="E4020" s="56">
        <v>135.56759812473805</v>
      </c>
    </row>
    <row r="4021" spans="1:5">
      <c r="A4021" s="57">
        <v>42425</v>
      </c>
      <c r="B4021" s="56">
        <v>3.6638179028898224E-2</v>
      </c>
      <c r="C4021" s="56">
        <v>162.18789744962848</v>
      </c>
      <c r="D4021" s="56">
        <v>133.53234644638917</v>
      </c>
      <c r="E4021" s="56">
        <v>135.7810504975682</v>
      </c>
    </row>
    <row r="4022" spans="1:5">
      <c r="A4022" s="57">
        <v>42426</v>
      </c>
      <c r="B4022" s="56">
        <v>3.1899143256366946E-2</v>
      </c>
      <c r="C4022" s="56">
        <v>163.54441395006361</v>
      </c>
      <c r="D4022" s="56">
        <v>135.57700171751043</v>
      </c>
      <c r="E4022" s="56">
        <v>135.88046667121512</v>
      </c>
    </row>
    <row r="4023" spans="1:5">
      <c r="A4023" s="57">
        <v>42429</v>
      </c>
      <c r="B4023" s="56">
        <v>3.0647610289410255E-2</v>
      </c>
      <c r="C4023" s="56">
        <v>163.37037284958834</v>
      </c>
      <c r="D4023" s="56">
        <v>136.55025762656416</v>
      </c>
      <c r="E4023" s="56">
        <v>136.22257526876481</v>
      </c>
    </row>
    <row r="4024" spans="1:5">
      <c r="A4024" s="57">
        <v>42430</v>
      </c>
      <c r="B4024" s="56">
        <v>3.0093201676986595E-2</v>
      </c>
      <c r="C4024" s="56">
        <v>163.41689537452308</v>
      </c>
      <c r="D4024" s="56">
        <v>138.51312668684062</v>
      </c>
      <c r="E4024" s="56">
        <v>135.99352820202927</v>
      </c>
    </row>
    <row r="4025" spans="1:5">
      <c r="A4025" s="57">
        <v>42431</v>
      </c>
      <c r="B4025" s="56">
        <v>2.893004500604697E-2</v>
      </c>
      <c r="C4025" s="56">
        <v>164.44039092308725</v>
      </c>
      <c r="D4025" s="56">
        <v>139.43322155884519</v>
      </c>
      <c r="E4025" s="56">
        <v>135.43114455306582</v>
      </c>
    </row>
    <row r="4026" spans="1:5">
      <c r="A4026" s="57">
        <v>42432</v>
      </c>
      <c r="B4026" s="56">
        <v>2.5913366397042881E-2</v>
      </c>
      <c r="C4026" s="56">
        <v>164.32826829105031</v>
      </c>
      <c r="D4026" s="56">
        <v>138.7993784247976</v>
      </c>
      <c r="E4026" s="56">
        <v>135.75960779344828</v>
      </c>
    </row>
    <row r="4027" spans="1:5">
      <c r="A4027" s="57">
        <v>42433</v>
      </c>
      <c r="B4027" s="56">
        <v>2.3647929726368165E-2</v>
      </c>
      <c r="C4027" s="56">
        <v>165.43644152888416</v>
      </c>
      <c r="D4027" s="56">
        <v>139.77263433385133</v>
      </c>
      <c r="E4027" s="56">
        <v>135.43601789491123</v>
      </c>
    </row>
    <row r="4028" spans="1:5">
      <c r="A4028" s="57">
        <v>42436</v>
      </c>
      <c r="B4028" s="56">
        <v>2.4350268608739126E-2</v>
      </c>
      <c r="C4028" s="56">
        <v>166.38864716513825</v>
      </c>
      <c r="D4028" s="56">
        <v>139.41686431667623</v>
      </c>
      <c r="E4028" s="56">
        <v>135.36681644070603</v>
      </c>
    </row>
    <row r="4029" spans="1:5">
      <c r="A4029" s="57">
        <v>42437</v>
      </c>
      <c r="B4029" s="56">
        <v>2.993601695545553E-2</v>
      </c>
      <c r="C4029" s="56">
        <v>168.35430751723678</v>
      </c>
      <c r="D4029" s="56">
        <v>138.00605217960253</v>
      </c>
      <c r="E4029" s="56">
        <v>135.667014298385</v>
      </c>
    </row>
    <row r="4030" spans="1:5">
      <c r="A4030" s="57">
        <v>42438</v>
      </c>
      <c r="B4030" s="56">
        <v>3.9034419372926878E-2</v>
      </c>
      <c r="C4030" s="56">
        <v>167.21534239239574</v>
      </c>
      <c r="D4030" s="56">
        <v>138.68487772961478</v>
      </c>
      <c r="E4030" s="56">
        <v>135.42334720611314</v>
      </c>
    </row>
    <row r="4031" spans="1:5">
      <c r="A4031" s="57">
        <v>42439</v>
      </c>
      <c r="B4031" s="56">
        <v>3.4294991380678444E-2</v>
      </c>
      <c r="C4031" s="56">
        <v>167.68491866925498</v>
      </c>
      <c r="D4031" s="56">
        <v>136.37850658378997</v>
      </c>
      <c r="E4031" s="56">
        <v>135.07441592997981</v>
      </c>
    </row>
    <row r="4032" spans="1:5">
      <c r="A4032" s="57">
        <v>42443</v>
      </c>
      <c r="B4032" s="56">
        <v>3.0995959826255286E-2</v>
      </c>
      <c r="C4032" s="56">
        <v>168.25088694022358</v>
      </c>
      <c r="D4032" s="56">
        <v>140.9421771489327</v>
      </c>
      <c r="E4032" s="56">
        <v>135.69333034435033</v>
      </c>
    </row>
    <row r="4033" spans="1:5">
      <c r="A4033" s="57">
        <v>42444</v>
      </c>
      <c r="B4033" s="56">
        <v>3.1633734594227275E-2</v>
      </c>
      <c r="C4033" s="56">
        <v>167.16647700649307</v>
      </c>
      <c r="D4033" s="56">
        <v>139.38823914288051</v>
      </c>
      <c r="E4033" s="56">
        <v>135.38338580298051</v>
      </c>
    </row>
    <row r="4034" spans="1:5">
      <c r="A4034" s="57">
        <v>42445</v>
      </c>
      <c r="B4034" s="56">
        <v>3.2316140764989253E-2</v>
      </c>
      <c r="C4034" s="56">
        <v>167.90113126715309</v>
      </c>
      <c r="D4034" s="56">
        <v>139.44548949047191</v>
      </c>
      <c r="E4034" s="56">
        <v>135.68260899229037</v>
      </c>
    </row>
    <row r="4035" spans="1:5">
      <c r="A4035" s="57">
        <v>42446</v>
      </c>
      <c r="B4035" s="56">
        <v>2.1470877046041583E-2</v>
      </c>
      <c r="C4035" s="56">
        <v>168.05174375794903</v>
      </c>
      <c r="D4035" s="56">
        <v>139.31463155312017</v>
      </c>
      <c r="E4035" s="56">
        <v>136.24986598309926</v>
      </c>
    </row>
    <row r="4036" spans="1:5">
      <c r="A4036" s="57">
        <v>42447</v>
      </c>
      <c r="B4036" s="56">
        <v>1.5864539109255602E-2</v>
      </c>
      <c r="C4036" s="56">
        <v>168.1544949461142</v>
      </c>
      <c r="D4036" s="56">
        <v>139.73583053897113</v>
      </c>
      <c r="E4036" s="56">
        <v>136.46721702940573</v>
      </c>
    </row>
    <row r="4037" spans="1:5">
      <c r="A4037" s="57">
        <v>42450</v>
      </c>
      <c r="B4037" s="56">
        <v>1.3118038077526147E-2</v>
      </c>
      <c r="C4037" s="56">
        <v>168.4466831782583</v>
      </c>
      <c r="D4037" s="56">
        <v>139.37188190071154</v>
      </c>
      <c r="E4037" s="56">
        <v>136.37462353434245</v>
      </c>
    </row>
    <row r="4038" spans="1:5">
      <c r="A4038" s="57">
        <v>42451</v>
      </c>
      <c r="B4038" s="56">
        <v>7.3992366832586485E-3</v>
      </c>
      <c r="C4038" s="56">
        <v>168.78639801860902</v>
      </c>
      <c r="D4038" s="56">
        <v>139.15923775251494</v>
      </c>
      <c r="E4038" s="56">
        <v>136.40678759052233</v>
      </c>
    </row>
    <row r="4039" spans="1:5">
      <c r="A4039" s="57">
        <v>42452</v>
      </c>
      <c r="B4039" s="56">
        <v>1.4096132361866232E-2</v>
      </c>
      <c r="C4039" s="56">
        <v>168.57386705937481</v>
      </c>
      <c r="D4039" s="56">
        <v>139.06518361004333</v>
      </c>
      <c r="E4039" s="56">
        <v>136.41361026910596</v>
      </c>
    </row>
    <row r="4040" spans="1:5">
      <c r="A4040" s="57">
        <v>42453</v>
      </c>
      <c r="B4040" s="56">
        <v>1.5290809146473426E-2</v>
      </c>
      <c r="C4040" s="56">
        <v>169.7168485173037</v>
      </c>
      <c r="D4040" s="56">
        <v>137.0327962705488</v>
      </c>
      <c r="E4040" s="56">
        <v>136.42043294768956</v>
      </c>
    </row>
    <row r="4041" spans="1:5">
      <c r="A4041" s="57">
        <v>42458</v>
      </c>
      <c r="B4041" s="56">
        <v>2.2691863576297305E-2</v>
      </c>
      <c r="C4041" s="56">
        <v>169.22317424191715</v>
      </c>
      <c r="D4041" s="56">
        <v>137.7238897521878</v>
      </c>
      <c r="E4041" s="56">
        <v>137.10075146931254</v>
      </c>
    </row>
    <row r="4042" spans="1:5">
      <c r="A4042" s="57">
        <v>42459</v>
      </c>
      <c r="B4042" s="56">
        <v>2.3627140879842846E-2</v>
      </c>
      <c r="C4042" s="56">
        <v>169.17096191177455</v>
      </c>
      <c r="D4042" s="56">
        <v>139.51909708023229</v>
      </c>
      <c r="E4042" s="56">
        <v>137.08710611214534</v>
      </c>
    </row>
    <row r="4043" spans="1:5">
      <c r="A4043" s="57">
        <v>42460</v>
      </c>
      <c r="B4043" s="56">
        <v>1.0749261053933191E-2</v>
      </c>
      <c r="C4043" s="56">
        <v>170.13990226922823</v>
      </c>
      <c r="D4043" s="56">
        <v>138.03058804285598</v>
      </c>
      <c r="E4043" s="56">
        <v>137.04617004064369</v>
      </c>
    </row>
    <row r="4044" spans="1:5">
      <c r="A4044" s="57">
        <v>42461</v>
      </c>
      <c r="B4044" s="56">
        <v>3.9295401077438272E-2</v>
      </c>
      <c r="C4044" s="56">
        <v>167.68625744695095</v>
      </c>
      <c r="D4044" s="56">
        <v>136.23538071481147</v>
      </c>
      <c r="E4044" s="56">
        <v>137.18847162253041</v>
      </c>
    </row>
    <row r="4045" spans="1:5">
      <c r="A4045" s="57">
        <v>42464</v>
      </c>
      <c r="B4045" s="56">
        <v>4.2602171529738865E-2</v>
      </c>
      <c r="C4045" s="56">
        <v>166.44788807818463</v>
      </c>
      <c r="D4045" s="56">
        <v>136.783348327472</v>
      </c>
      <c r="E4045" s="56">
        <v>137.18067427557773</v>
      </c>
    </row>
    <row r="4046" spans="1:5">
      <c r="A4046" s="57">
        <v>42465</v>
      </c>
      <c r="B4046" s="56">
        <v>3.8148875199348897E-2</v>
      </c>
      <c r="C4046" s="56">
        <v>164.93841622598569</v>
      </c>
      <c r="D4046" s="56">
        <v>134.19072544369018</v>
      </c>
      <c r="E4046" s="56">
        <v>137.24890106141385</v>
      </c>
    </row>
    <row r="4047" spans="1:5">
      <c r="A4047" s="57">
        <v>42466</v>
      </c>
      <c r="B4047" s="56">
        <v>4.1801285982912662E-2</v>
      </c>
      <c r="C4047" s="56">
        <v>165.17169823950735</v>
      </c>
      <c r="D4047" s="56">
        <v>135.21305307925084</v>
      </c>
      <c r="E4047" s="56">
        <v>137.03155001510734</v>
      </c>
    </row>
    <row r="4048" spans="1:5">
      <c r="A4048" s="57">
        <v>42467</v>
      </c>
      <c r="B4048" s="56">
        <v>4.7094388317311997E-2</v>
      </c>
      <c r="C4048" s="56">
        <v>165.56931521520852</v>
      </c>
      <c r="D4048" s="56">
        <v>134.17027889097898</v>
      </c>
      <c r="E4048" s="56">
        <v>136.88242575463698</v>
      </c>
    </row>
    <row r="4049" spans="1:5">
      <c r="A4049" s="57">
        <v>42468</v>
      </c>
      <c r="B4049" s="56">
        <v>4.9817782380013276E-2</v>
      </c>
      <c r="C4049" s="56">
        <v>165.75540531494747</v>
      </c>
      <c r="D4049" s="56">
        <v>135.7078596548622</v>
      </c>
      <c r="E4049" s="56">
        <v>137.04617004064369</v>
      </c>
    </row>
    <row r="4050" spans="1:5">
      <c r="A4050" s="57">
        <v>42471</v>
      </c>
      <c r="B4050" s="56">
        <v>4.7319695716583496E-2</v>
      </c>
      <c r="C4050" s="56">
        <v>165.18207376665106</v>
      </c>
      <c r="D4050" s="56">
        <v>136.12088001962869</v>
      </c>
      <c r="E4050" s="56">
        <v>136.82102164738447</v>
      </c>
    </row>
    <row r="4051" spans="1:5">
      <c r="A4051" s="57">
        <v>42472</v>
      </c>
      <c r="B4051" s="56">
        <v>4.1098396837409533E-2</v>
      </c>
      <c r="C4051" s="56">
        <v>165.32766584108711</v>
      </c>
      <c r="D4051" s="56">
        <v>136.84468798560562</v>
      </c>
      <c r="E4051" s="56">
        <v>136.31614343219721</v>
      </c>
    </row>
    <row r="4052" spans="1:5">
      <c r="A4052" s="57">
        <v>42473</v>
      </c>
      <c r="B4052" s="56">
        <v>3.7869297614932601E-2</v>
      </c>
      <c r="C4052" s="56">
        <v>166.49441060311935</v>
      </c>
      <c r="D4052" s="56">
        <v>140.2878874621739</v>
      </c>
      <c r="E4052" s="56">
        <v>136.90094445364963</v>
      </c>
    </row>
    <row r="4053" spans="1:5">
      <c r="A4053" s="57">
        <v>42474</v>
      </c>
      <c r="B4053" s="56">
        <v>4.1004661923060397E-2</v>
      </c>
      <c r="C4053" s="56">
        <v>166.19117745498363</v>
      </c>
      <c r="D4053" s="56">
        <v>140.66819334260245</v>
      </c>
      <c r="E4053" s="56">
        <v>136.4876850651566</v>
      </c>
    </row>
    <row r="4054" spans="1:5">
      <c r="A4054" s="57">
        <v>42475</v>
      </c>
      <c r="B4054" s="56">
        <v>3.9266094860134285E-2</v>
      </c>
      <c r="C4054" s="56">
        <v>167.16781578418903</v>
      </c>
      <c r="D4054" s="56">
        <v>140.17747607753336</v>
      </c>
      <c r="E4054" s="56">
        <v>136.81809764227722</v>
      </c>
    </row>
    <row r="4055" spans="1:5">
      <c r="A4055" s="57">
        <v>42478</v>
      </c>
      <c r="B4055" s="56">
        <v>3.531197983181196E-2</v>
      </c>
      <c r="C4055" s="56">
        <v>166.9603052413147</v>
      </c>
      <c r="D4055" s="56">
        <v>140.75406886398954</v>
      </c>
      <c r="E4055" s="56">
        <v>136.61634128987612</v>
      </c>
    </row>
    <row r="4056" spans="1:5">
      <c r="A4056" s="57">
        <v>42479</v>
      </c>
      <c r="B4056" s="56">
        <v>3.3733274174047367E-2</v>
      </c>
      <c r="C4056" s="56">
        <v>168.57989155900663</v>
      </c>
      <c r="D4056" s="56">
        <v>142.8150813772798</v>
      </c>
      <c r="E4056" s="56">
        <v>136.35123149348433</v>
      </c>
    </row>
    <row r="4057" spans="1:5">
      <c r="A4057" s="57">
        <v>42480</v>
      </c>
      <c r="B4057" s="56">
        <v>3.5760911111418631E-2</v>
      </c>
      <c r="C4057" s="56">
        <v>168.12437244795504</v>
      </c>
      <c r="D4057" s="56">
        <v>143.43256726915843</v>
      </c>
      <c r="E4057" s="56">
        <v>136.34051014142437</v>
      </c>
    </row>
    <row r="4058" spans="1:5">
      <c r="A4058" s="57">
        <v>42481</v>
      </c>
      <c r="B4058" s="56">
        <v>3.7487270722608906E-2</v>
      </c>
      <c r="C4058" s="56">
        <v>167.9198741548966</v>
      </c>
      <c r="D4058" s="56">
        <v>142.95820724625827</v>
      </c>
      <c r="E4058" s="56">
        <v>135.92237741108588</v>
      </c>
    </row>
    <row r="4059" spans="1:5">
      <c r="A4059" s="57">
        <v>42482</v>
      </c>
      <c r="B4059" s="56">
        <v>3.4218928727253364E-2</v>
      </c>
      <c r="C4059" s="56">
        <v>167.72073097262202</v>
      </c>
      <c r="D4059" s="56">
        <v>142.49611515498486</v>
      </c>
      <c r="E4059" s="56">
        <v>135.87851733447692</v>
      </c>
    </row>
    <row r="4060" spans="1:5">
      <c r="A4060" s="57">
        <v>42485</v>
      </c>
      <c r="B4060" s="56">
        <v>3.330542960651299E-2</v>
      </c>
      <c r="C4060" s="56">
        <v>167.34085280139234</v>
      </c>
      <c r="D4060" s="56">
        <v>141.76821787846569</v>
      </c>
      <c r="E4060" s="56">
        <v>135.55687677267812</v>
      </c>
    </row>
    <row r="4061" spans="1:5">
      <c r="A4061" s="57">
        <v>42486</v>
      </c>
      <c r="B4061" s="56">
        <v>3.5405261611338806E-2</v>
      </c>
      <c r="C4061" s="56">
        <v>168.11265814311534</v>
      </c>
      <c r="D4061" s="56">
        <v>142.02584444262698</v>
      </c>
      <c r="E4061" s="56">
        <v>135.34439906821703</v>
      </c>
    </row>
    <row r="4062" spans="1:5">
      <c r="A4062" s="57">
        <v>42487</v>
      </c>
      <c r="B4062" s="56">
        <v>3.5294199782279587E-2</v>
      </c>
      <c r="C4062" s="56">
        <v>168.52500167347213</v>
      </c>
      <c r="D4062" s="56">
        <v>142.43886480739349</v>
      </c>
      <c r="E4062" s="56">
        <v>135.47695396641291</v>
      </c>
    </row>
    <row r="4063" spans="1:5">
      <c r="A4063" s="57">
        <v>42488</v>
      </c>
      <c r="B4063" s="56">
        <v>3.8731804273215563E-2</v>
      </c>
      <c r="C4063" s="56">
        <v>168.63645491666111</v>
      </c>
      <c r="D4063" s="56">
        <v>142.67604481884354</v>
      </c>
      <c r="E4063" s="56">
        <v>135.61438220645425</v>
      </c>
    </row>
    <row r="4064" spans="1:5">
      <c r="A4064" s="57">
        <v>42489</v>
      </c>
      <c r="B4064" s="56">
        <v>3.2301860265556447E-2</v>
      </c>
      <c r="C4064" s="56">
        <v>168.40819331949933</v>
      </c>
      <c r="D4064" s="56">
        <v>139.64177639649958</v>
      </c>
      <c r="E4064" s="56">
        <v>135.57637014005982</v>
      </c>
    </row>
    <row r="4065" spans="1:5">
      <c r="A4065" s="57">
        <v>42492</v>
      </c>
      <c r="B4065" s="56">
        <v>3.0249258257278637E-2</v>
      </c>
      <c r="C4065" s="56">
        <v>169.29981926501105</v>
      </c>
      <c r="D4065" s="56">
        <v>139.54363294348573</v>
      </c>
      <c r="E4065" s="56">
        <v>135.69040633924308</v>
      </c>
    </row>
    <row r="4066" spans="1:5">
      <c r="A4066" s="57">
        <v>42493</v>
      </c>
      <c r="B4066" s="56">
        <v>2.9875597249309077E-2</v>
      </c>
      <c r="C4066" s="56">
        <v>169.963183613361</v>
      </c>
      <c r="D4066" s="56">
        <v>137.22090455549193</v>
      </c>
      <c r="E4066" s="56">
        <v>136.13875378902327</v>
      </c>
    </row>
    <row r="4067" spans="1:5">
      <c r="A4067" s="57">
        <v>42494</v>
      </c>
      <c r="B4067" s="56">
        <v>2.5378261867178321E-2</v>
      </c>
      <c r="C4067" s="56">
        <v>169.779771069014</v>
      </c>
      <c r="D4067" s="56">
        <v>135.68332379160876</v>
      </c>
      <c r="E4067" s="56">
        <v>136.03641361026911</v>
      </c>
    </row>
    <row r="4068" spans="1:5">
      <c r="A4068" s="57">
        <v>42496</v>
      </c>
      <c r="B4068" s="56">
        <v>1.9975146091588153E-2</v>
      </c>
      <c r="C4068" s="56">
        <v>169.91465292188232</v>
      </c>
      <c r="D4068" s="56">
        <v>135.63016275455959</v>
      </c>
      <c r="E4068" s="56">
        <v>136.25181531983742</v>
      </c>
    </row>
    <row r="4069" spans="1:5">
      <c r="A4069" s="57">
        <v>42499</v>
      </c>
      <c r="B4069" s="56">
        <v>1.684132254649387E-2</v>
      </c>
      <c r="C4069" s="56">
        <v>171.14331615235292</v>
      </c>
      <c r="D4069" s="56">
        <v>136.26400588860719</v>
      </c>
      <c r="E4069" s="56">
        <v>136.47501437635842</v>
      </c>
    </row>
    <row r="4070" spans="1:5">
      <c r="A4070" s="57">
        <v>42500</v>
      </c>
      <c r="B4070" s="56">
        <v>3.1794550648149435E-2</v>
      </c>
      <c r="C4070" s="56">
        <v>170.52814780105766</v>
      </c>
      <c r="D4070" s="56">
        <v>137.49897767236445</v>
      </c>
      <c r="E4070" s="56">
        <v>136.30932075361358</v>
      </c>
    </row>
    <row r="4071" spans="1:5">
      <c r="A4071" s="57">
        <v>42501</v>
      </c>
      <c r="B4071" s="56">
        <v>2.1245250703450898E-2</v>
      </c>
      <c r="C4071" s="56">
        <v>171.18649173304775</v>
      </c>
      <c r="D4071" s="56">
        <v>136.88558109102806</v>
      </c>
      <c r="E4071" s="56">
        <v>136.58125322858896</v>
      </c>
    </row>
    <row r="4072" spans="1:5">
      <c r="A4072" s="57">
        <v>42502</v>
      </c>
      <c r="B4072" s="56">
        <v>2.9860931643611012E-2</v>
      </c>
      <c r="C4072" s="56">
        <v>171.2939286431488</v>
      </c>
      <c r="D4072" s="56">
        <v>136.21902347264253</v>
      </c>
      <c r="E4072" s="56">
        <v>136.28690338112457</v>
      </c>
    </row>
    <row r="4073" spans="1:5">
      <c r="A4073" s="57">
        <v>42503</v>
      </c>
      <c r="B4073" s="56">
        <v>1.9244894683742839E-2</v>
      </c>
      <c r="C4073" s="56">
        <v>171.55499029386172</v>
      </c>
      <c r="D4073" s="56">
        <v>136.86104522777461</v>
      </c>
      <c r="E4073" s="56">
        <v>136.59879725923253</v>
      </c>
    </row>
    <row r="4074" spans="1:5">
      <c r="A4074" s="57">
        <v>42506</v>
      </c>
      <c r="B4074" s="56">
        <v>4.293286668596441E-2</v>
      </c>
      <c r="C4074" s="56">
        <v>170.41635986344471</v>
      </c>
      <c r="D4074" s="56">
        <v>136.88149178048582</v>
      </c>
      <c r="E4074" s="56">
        <v>136.47111570288209</v>
      </c>
    </row>
    <row r="4075" spans="1:5">
      <c r="A4075" s="57">
        <v>42507</v>
      </c>
      <c r="B4075" s="56">
        <v>4.0733861901727716E-2</v>
      </c>
      <c r="C4075" s="56">
        <v>169.78044045786197</v>
      </c>
      <c r="D4075" s="56">
        <v>136.87740246994358</v>
      </c>
      <c r="E4075" s="56">
        <v>136.63485998888879</v>
      </c>
    </row>
    <row r="4076" spans="1:5">
      <c r="A4076" s="57">
        <v>42508</v>
      </c>
      <c r="B4076" s="56">
        <v>3.1879758268576405E-2</v>
      </c>
      <c r="C4076" s="56">
        <v>170.27076778900866</v>
      </c>
      <c r="D4076" s="56">
        <v>138.04694528502495</v>
      </c>
      <c r="E4076" s="56">
        <v>136.27325802395734</v>
      </c>
    </row>
    <row r="4077" spans="1:5">
      <c r="A4077" s="57">
        <v>42509</v>
      </c>
      <c r="B4077" s="56">
        <v>2.5032011691732501E-2</v>
      </c>
      <c r="C4077" s="56">
        <v>170.30222906486381</v>
      </c>
      <c r="D4077" s="56">
        <v>136.54616831602192</v>
      </c>
      <c r="E4077" s="56">
        <v>136.39314223335509</v>
      </c>
    </row>
    <row r="4078" spans="1:5">
      <c r="A4078" s="57">
        <v>42510</v>
      </c>
      <c r="B4078" s="56">
        <v>1.8915297952794403E-2</v>
      </c>
      <c r="C4078" s="56">
        <v>171.86491733047731</v>
      </c>
      <c r="D4078" s="56">
        <v>138.22278563834138</v>
      </c>
      <c r="E4078" s="56">
        <v>136.45844501408396</v>
      </c>
    </row>
    <row r="4079" spans="1:5">
      <c r="A4079" s="57">
        <v>42513</v>
      </c>
      <c r="B4079" s="56">
        <v>1.7389198493547621E-2</v>
      </c>
      <c r="C4079" s="56">
        <v>171.93721132605936</v>
      </c>
      <c r="D4079" s="56">
        <v>137.68299664676536</v>
      </c>
      <c r="E4079" s="56">
        <v>136.38924355987874</v>
      </c>
    </row>
    <row r="4080" spans="1:5">
      <c r="A4080" s="57">
        <v>42514</v>
      </c>
      <c r="B4080" s="56">
        <v>1.7097856845504598E-2</v>
      </c>
      <c r="C4080" s="56">
        <v>172.49682040297211</v>
      </c>
      <c r="D4080" s="56">
        <v>140.72135437965159</v>
      </c>
      <c r="E4080" s="56">
        <v>136.57735455511261</v>
      </c>
    </row>
    <row r="4081" spans="1:5">
      <c r="A4081" s="57">
        <v>42515</v>
      </c>
      <c r="B4081" s="56">
        <v>1.6091897639139978E-2</v>
      </c>
      <c r="C4081" s="56">
        <v>172.52158779034744</v>
      </c>
      <c r="D4081" s="56">
        <v>142.5370082604073</v>
      </c>
      <c r="E4081" s="56">
        <v>136.99353794871294</v>
      </c>
    </row>
    <row r="4082" spans="1:5">
      <c r="A4082" s="57">
        <v>42516</v>
      </c>
      <c r="B4082" s="56">
        <v>1.0352810917011632E-2</v>
      </c>
      <c r="C4082" s="56">
        <v>172.61664100676086</v>
      </c>
      <c r="D4082" s="56">
        <v>142.68013412938581</v>
      </c>
      <c r="E4082" s="56">
        <v>136.96722190274758</v>
      </c>
    </row>
    <row r="4083" spans="1:5">
      <c r="A4083" s="57">
        <v>42517</v>
      </c>
      <c r="B4083" s="56">
        <v>1.5646152963070138E-2</v>
      </c>
      <c r="C4083" s="56">
        <v>173.08621728362007</v>
      </c>
      <c r="D4083" s="56">
        <v>142.9786537989695</v>
      </c>
      <c r="E4083" s="56">
        <v>137.00133529566565</v>
      </c>
    </row>
    <row r="4084" spans="1:5">
      <c r="A4084" s="57">
        <v>42520</v>
      </c>
      <c r="B4084" s="56">
        <v>1.2981702378089792E-2</v>
      </c>
      <c r="C4084" s="56">
        <v>173.35497690608477</v>
      </c>
      <c r="D4084" s="56">
        <v>143.18311932608162</v>
      </c>
      <c r="E4084" s="56">
        <v>136.81614830553906</v>
      </c>
    </row>
    <row r="4085" spans="1:5">
      <c r="A4085" s="57">
        <v>42521</v>
      </c>
      <c r="B4085" s="56">
        <v>2.4112709914147715E-2</v>
      </c>
      <c r="C4085" s="56">
        <v>172.45899993306114</v>
      </c>
      <c r="D4085" s="56">
        <v>142.08309479021835</v>
      </c>
      <c r="E4085" s="56">
        <v>137.09490345909802</v>
      </c>
    </row>
    <row r="4086" spans="1:5">
      <c r="A4086" s="57">
        <v>42522</v>
      </c>
      <c r="B4086" s="56">
        <v>2.6477794595421156E-2</v>
      </c>
      <c r="C4086" s="56">
        <v>172.02356248744897</v>
      </c>
      <c r="D4086" s="56">
        <v>140.72135437965159</v>
      </c>
      <c r="E4086" s="56">
        <v>137.0198539946783</v>
      </c>
    </row>
    <row r="4087" spans="1:5">
      <c r="A4087" s="57">
        <v>42523</v>
      </c>
      <c r="B4087" s="56">
        <v>2.7253026037362786E-2</v>
      </c>
      <c r="C4087" s="56">
        <v>172.41046924158246</v>
      </c>
      <c r="D4087" s="56">
        <v>140.81540852212316</v>
      </c>
      <c r="E4087" s="56">
        <v>137.13681419896881</v>
      </c>
    </row>
    <row r="4088" spans="1:5">
      <c r="A4088" s="57">
        <v>42524</v>
      </c>
      <c r="B4088" s="56">
        <v>2.5438025799394963E-2</v>
      </c>
      <c r="C4088" s="56">
        <v>172.57346542606601</v>
      </c>
      <c r="D4088" s="56">
        <v>139.56407949619697</v>
      </c>
      <c r="E4088" s="56">
        <v>137.61537636819071</v>
      </c>
    </row>
    <row r="4089" spans="1:5">
      <c r="A4089" s="57">
        <v>42527</v>
      </c>
      <c r="B4089" s="56">
        <v>2.4135775933501288E-2</v>
      </c>
      <c r="C4089" s="56">
        <v>172.1771872280608</v>
      </c>
      <c r="D4089" s="56">
        <v>140.02208227692813</v>
      </c>
      <c r="E4089" s="56">
        <v>137.24207838283021</v>
      </c>
    </row>
    <row r="4090" spans="1:5">
      <c r="A4090" s="57">
        <v>42528</v>
      </c>
      <c r="B4090" s="56">
        <v>2.4388517392635201E-2</v>
      </c>
      <c r="C4090" s="56">
        <v>171.9198072160118</v>
      </c>
      <c r="D4090" s="56">
        <v>141.5964668356915</v>
      </c>
      <c r="E4090" s="56">
        <v>137.64169241415607</v>
      </c>
    </row>
    <row r="4091" spans="1:5">
      <c r="A4091" s="57">
        <v>42529</v>
      </c>
      <c r="B4091" s="56">
        <v>2.6087576187556104E-2</v>
      </c>
      <c r="C4091" s="56">
        <v>170.94852399759023</v>
      </c>
      <c r="D4091" s="56">
        <v>140.90128404351029</v>
      </c>
      <c r="E4091" s="56">
        <v>137.78106999093558</v>
      </c>
    </row>
    <row r="4092" spans="1:5">
      <c r="A4092" s="57">
        <v>42530</v>
      </c>
      <c r="B4092" s="56">
        <v>2.5298550746358187E-2</v>
      </c>
      <c r="C4092" s="56">
        <v>171.09578954414621</v>
      </c>
      <c r="D4092" s="56">
        <v>139.54772225402797</v>
      </c>
      <c r="E4092" s="56">
        <v>138.07054649655453</v>
      </c>
    </row>
    <row r="4093" spans="1:5">
      <c r="A4093" s="57">
        <v>42531</v>
      </c>
      <c r="B4093" s="56">
        <v>2.5149197042580257E-2</v>
      </c>
      <c r="C4093" s="56">
        <v>171.23736528549435</v>
      </c>
      <c r="D4093" s="56">
        <v>136.14132657233989</v>
      </c>
      <c r="E4093" s="56">
        <v>138.19335471105956</v>
      </c>
    </row>
    <row r="4094" spans="1:5">
      <c r="A4094" s="57">
        <v>42534</v>
      </c>
      <c r="B4094" s="56">
        <v>2.6879044503065282E-2</v>
      </c>
      <c r="C4094" s="56">
        <v>170.97295669054157</v>
      </c>
      <c r="D4094" s="56">
        <v>133.63866852048744</v>
      </c>
      <c r="E4094" s="56">
        <v>137.77229797561381</v>
      </c>
    </row>
    <row r="4095" spans="1:5">
      <c r="A4095" s="57">
        <v>42535</v>
      </c>
      <c r="B4095" s="56">
        <v>2.6903852639850814E-2</v>
      </c>
      <c r="C4095" s="56">
        <v>171.19251623267957</v>
      </c>
      <c r="D4095" s="56">
        <v>131.07467081050135</v>
      </c>
      <c r="E4095" s="56">
        <v>137.65046442947789</v>
      </c>
    </row>
    <row r="4096" spans="1:5">
      <c r="A4096" s="57">
        <v>42536</v>
      </c>
      <c r="B4096" s="56">
        <v>3.0535232162282031E-2</v>
      </c>
      <c r="C4096" s="56">
        <v>171.17276926166411</v>
      </c>
      <c r="D4096" s="56">
        <v>132.34235707859656</v>
      </c>
      <c r="E4096" s="56">
        <v>137.79666468484098</v>
      </c>
    </row>
    <row r="4097" spans="1:5">
      <c r="A4097" s="57">
        <v>42537</v>
      </c>
      <c r="B4097" s="56">
        <v>4.5637755544167297E-2</v>
      </c>
      <c r="C4097" s="56">
        <v>169.75199143182274</v>
      </c>
      <c r="D4097" s="56">
        <v>131.3854584117118</v>
      </c>
      <c r="E4097" s="56">
        <v>137.63584440394155</v>
      </c>
    </row>
    <row r="4098" spans="1:5">
      <c r="A4098" s="57">
        <v>42538</v>
      </c>
      <c r="B4098" s="56">
        <v>4.9469696762950585E-2</v>
      </c>
      <c r="C4098" s="56">
        <v>170.17035946181139</v>
      </c>
      <c r="D4098" s="56">
        <v>133.22155884517869</v>
      </c>
      <c r="E4098" s="56">
        <v>137.74403259291026</v>
      </c>
    </row>
    <row r="4099" spans="1:5">
      <c r="A4099" s="57">
        <v>42541</v>
      </c>
      <c r="B4099" s="56">
        <v>4.4214910773836241E-2</v>
      </c>
      <c r="C4099" s="56">
        <v>170.53651516165743</v>
      </c>
      <c r="D4099" s="56">
        <v>138.08374907990515</v>
      </c>
      <c r="E4099" s="56">
        <v>137.88438483805882</v>
      </c>
    </row>
    <row r="4100" spans="1:5">
      <c r="A4100" s="57">
        <v>42542</v>
      </c>
      <c r="B4100" s="56">
        <v>3.808960470883227E-2</v>
      </c>
      <c r="C4100" s="56">
        <v>170.59709485239978</v>
      </c>
      <c r="D4100" s="56">
        <v>139.05291567841661</v>
      </c>
      <c r="E4100" s="56">
        <v>137.83857542471173</v>
      </c>
    </row>
    <row r="4101" spans="1:5">
      <c r="A4101" s="57">
        <v>42543</v>
      </c>
      <c r="B4101" s="56">
        <v>4.2209123703222433E-2</v>
      </c>
      <c r="C4101" s="56">
        <v>170.55525804940089</v>
      </c>
      <c r="D4101" s="56">
        <v>139.57634742782369</v>
      </c>
      <c r="E4101" s="56">
        <v>137.94968761878769</v>
      </c>
    </row>
    <row r="4102" spans="1:5">
      <c r="A4102" s="57">
        <v>42544</v>
      </c>
      <c r="B4102" s="56">
        <v>4.2033227388420108E-2</v>
      </c>
      <c r="C4102" s="56">
        <v>170.62956021152689</v>
      </c>
      <c r="D4102" s="56">
        <v>141.62918132002943</v>
      </c>
      <c r="E4102" s="56">
        <v>137.63486973557247</v>
      </c>
    </row>
    <row r="4103" spans="1:5">
      <c r="A4103" s="57">
        <v>42548</v>
      </c>
      <c r="B4103" s="56">
        <v>6.014702006749402E-2</v>
      </c>
      <c r="C4103" s="56">
        <v>167.55137559408263</v>
      </c>
      <c r="D4103" s="56">
        <v>126.25746299173959</v>
      </c>
      <c r="E4103" s="56">
        <v>138.9877094318658</v>
      </c>
    </row>
    <row r="4104" spans="1:5">
      <c r="A4104" s="57">
        <v>42549</v>
      </c>
      <c r="B4104" s="56">
        <v>6.1061309752395272E-2</v>
      </c>
      <c r="C4104" s="56">
        <v>168.46743423254568</v>
      </c>
      <c r="D4104" s="56">
        <v>129.50846487282243</v>
      </c>
      <c r="E4104" s="56">
        <v>139.47017027456408</v>
      </c>
    </row>
    <row r="4105" spans="1:5">
      <c r="A4105" s="57">
        <v>42550</v>
      </c>
      <c r="B4105" s="56">
        <v>7.2567242619293634E-2</v>
      </c>
      <c r="C4105" s="56">
        <v>170.1258451034206</v>
      </c>
      <c r="D4105" s="56">
        <v>133.51189989367793</v>
      </c>
      <c r="E4105" s="56">
        <v>139.75379876996851</v>
      </c>
    </row>
    <row r="4106" spans="1:5">
      <c r="A4106" s="57">
        <v>42551</v>
      </c>
      <c r="B4106" s="56">
        <v>7.6352921212170827E-2</v>
      </c>
      <c r="C4106" s="56">
        <v>170.92576477675883</v>
      </c>
      <c r="D4106" s="56">
        <v>134.89817616749815</v>
      </c>
      <c r="E4106" s="56">
        <v>139.61831986666539</v>
      </c>
    </row>
    <row r="4107" spans="1:5">
      <c r="A4107" s="57">
        <v>42552</v>
      </c>
      <c r="B4107" s="56">
        <v>8.3730394205075567E-2</v>
      </c>
      <c r="C4107" s="56">
        <v>170.25972287301695</v>
      </c>
      <c r="D4107" s="56">
        <v>135.8632534554674</v>
      </c>
      <c r="E4107" s="56">
        <v>140.29863838828837</v>
      </c>
    </row>
    <row r="4108" spans="1:5">
      <c r="A4108" s="57">
        <v>42555</v>
      </c>
      <c r="B4108" s="56">
        <v>8.1271848600558083E-2</v>
      </c>
      <c r="C4108" s="56">
        <v>171.09679362741815</v>
      </c>
      <c r="D4108" s="56">
        <v>134.85728306207571</v>
      </c>
      <c r="E4108" s="56">
        <v>140.31910642403921</v>
      </c>
    </row>
    <row r="4109" spans="1:5">
      <c r="A4109" s="57">
        <v>42556</v>
      </c>
      <c r="B4109" s="56">
        <v>7.0493094382997154E-2</v>
      </c>
      <c r="C4109" s="56">
        <v>172.37967735457528</v>
      </c>
      <c r="D4109" s="56">
        <v>132.56317984787768</v>
      </c>
      <c r="E4109" s="56">
        <v>140.53158412850027</v>
      </c>
    </row>
    <row r="4110" spans="1:5">
      <c r="A4110" s="57">
        <v>42558</v>
      </c>
      <c r="B4110" s="56">
        <v>6.0403941702445098E-2</v>
      </c>
      <c r="C4110" s="56">
        <v>173.89751656737403</v>
      </c>
      <c r="D4110" s="56">
        <v>131.72487118671791</v>
      </c>
      <c r="E4110" s="56">
        <v>140.49649606721312</v>
      </c>
    </row>
    <row r="4111" spans="1:5">
      <c r="A4111" s="57">
        <v>42559</v>
      </c>
      <c r="B4111" s="56">
        <v>5.6971410575695602E-2</v>
      </c>
      <c r="C4111" s="56">
        <v>175.18073498895509</v>
      </c>
      <c r="D4111" s="56">
        <v>133.8635806003108</v>
      </c>
      <c r="E4111" s="56">
        <v>140.85030068519185</v>
      </c>
    </row>
    <row r="4112" spans="1:5">
      <c r="A4112" s="57">
        <v>42562</v>
      </c>
      <c r="B4112" s="56">
        <v>6.3828351257020188E-2</v>
      </c>
      <c r="C4112" s="56">
        <v>174.22116607537322</v>
      </c>
      <c r="D4112" s="56">
        <v>136.05954036149507</v>
      </c>
      <c r="E4112" s="56">
        <v>140.64074698583806</v>
      </c>
    </row>
    <row r="4113" spans="1:5">
      <c r="A4113" s="57">
        <v>42563</v>
      </c>
      <c r="B4113" s="56">
        <v>5.9982239993910891E-2</v>
      </c>
      <c r="C4113" s="56">
        <v>174.7037954347681</v>
      </c>
      <c r="D4113" s="56">
        <v>137.50715629344893</v>
      </c>
      <c r="E4113" s="56">
        <v>140.14756479107982</v>
      </c>
    </row>
    <row r="4114" spans="1:5">
      <c r="A4114" s="57">
        <v>42564</v>
      </c>
      <c r="B4114" s="56">
        <v>4.5965195364992467E-2</v>
      </c>
      <c r="C4114" s="56">
        <v>176.36722672200284</v>
      </c>
      <c r="D4114" s="56">
        <v>137.33131594013247</v>
      </c>
      <c r="E4114" s="56">
        <v>140.49259739373679</v>
      </c>
    </row>
    <row r="4115" spans="1:5">
      <c r="A4115" s="57">
        <v>42565</v>
      </c>
      <c r="B4115" s="56">
        <v>3.8235739673648246E-2</v>
      </c>
      <c r="C4115" s="56">
        <v>176.41575741348151</v>
      </c>
      <c r="D4115" s="56">
        <v>138.42316185491126</v>
      </c>
      <c r="E4115" s="56">
        <v>140.18655152584333</v>
      </c>
    </row>
    <row r="4116" spans="1:5">
      <c r="A4116" s="57">
        <v>42566</v>
      </c>
      <c r="B4116" s="56">
        <v>4.7016298534691352E-2</v>
      </c>
      <c r="C4116" s="56">
        <v>175.10710221567709</v>
      </c>
      <c r="D4116" s="56">
        <v>138.18598184346121</v>
      </c>
      <c r="E4116" s="56">
        <v>139.73138139747948</v>
      </c>
    </row>
    <row r="4117" spans="1:5">
      <c r="A4117" s="57">
        <v>42569</v>
      </c>
      <c r="B4117" s="56">
        <v>4.1582070030941436E-2</v>
      </c>
      <c r="C4117" s="56">
        <v>175.80962581163399</v>
      </c>
      <c r="D4117" s="56">
        <v>138.50494806575611</v>
      </c>
      <c r="E4117" s="56">
        <v>139.8717336426281</v>
      </c>
    </row>
    <row r="4118" spans="1:5">
      <c r="A4118" s="57">
        <v>42570</v>
      </c>
      <c r="B4118" s="56">
        <v>3.216144733741428E-2</v>
      </c>
      <c r="C4118" s="56">
        <v>176.83646830443806</v>
      </c>
      <c r="D4118" s="56">
        <v>137.94062321092665</v>
      </c>
      <c r="E4118" s="56">
        <v>139.97699782648954</v>
      </c>
    </row>
    <row r="4119" spans="1:5">
      <c r="A4119" s="57">
        <v>42571</v>
      </c>
      <c r="B4119" s="56">
        <v>3.2336228584120379E-2</v>
      </c>
      <c r="C4119" s="56">
        <v>178.38141776558004</v>
      </c>
      <c r="D4119" s="56">
        <v>139.3677925901693</v>
      </c>
      <c r="E4119" s="56">
        <v>139.89512568348619</v>
      </c>
    </row>
    <row r="4120" spans="1:5">
      <c r="A4120" s="57">
        <v>42572</v>
      </c>
      <c r="B4120" s="56">
        <v>3.0403842569939554E-2</v>
      </c>
      <c r="C4120" s="56">
        <v>179.88821206238708</v>
      </c>
      <c r="D4120" s="56">
        <v>139.27373844769772</v>
      </c>
      <c r="E4120" s="56">
        <v>139.97407382138226</v>
      </c>
    </row>
    <row r="4121" spans="1:5">
      <c r="A4121" s="57">
        <v>42573</v>
      </c>
      <c r="B4121" s="56">
        <v>2.6332366855071229E-2</v>
      </c>
      <c r="C4121" s="56">
        <v>182.49615101412411</v>
      </c>
      <c r="D4121" s="56">
        <v>139.17150568414166</v>
      </c>
      <c r="E4121" s="56">
        <v>140.1017553777327</v>
      </c>
    </row>
    <row r="4122" spans="1:5">
      <c r="A4122" s="57">
        <v>42576</v>
      </c>
      <c r="B4122" s="56">
        <v>3.1621721353046167E-2</v>
      </c>
      <c r="C4122" s="56">
        <v>182.26387308387444</v>
      </c>
      <c r="D4122" s="56">
        <v>139.41686431667623</v>
      </c>
      <c r="E4122" s="56">
        <v>140.24893030146492</v>
      </c>
    </row>
    <row r="4123" spans="1:5">
      <c r="A4123" s="57">
        <v>42577</v>
      </c>
      <c r="B4123" s="56">
        <v>2.3005786267173117E-2</v>
      </c>
      <c r="C4123" s="56">
        <v>183.07918870071626</v>
      </c>
      <c r="D4123" s="56">
        <v>139.55181156457022</v>
      </c>
      <c r="E4123" s="56">
        <v>140.28694236785933</v>
      </c>
    </row>
    <row r="4124" spans="1:5">
      <c r="A4124" s="57">
        <v>42578</v>
      </c>
      <c r="B4124" s="56">
        <v>2.8385276640266476E-2</v>
      </c>
      <c r="C4124" s="56">
        <v>183.38610348751592</v>
      </c>
      <c r="D4124" s="56">
        <v>140.15702952482212</v>
      </c>
      <c r="E4124" s="56">
        <v>140.75185917991402</v>
      </c>
    </row>
    <row r="4125" spans="1:5">
      <c r="A4125" s="57">
        <v>42579</v>
      </c>
      <c r="B4125" s="56">
        <v>2.9651192264145029E-2</v>
      </c>
      <c r="C4125" s="56">
        <v>182.78700046857219</v>
      </c>
      <c r="D4125" s="56">
        <v>138.8198249775088</v>
      </c>
      <c r="E4125" s="56">
        <v>140.80254193510658</v>
      </c>
    </row>
    <row r="4126" spans="1:5">
      <c r="A4126" s="57">
        <v>42580</v>
      </c>
      <c r="B4126" s="56">
        <v>3.3922370232649886E-2</v>
      </c>
      <c r="C4126" s="56">
        <v>180.85849119753667</v>
      </c>
      <c r="D4126" s="56">
        <v>139.8094381287315</v>
      </c>
      <c r="E4126" s="56">
        <v>141.15829588982348</v>
      </c>
    </row>
    <row r="4127" spans="1:5">
      <c r="A4127" s="57">
        <v>42583</v>
      </c>
      <c r="B4127" s="56">
        <v>3.1546976758462658E-2</v>
      </c>
      <c r="C4127" s="56">
        <v>181.78526005756748</v>
      </c>
      <c r="D4127" s="56">
        <v>138.97930808865627</v>
      </c>
      <c r="E4127" s="56">
        <v>141.06472772639108</v>
      </c>
    </row>
    <row r="4128" spans="1:5">
      <c r="A4128" s="57">
        <v>42584</v>
      </c>
      <c r="B4128" s="56">
        <v>3.3976749139824625E-2</v>
      </c>
      <c r="C4128" s="56">
        <v>182.20730972621996</v>
      </c>
      <c r="D4128" s="56">
        <v>137.18410076061178</v>
      </c>
      <c r="E4128" s="56">
        <v>140.54815349077475</v>
      </c>
    </row>
    <row r="4129" spans="1:5">
      <c r="A4129" s="57">
        <v>42585</v>
      </c>
      <c r="B4129" s="56">
        <v>4.0783107168053737E-2</v>
      </c>
      <c r="C4129" s="56">
        <v>180.30959234219162</v>
      </c>
      <c r="D4129" s="56">
        <v>137.22908317657644</v>
      </c>
      <c r="E4129" s="56">
        <v>140.49552139884403</v>
      </c>
    </row>
    <row r="4130" spans="1:5">
      <c r="A4130" s="57">
        <v>42586</v>
      </c>
      <c r="B4130" s="56">
        <v>4.0711412637885455E-2</v>
      </c>
      <c r="C4130" s="56">
        <v>181.26380614498964</v>
      </c>
      <c r="D4130" s="56">
        <v>138.15326735912325</v>
      </c>
      <c r="E4130" s="56">
        <v>141.0169689763058</v>
      </c>
    </row>
    <row r="4131" spans="1:5">
      <c r="A4131" s="57">
        <v>42587</v>
      </c>
      <c r="B4131" s="56">
        <v>4.0134004624902332E-2</v>
      </c>
      <c r="C4131" s="56">
        <v>179.96920811299285</v>
      </c>
      <c r="D4131" s="56">
        <v>139.60088329107714</v>
      </c>
      <c r="E4131" s="56">
        <v>140.82983264944102</v>
      </c>
    </row>
    <row r="4132" spans="1:5">
      <c r="A4132" s="57">
        <v>42590</v>
      </c>
      <c r="B4132" s="56">
        <v>3.6495788813469078E-2</v>
      </c>
      <c r="C4132" s="56">
        <v>179.4741950599103</v>
      </c>
      <c r="D4132" s="56">
        <v>139.66222294921076</v>
      </c>
      <c r="E4132" s="56">
        <v>140.93022349145701</v>
      </c>
    </row>
    <row r="4133" spans="1:5">
      <c r="A4133" s="57">
        <v>42591</v>
      </c>
      <c r="B4133" s="56">
        <v>3.451874770154096E-2</v>
      </c>
      <c r="C4133" s="56">
        <v>180.07798380078989</v>
      </c>
      <c r="D4133" s="56">
        <v>140.94626645947494</v>
      </c>
      <c r="E4133" s="56">
        <v>141.09396777746369</v>
      </c>
    </row>
    <row r="4134" spans="1:5">
      <c r="A4134" s="57">
        <v>42592</v>
      </c>
      <c r="B4134" s="56">
        <v>3.3103759167494834E-2</v>
      </c>
      <c r="C4134" s="56">
        <v>180.30691478679967</v>
      </c>
      <c r="D4134" s="56">
        <v>140.66410403206021</v>
      </c>
      <c r="E4134" s="56">
        <v>141.49163247205138</v>
      </c>
    </row>
    <row r="4135" spans="1:5">
      <c r="A4135" s="57">
        <v>42593</v>
      </c>
      <c r="B4135" s="56">
        <v>2.9338651027233327E-2</v>
      </c>
      <c r="C4135" s="56">
        <v>180.2660820670728</v>
      </c>
      <c r="D4135" s="56">
        <v>141.76003925738121</v>
      </c>
      <c r="E4135" s="56">
        <v>141.23919336445775</v>
      </c>
    </row>
    <row r="4136" spans="1:5">
      <c r="A4136" s="57">
        <v>42594</v>
      </c>
      <c r="B4136" s="56">
        <v>3.3185871315313142E-2</v>
      </c>
      <c r="C4136" s="56">
        <v>179.10770466564031</v>
      </c>
      <c r="D4136" s="56">
        <v>141.52694855647337</v>
      </c>
      <c r="E4136" s="56">
        <v>141.30644548192478</v>
      </c>
    </row>
    <row r="4137" spans="1:5">
      <c r="A4137" s="57">
        <v>42598</v>
      </c>
      <c r="B4137" s="56">
        <v>3.4433506303135325E-2</v>
      </c>
      <c r="C4137" s="56">
        <v>178.30443804806214</v>
      </c>
      <c r="D4137" s="56">
        <v>140.3942095362722</v>
      </c>
      <c r="E4137" s="56">
        <v>140.75673252175946</v>
      </c>
    </row>
    <row r="4138" spans="1:5">
      <c r="A4138" s="57">
        <v>42599</v>
      </c>
      <c r="B4138" s="56">
        <v>3.5908645809990078E-2</v>
      </c>
      <c r="C4138" s="56">
        <v>178.71812035611489</v>
      </c>
      <c r="D4138" s="56">
        <v>139.22875603173307</v>
      </c>
      <c r="E4138" s="56">
        <v>140.85419935866818</v>
      </c>
    </row>
    <row r="4139" spans="1:5">
      <c r="A4139" s="57">
        <v>42600</v>
      </c>
      <c r="B4139" s="56">
        <v>3.7348324405830448E-2</v>
      </c>
      <c r="C4139" s="56">
        <v>178.6264140839414</v>
      </c>
      <c r="D4139" s="56">
        <v>140.22654780404025</v>
      </c>
      <c r="E4139" s="56">
        <v>141.18363726741975</v>
      </c>
    </row>
    <row r="4140" spans="1:5">
      <c r="A4140" s="57">
        <v>42601</v>
      </c>
      <c r="B4140" s="56">
        <v>4.2787594330602974E-2</v>
      </c>
      <c r="C4140" s="56">
        <v>180.85213200348085</v>
      </c>
      <c r="D4140" s="56">
        <v>139.09380878383902</v>
      </c>
      <c r="E4140" s="56">
        <v>140.68850573592334</v>
      </c>
    </row>
    <row r="4141" spans="1:5">
      <c r="A4141" s="57">
        <v>42604</v>
      </c>
      <c r="B4141" s="56">
        <v>4.6589526984479455E-2</v>
      </c>
      <c r="C4141" s="56">
        <v>179.68906888011247</v>
      </c>
      <c r="D4141" s="56">
        <v>139.21239878956408</v>
      </c>
      <c r="E4141" s="56">
        <v>141.086170430511</v>
      </c>
    </row>
    <row r="4142" spans="1:5">
      <c r="A4142" s="57">
        <v>42605</v>
      </c>
      <c r="B4142" s="56">
        <v>4.2712589904408904E-2</v>
      </c>
      <c r="C4142" s="56">
        <v>179.6773545752728</v>
      </c>
      <c r="D4142" s="56">
        <v>140.50871023145498</v>
      </c>
      <c r="E4142" s="56">
        <v>141.086170430511</v>
      </c>
    </row>
    <row r="4143" spans="1:5">
      <c r="A4143" s="57">
        <v>42606</v>
      </c>
      <c r="B4143" s="56">
        <v>4.021575127083632E-2</v>
      </c>
      <c r="C4143" s="56">
        <v>180.02476738737536</v>
      </c>
      <c r="D4143" s="56">
        <v>141.05258853357324</v>
      </c>
      <c r="E4143" s="56">
        <v>140.94971685883877</v>
      </c>
    </row>
    <row r="4144" spans="1:5">
      <c r="A4144" s="57">
        <v>42607</v>
      </c>
      <c r="B4144" s="56">
        <v>3.9912919384293331E-2</v>
      </c>
      <c r="C4144" s="56">
        <v>179.84704464823616</v>
      </c>
      <c r="D4144" s="56">
        <v>139.86259916578067</v>
      </c>
      <c r="E4144" s="56">
        <v>140.86102203725181</v>
      </c>
    </row>
    <row r="4145" spans="1:5">
      <c r="A4145" s="57">
        <v>42608</v>
      </c>
      <c r="B4145" s="56">
        <v>3.7190835565121594E-2</v>
      </c>
      <c r="C4145" s="56">
        <v>180.0261061650713</v>
      </c>
      <c r="D4145" s="56">
        <v>140.55778195796191</v>
      </c>
      <c r="E4145" s="56">
        <v>140.79182058304661</v>
      </c>
    </row>
    <row r="4146" spans="1:5">
      <c r="A4146" s="57">
        <v>42611</v>
      </c>
      <c r="B4146" s="56">
        <v>3.4377038958632533E-2</v>
      </c>
      <c r="C4146" s="56">
        <v>179.64823616038558</v>
      </c>
      <c r="D4146" s="56">
        <v>140.34513780976528</v>
      </c>
      <c r="E4146" s="56">
        <v>140.8941607618008</v>
      </c>
    </row>
    <row r="4147" spans="1:5">
      <c r="A4147" s="57">
        <v>42612</v>
      </c>
      <c r="B4147" s="56">
        <v>3.9290609196922135E-2</v>
      </c>
      <c r="C4147" s="56">
        <v>179.52774616774886</v>
      </c>
      <c r="D4147" s="56">
        <v>140.97898094381287</v>
      </c>
      <c r="E4147" s="56">
        <v>140.91365412918253</v>
      </c>
    </row>
    <row r="4148" spans="1:5">
      <c r="A4148" s="57">
        <v>42613</v>
      </c>
      <c r="B4148" s="56">
        <v>4.469071837237068E-2</v>
      </c>
      <c r="C4148" s="56">
        <v>178.77100207510543</v>
      </c>
      <c r="D4148" s="56">
        <v>140.48008505765927</v>
      </c>
      <c r="E4148" s="56">
        <v>140.59591224086003</v>
      </c>
    </row>
    <row r="4149" spans="1:5">
      <c r="A4149" s="57">
        <v>42614</v>
      </c>
      <c r="B4149" s="56">
        <v>5.36214454470966E-2</v>
      </c>
      <c r="C4149" s="56">
        <v>179.08260258384098</v>
      </c>
      <c r="D4149" s="56">
        <v>140.53324609470846</v>
      </c>
      <c r="E4149" s="56">
        <v>140.37368785270809</v>
      </c>
    </row>
    <row r="4150" spans="1:5">
      <c r="A4150" s="57">
        <v>42615</v>
      </c>
      <c r="B4150" s="56">
        <v>5.3745468277866262E-2</v>
      </c>
      <c r="C4150" s="56">
        <v>178.972488118348</v>
      </c>
      <c r="D4150" s="56">
        <v>143.30579864234892</v>
      </c>
      <c r="E4150" s="56">
        <v>140.27037300558484</v>
      </c>
    </row>
    <row r="4151" spans="1:5">
      <c r="A4151" s="57">
        <v>42618</v>
      </c>
      <c r="B4151" s="56">
        <v>5.3844986148639196E-2</v>
      </c>
      <c r="C4151" s="56">
        <v>179.03641475333021</v>
      </c>
      <c r="D4151" s="56">
        <v>143.37940623210926</v>
      </c>
      <c r="E4151" s="56">
        <v>140.3814851996608</v>
      </c>
    </row>
    <row r="4152" spans="1:5">
      <c r="A4152" s="57">
        <v>42619</v>
      </c>
      <c r="B4152" s="56">
        <v>5.6007141629881713E-2</v>
      </c>
      <c r="C4152" s="56">
        <v>179.40290514760025</v>
      </c>
      <c r="D4152" s="56">
        <v>142.90504620920913</v>
      </c>
      <c r="E4152" s="56">
        <v>141.10273979278551</v>
      </c>
    </row>
    <row r="4153" spans="1:5">
      <c r="A4153" s="57">
        <v>42620</v>
      </c>
      <c r="B4153" s="56">
        <v>5.345455568895028E-2</v>
      </c>
      <c r="C4153" s="56">
        <v>179.91632639400228</v>
      </c>
      <c r="D4153" s="56">
        <v>143.31397726343337</v>
      </c>
      <c r="E4153" s="56">
        <v>141.23919336445775</v>
      </c>
    </row>
    <row r="4154" spans="1:5">
      <c r="A4154" s="57">
        <v>42621</v>
      </c>
      <c r="B4154" s="56">
        <v>4.7913006674557945E-2</v>
      </c>
      <c r="C4154" s="56">
        <v>180.15596760157976</v>
      </c>
      <c r="D4154" s="56">
        <v>142.84779586161773</v>
      </c>
      <c r="E4154" s="56">
        <v>140.50136940905855</v>
      </c>
    </row>
    <row r="4155" spans="1:5">
      <c r="A4155" s="57">
        <v>42622</v>
      </c>
      <c r="B4155" s="56">
        <v>4.2910529295376067E-2</v>
      </c>
      <c r="C4155" s="56">
        <v>180.02075105428744</v>
      </c>
      <c r="D4155" s="56">
        <v>141.29385785556553</v>
      </c>
      <c r="E4155" s="56">
        <v>139.63099055546348</v>
      </c>
    </row>
    <row r="4156" spans="1:5">
      <c r="A4156" s="57">
        <v>42625</v>
      </c>
      <c r="B4156" s="56">
        <v>4.3257222062370586E-2</v>
      </c>
      <c r="C4156" s="56">
        <v>180.7687930919071</v>
      </c>
      <c r="D4156" s="56">
        <v>139.94847468716776</v>
      </c>
      <c r="E4156" s="56">
        <v>139.48186629499313</v>
      </c>
    </row>
    <row r="4157" spans="1:5">
      <c r="A4157" s="57">
        <v>42626</v>
      </c>
      <c r="B4157" s="56">
        <v>4.9106602932753027E-2</v>
      </c>
      <c r="C4157" s="56">
        <v>180.63759287770264</v>
      </c>
      <c r="D4157" s="56">
        <v>138.51312668684062</v>
      </c>
      <c r="E4157" s="56">
        <v>139.15047904950339</v>
      </c>
    </row>
    <row r="4158" spans="1:5">
      <c r="A4158" s="57">
        <v>42627</v>
      </c>
      <c r="B4158" s="56">
        <v>4.984166984634987E-2</v>
      </c>
      <c r="C4158" s="56">
        <v>180.41234353035676</v>
      </c>
      <c r="D4158" s="56">
        <v>138.39044737057333</v>
      </c>
      <c r="E4158" s="56">
        <v>139.52767570834024</v>
      </c>
    </row>
    <row r="4159" spans="1:5">
      <c r="A4159" s="57">
        <v>42628</v>
      </c>
      <c r="B4159" s="56">
        <v>4.6408270496538839E-2</v>
      </c>
      <c r="C4159" s="56">
        <v>180.66403373719794</v>
      </c>
      <c r="D4159" s="56">
        <v>139.17559499468388</v>
      </c>
      <c r="E4159" s="56">
        <v>139.28303394769927</v>
      </c>
    </row>
    <row r="4160" spans="1:5">
      <c r="A4160" s="57">
        <v>42629</v>
      </c>
      <c r="B4160" s="56">
        <v>4.7072717992150251E-2</v>
      </c>
      <c r="C4160" s="56">
        <v>180.66436843162194</v>
      </c>
      <c r="D4160" s="56">
        <v>138.14508873803877</v>
      </c>
      <c r="E4160" s="56">
        <v>139.38537412645348</v>
      </c>
    </row>
    <row r="4161" spans="1:5">
      <c r="A4161" s="57">
        <v>42632</v>
      </c>
      <c r="B4161" s="56">
        <v>4.4805474860683453E-2</v>
      </c>
      <c r="C4161" s="56">
        <v>181.46730035477609</v>
      </c>
      <c r="D4161" s="56">
        <v>139.55590087511246</v>
      </c>
      <c r="E4161" s="56">
        <v>139.48089162662401</v>
      </c>
    </row>
    <row r="4162" spans="1:5">
      <c r="A4162" s="57">
        <v>42633</v>
      </c>
      <c r="B4162" s="56">
        <v>4.3002727413880969E-2</v>
      </c>
      <c r="C4162" s="56">
        <v>181.37592877702659</v>
      </c>
      <c r="D4162" s="56">
        <v>139.44548949047191</v>
      </c>
      <c r="E4162" s="56">
        <v>140.00721254593122</v>
      </c>
    </row>
    <row r="4163" spans="1:5">
      <c r="A4163" s="57">
        <v>42634</v>
      </c>
      <c r="B4163" s="56">
        <v>3.6793657298503271E-2</v>
      </c>
      <c r="C4163" s="56">
        <v>181.87495816319702</v>
      </c>
      <c r="D4163" s="56">
        <v>140.04252882963931</v>
      </c>
      <c r="E4163" s="56">
        <v>139.83762024971006</v>
      </c>
    </row>
    <row r="4164" spans="1:5">
      <c r="A4164" s="57">
        <v>42635</v>
      </c>
      <c r="B4164" s="56">
        <v>4.5266962247573247E-2</v>
      </c>
      <c r="C4164" s="56">
        <v>182.33549769060852</v>
      </c>
      <c r="D4164" s="56">
        <v>142.25075652245033</v>
      </c>
      <c r="E4164" s="56">
        <v>140.74211249622317</v>
      </c>
    </row>
    <row r="4165" spans="1:5">
      <c r="A4165" s="57">
        <v>42636</v>
      </c>
      <c r="B4165" s="56">
        <v>5.8331827885425819E-2</v>
      </c>
      <c r="C4165" s="56">
        <v>181.35651650043511</v>
      </c>
      <c r="D4165" s="56">
        <v>141.22025026580519</v>
      </c>
      <c r="E4165" s="56">
        <v>140.59591224086003</v>
      </c>
    </row>
    <row r="4166" spans="1:5">
      <c r="A4166" s="57">
        <v>42639</v>
      </c>
      <c r="B4166" s="56">
        <v>5.2329960979633064E-2</v>
      </c>
      <c r="C4166" s="56">
        <v>181.44621460606467</v>
      </c>
      <c r="D4166" s="56">
        <v>139.03655843624765</v>
      </c>
      <c r="E4166" s="56">
        <v>140.89611009853894</v>
      </c>
    </row>
    <row r="4167" spans="1:5">
      <c r="A4167" s="57">
        <v>42640</v>
      </c>
      <c r="B4167" s="56">
        <v>4.9266249974875068E-2</v>
      </c>
      <c r="C4167" s="56">
        <v>181.32773277997188</v>
      </c>
      <c r="D4167" s="56">
        <v>139.11425533655026</v>
      </c>
      <c r="E4167" s="56">
        <v>140.98967826197136</v>
      </c>
    </row>
    <row r="4168" spans="1:5">
      <c r="A4168" s="57">
        <v>42641</v>
      </c>
      <c r="B4168" s="56">
        <v>4.9019594252130157E-2</v>
      </c>
      <c r="C4168" s="56">
        <v>181.85320302563761</v>
      </c>
      <c r="D4168" s="56">
        <v>140.08751124560399</v>
      </c>
      <c r="E4168" s="56">
        <v>141.12515716527452</v>
      </c>
    </row>
    <row r="4169" spans="1:5">
      <c r="A4169" s="57">
        <v>42642</v>
      </c>
      <c r="B4169" s="56">
        <v>5.4978151971719749E-2</v>
      </c>
      <c r="C4169" s="56">
        <v>182.08046053952742</v>
      </c>
      <c r="D4169" s="56">
        <v>140.14885090373767</v>
      </c>
      <c r="E4169" s="56">
        <v>140.84542734334642</v>
      </c>
    </row>
    <row r="4170" spans="1:5">
      <c r="A4170" s="57">
        <v>42643</v>
      </c>
      <c r="B4170" s="56">
        <v>5.7304019357542937E-2</v>
      </c>
      <c r="C4170" s="56">
        <v>181.93386438181943</v>
      </c>
      <c r="D4170" s="56">
        <v>140.23063711458249</v>
      </c>
      <c r="E4170" s="56">
        <v>140.91852747102797</v>
      </c>
    </row>
    <row r="4171" spans="1:5">
      <c r="A4171" s="57">
        <v>42646</v>
      </c>
      <c r="B4171" s="56">
        <v>5.7384026051170794E-2</v>
      </c>
      <c r="C4171" s="56">
        <v>181.7688600307919</v>
      </c>
      <c r="D4171" s="56">
        <v>140.35740574139203</v>
      </c>
      <c r="E4171" s="56">
        <v>140.5159894345949</v>
      </c>
    </row>
    <row r="4172" spans="1:5">
      <c r="A4172" s="57">
        <v>42647</v>
      </c>
      <c r="B4172" s="56">
        <v>6.5158898810346269E-2</v>
      </c>
      <c r="C4172" s="56">
        <v>182.63069817256846</v>
      </c>
      <c r="D4172" s="56">
        <v>141.53103786701564</v>
      </c>
      <c r="E4172" s="56">
        <v>140.14951412781801</v>
      </c>
    </row>
    <row r="4173" spans="1:5">
      <c r="A4173" s="57">
        <v>42648</v>
      </c>
      <c r="B4173" s="56">
        <v>6.5182533472947765E-2</v>
      </c>
      <c r="C4173" s="56">
        <v>182.56576745431423</v>
      </c>
      <c r="D4173" s="56">
        <v>140.75406886398954</v>
      </c>
      <c r="E4173" s="56">
        <v>139.55983976452012</v>
      </c>
    </row>
    <row r="4174" spans="1:5">
      <c r="A4174" s="57">
        <v>42649</v>
      </c>
      <c r="B4174" s="56">
        <v>7.3254868422134398E-2</v>
      </c>
      <c r="C4174" s="56">
        <v>183.01358859361406</v>
      </c>
      <c r="D4174" s="56">
        <v>140.18974400916008</v>
      </c>
      <c r="E4174" s="56">
        <v>139.69726800456144</v>
      </c>
    </row>
    <row r="4175" spans="1:5">
      <c r="A4175" s="57">
        <v>42650</v>
      </c>
      <c r="B4175" s="56">
        <v>7.4803568327820369E-2</v>
      </c>
      <c r="C4175" s="56">
        <v>182.23810161322714</v>
      </c>
      <c r="D4175" s="56">
        <v>138.8893432567269</v>
      </c>
      <c r="E4175" s="56">
        <v>139.41169017241884</v>
      </c>
    </row>
    <row r="4176" spans="1:5">
      <c r="A4176" s="57">
        <v>42653</v>
      </c>
      <c r="B4176" s="56">
        <v>7.1123091340928118E-2</v>
      </c>
      <c r="C4176" s="56">
        <v>182.58819198072163</v>
      </c>
      <c r="D4176" s="56">
        <v>139.84624192361167</v>
      </c>
      <c r="E4176" s="56">
        <v>139.21285782512498</v>
      </c>
    </row>
    <row r="4177" spans="1:5">
      <c r="A4177" s="57">
        <v>42654</v>
      </c>
      <c r="B4177" s="56">
        <v>7.7872264599911756E-2</v>
      </c>
      <c r="C4177" s="56">
        <v>182.0918401499431</v>
      </c>
      <c r="D4177" s="56">
        <v>139.10607671546578</v>
      </c>
      <c r="E4177" s="56">
        <v>139.47114494293317</v>
      </c>
    </row>
    <row r="4178" spans="1:5">
      <c r="A4178" s="57">
        <v>42655</v>
      </c>
      <c r="B4178" s="56">
        <v>7.2646138626080534E-2</v>
      </c>
      <c r="C4178" s="56">
        <v>181.97034607403444</v>
      </c>
      <c r="D4178" s="56">
        <v>138.44769771816473</v>
      </c>
      <c r="E4178" s="56">
        <v>139.07445491671459</v>
      </c>
    </row>
    <row r="4179" spans="1:5">
      <c r="A4179" s="57">
        <v>42656</v>
      </c>
      <c r="B4179" s="56">
        <v>8.1677045713693414E-2</v>
      </c>
      <c r="C4179" s="56">
        <v>180.96860566302965</v>
      </c>
      <c r="D4179" s="56">
        <v>137.2454404187454</v>
      </c>
      <c r="E4179" s="56">
        <v>139.35126073353544</v>
      </c>
    </row>
    <row r="4180" spans="1:5">
      <c r="A4180" s="57">
        <v>42657</v>
      </c>
      <c r="B4180" s="56">
        <v>7.6476873357034167E-2</v>
      </c>
      <c r="C4180" s="56">
        <v>181.0743691010108</v>
      </c>
      <c r="D4180" s="56">
        <v>139.01611188353644</v>
      </c>
      <c r="E4180" s="56">
        <v>139.24209787619762</v>
      </c>
    </row>
    <row r="4181" spans="1:5">
      <c r="A4181" s="57">
        <v>42660</v>
      </c>
      <c r="B4181" s="56">
        <v>7.2534975208046984E-2</v>
      </c>
      <c r="C4181" s="56">
        <v>182.89644554521723</v>
      </c>
      <c r="D4181" s="56">
        <v>137.98151631634909</v>
      </c>
      <c r="E4181" s="56">
        <v>139.20116180469591</v>
      </c>
    </row>
    <row r="4182" spans="1:5">
      <c r="A4182" s="57">
        <v>42661</v>
      </c>
      <c r="B4182" s="56">
        <v>7.1378396016790191E-2</v>
      </c>
      <c r="C4182" s="56">
        <v>183.37505857152422</v>
      </c>
      <c r="D4182" s="56">
        <v>140.05070745072382</v>
      </c>
      <c r="E4182" s="56">
        <v>139.40096882035886</v>
      </c>
    </row>
    <row r="4183" spans="1:5">
      <c r="A4183" s="57">
        <v>42662</v>
      </c>
      <c r="B4183" s="56">
        <v>6.8980562081139452E-2</v>
      </c>
      <c r="C4183" s="56">
        <v>183.00421714974229</v>
      </c>
      <c r="D4183" s="56">
        <v>140.52506747362395</v>
      </c>
      <c r="E4183" s="56">
        <v>139.44970223881325</v>
      </c>
    </row>
    <row r="4184" spans="1:5">
      <c r="A4184" s="57">
        <v>42663</v>
      </c>
      <c r="B4184" s="56">
        <v>6.0928556473619139E-2</v>
      </c>
      <c r="C4184" s="56">
        <v>182.89644554521723</v>
      </c>
      <c r="D4184" s="56">
        <v>140.79087265886974</v>
      </c>
      <c r="E4184" s="56">
        <v>139.67192662696516</v>
      </c>
    </row>
    <row r="4185" spans="1:5">
      <c r="A4185" s="57">
        <v>42664</v>
      </c>
      <c r="B4185" s="56">
        <v>5.4642558444353659E-2</v>
      </c>
      <c r="C4185" s="56">
        <v>184.50866858558138</v>
      </c>
      <c r="D4185" s="56">
        <v>140.79087265886974</v>
      </c>
      <c r="E4185" s="56">
        <v>139.6300158870944</v>
      </c>
    </row>
    <row r="4186" spans="1:5">
      <c r="A4186" s="57">
        <v>42667</v>
      </c>
      <c r="B4186" s="56">
        <v>6.522597478317782E-2</v>
      </c>
      <c r="C4186" s="56">
        <v>184.25965593413213</v>
      </c>
      <c r="D4186" s="56">
        <v>140.77860472724299</v>
      </c>
      <c r="E4186" s="56">
        <v>139.48576496846948</v>
      </c>
    </row>
    <row r="4187" spans="1:5">
      <c r="A4187" s="57">
        <v>42668</v>
      </c>
      <c r="B4187" s="56">
        <v>5.218136586095215E-2</v>
      </c>
      <c r="C4187" s="56">
        <v>184.97556730704866</v>
      </c>
      <c r="D4187" s="56">
        <v>140.29197677271611</v>
      </c>
      <c r="E4187" s="56">
        <v>139.47894228988588</v>
      </c>
    </row>
    <row r="4188" spans="1:5">
      <c r="A4188" s="57">
        <v>42669</v>
      </c>
      <c r="B4188" s="56">
        <v>5.1343572560222595E-2</v>
      </c>
      <c r="C4188" s="56">
        <v>185.43075172367628</v>
      </c>
      <c r="D4188" s="56">
        <v>139.75627709168234</v>
      </c>
      <c r="E4188" s="56">
        <v>138.88536925311163</v>
      </c>
    </row>
    <row r="4189" spans="1:5">
      <c r="A4189" s="57">
        <v>42670</v>
      </c>
      <c r="B4189" s="56">
        <v>4.5961259571134144E-2</v>
      </c>
      <c r="C4189" s="56">
        <v>186.0998058772341</v>
      </c>
      <c r="D4189" s="56">
        <v>139.73583053897113</v>
      </c>
      <c r="E4189" s="56">
        <v>138.02668641994563</v>
      </c>
    </row>
    <row r="4190" spans="1:5">
      <c r="A4190" s="57">
        <v>42671</v>
      </c>
      <c r="B4190" s="56">
        <v>5.5176790228684172E-2</v>
      </c>
      <c r="C4190" s="56">
        <v>186.85286833121361</v>
      </c>
      <c r="D4190" s="56">
        <v>139.36370327962706</v>
      </c>
      <c r="E4190" s="56">
        <v>137.91654889423876</v>
      </c>
    </row>
    <row r="4191" spans="1:5">
      <c r="A4191" s="57">
        <v>42674</v>
      </c>
      <c r="B4191" s="56">
        <v>6.5416865770001414E-2</v>
      </c>
      <c r="C4191" s="56">
        <v>185.9491933864382</v>
      </c>
      <c r="D4191" s="56">
        <v>138.61535945039668</v>
      </c>
      <c r="E4191" s="56">
        <v>138.0042690474566</v>
      </c>
    </row>
    <row r="4192" spans="1:5">
      <c r="A4192" s="57">
        <v>42676</v>
      </c>
      <c r="B4192" s="56">
        <v>7.3799750042521692E-2</v>
      </c>
      <c r="C4192" s="56">
        <v>186.24372447955017</v>
      </c>
      <c r="D4192" s="56">
        <v>135.58109102805267</v>
      </c>
      <c r="E4192" s="56">
        <v>138.20797473659587</v>
      </c>
    </row>
    <row r="4193" spans="1:5">
      <c r="A4193" s="57">
        <v>42677</v>
      </c>
      <c r="B4193" s="56">
        <v>7.2145336109153899E-2</v>
      </c>
      <c r="C4193" s="56">
        <v>185.79590334025036</v>
      </c>
      <c r="D4193" s="56">
        <v>135.58518033859491</v>
      </c>
      <c r="E4193" s="56">
        <v>137.97795300149122</v>
      </c>
    </row>
    <row r="4194" spans="1:5">
      <c r="A4194" s="57">
        <v>42678</v>
      </c>
      <c r="B4194" s="56">
        <v>6.5950310200353912E-2</v>
      </c>
      <c r="C4194" s="56">
        <v>185.37284958832586</v>
      </c>
      <c r="D4194" s="56">
        <v>134.45653062893598</v>
      </c>
      <c r="E4194" s="56">
        <v>137.98769968518212</v>
      </c>
    </row>
    <row r="4195" spans="1:5">
      <c r="A4195" s="57">
        <v>42681</v>
      </c>
      <c r="B4195" s="56">
        <v>5.5955584777094308E-2</v>
      </c>
      <c r="C4195" s="56">
        <v>186.0629894905951</v>
      </c>
      <c r="D4195" s="56">
        <v>136.5175431422262</v>
      </c>
      <c r="E4195" s="56">
        <v>138.08419185372176</v>
      </c>
    </row>
    <row r="4196" spans="1:5">
      <c r="A4196" s="57">
        <v>42682</v>
      </c>
      <c r="B4196" s="56">
        <v>4.8363086799149163E-2</v>
      </c>
      <c r="C4196" s="56">
        <v>185.53015596760162</v>
      </c>
      <c r="D4196" s="56">
        <v>136.95509937024619</v>
      </c>
      <c r="E4196" s="56">
        <v>137.83565141960449</v>
      </c>
    </row>
    <row r="4197" spans="1:5">
      <c r="A4197" s="57">
        <v>42683</v>
      </c>
      <c r="B4197" s="56">
        <v>4.8128743271594582E-2</v>
      </c>
      <c r="C4197" s="56">
        <v>185.10074302162127</v>
      </c>
      <c r="D4197" s="56">
        <v>138.95886153594506</v>
      </c>
      <c r="E4197" s="56">
        <v>137.55202292420003</v>
      </c>
    </row>
    <row r="4198" spans="1:5">
      <c r="A4198" s="57">
        <v>42684</v>
      </c>
      <c r="B4198" s="56">
        <v>6.3575248247585689E-2</v>
      </c>
      <c r="C4198" s="56">
        <v>185.89965861168756</v>
      </c>
      <c r="D4198" s="56">
        <v>138.57855565551648</v>
      </c>
      <c r="E4198" s="56">
        <v>136.37462353434245</v>
      </c>
    </row>
    <row r="4199" spans="1:5">
      <c r="A4199" s="57">
        <v>42685</v>
      </c>
      <c r="B4199" s="56">
        <v>6.0090632058132996E-2</v>
      </c>
      <c r="C4199" s="56">
        <v>186.80701519512689</v>
      </c>
      <c r="D4199" s="56">
        <v>138.01423080068699</v>
      </c>
      <c r="E4199" s="56">
        <v>135.66896363512313</v>
      </c>
    </row>
    <row r="4200" spans="1:5">
      <c r="A4200" s="57">
        <v>42688</v>
      </c>
      <c r="B4200" s="56">
        <v>5.1373954634162868E-2</v>
      </c>
      <c r="C4200" s="56">
        <v>187.19860767119621</v>
      </c>
      <c r="D4200" s="56">
        <v>138.31275047027071</v>
      </c>
      <c r="E4200" s="56">
        <v>135.27714695075002</v>
      </c>
    </row>
    <row r="4201" spans="1:5">
      <c r="A4201" s="57">
        <v>42689</v>
      </c>
      <c r="B4201" s="56">
        <v>4.6805115062758827E-2</v>
      </c>
      <c r="C4201" s="56">
        <v>187.45498359997325</v>
      </c>
      <c r="D4201" s="56">
        <v>138.69305635069929</v>
      </c>
      <c r="E4201" s="56">
        <v>135.97208549790935</v>
      </c>
    </row>
    <row r="4202" spans="1:5">
      <c r="A4202" s="57">
        <v>42690</v>
      </c>
      <c r="B4202" s="56">
        <v>5.2450353026931539E-2</v>
      </c>
      <c r="C4202" s="56">
        <v>187.10991364883864</v>
      </c>
      <c r="D4202" s="56">
        <v>138.41089392328453</v>
      </c>
      <c r="E4202" s="56">
        <v>135.72354506379205</v>
      </c>
    </row>
    <row r="4203" spans="1:5">
      <c r="A4203" s="57">
        <v>42691</v>
      </c>
      <c r="B4203" s="56">
        <v>4.9483129927805125E-2</v>
      </c>
      <c r="C4203" s="56">
        <v>186.66242720396284</v>
      </c>
      <c r="D4203" s="56">
        <v>139.28191706878221</v>
      </c>
      <c r="E4203" s="56">
        <v>135.5705221298453</v>
      </c>
    </row>
    <row r="4204" spans="1:5">
      <c r="A4204" s="57">
        <v>42692</v>
      </c>
      <c r="B4204" s="56">
        <v>3.6353022981285565E-2</v>
      </c>
      <c r="C4204" s="56">
        <v>187.46368565499702</v>
      </c>
      <c r="D4204" s="56">
        <v>138.78711049317084</v>
      </c>
      <c r="E4204" s="56">
        <v>135.55687677267812</v>
      </c>
    </row>
    <row r="4205" spans="1:5">
      <c r="A4205" s="57">
        <v>42695</v>
      </c>
      <c r="B4205" s="56">
        <v>3.8569863676779892E-2</v>
      </c>
      <c r="C4205" s="56">
        <v>187.34185688466431</v>
      </c>
      <c r="D4205" s="56">
        <v>139.13061257871925</v>
      </c>
      <c r="E4205" s="56">
        <v>135.62802756362146</v>
      </c>
    </row>
    <row r="4206" spans="1:5">
      <c r="A4206" s="57">
        <v>42696</v>
      </c>
      <c r="B4206" s="56">
        <v>3.6984378031138604E-2</v>
      </c>
      <c r="C4206" s="56">
        <v>186.89336635651651</v>
      </c>
      <c r="D4206" s="56">
        <v>139.4536681115564</v>
      </c>
      <c r="E4206" s="56">
        <v>136.09002037056891</v>
      </c>
    </row>
    <row r="4207" spans="1:5">
      <c r="A4207" s="57">
        <v>42697</v>
      </c>
      <c r="B4207" s="56">
        <v>4.0390301910727545E-2</v>
      </c>
      <c r="C4207" s="56">
        <v>185.61684182341526</v>
      </c>
      <c r="D4207" s="56">
        <v>139.35143534800031</v>
      </c>
      <c r="E4207" s="56">
        <v>135.50716868585465</v>
      </c>
    </row>
    <row r="4208" spans="1:5">
      <c r="A4208" s="57">
        <v>42698</v>
      </c>
      <c r="B4208" s="56">
        <v>3.7102948469553657E-2</v>
      </c>
      <c r="C4208" s="56">
        <v>185.75607470379543</v>
      </c>
      <c r="D4208" s="56">
        <v>139.78899157602027</v>
      </c>
      <c r="E4208" s="56">
        <v>135.44381524186394</v>
      </c>
    </row>
    <row r="4209" spans="1:5">
      <c r="A4209" s="57">
        <v>42699</v>
      </c>
      <c r="B4209" s="56">
        <v>3.300435172610338E-2</v>
      </c>
      <c r="C4209" s="56">
        <v>186.08708748912244</v>
      </c>
      <c r="D4209" s="56">
        <v>140.0384395190971</v>
      </c>
      <c r="E4209" s="56">
        <v>135.5412820787727</v>
      </c>
    </row>
    <row r="4210" spans="1:5">
      <c r="A4210" s="57">
        <v>42702</v>
      </c>
      <c r="B4210" s="56">
        <v>2.9265728419408207E-2</v>
      </c>
      <c r="C4210" s="56">
        <v>186.67849253631437</v>
      </c>
      <c r="D4210" s="56">
        <v>138.96704015702952</v>
      </c>
      <c r="E4210" s="56">
        <v>135.79079718125905</v>
      </c>
    </row>
    <row r="4211" spans="1:5">
      <c r="A4211" s="57">
        <v>42703</v>
      </c>
      <c r="B4211" s="56">
        <v>2.3553018874945798E-2</v>
      </c>
      <c r="C4211" s="56">
        <v>186.67882723073836</v>
      </c>
      <c r="D4211" s="56">
        <v>139.42504293776071</v>
      </c>
      <c r="E4211" s="56">
        <v>136.20210723301395</v>
      </c>
    </row>
    <row r="4212" spans="1:5">
      <c r="A4212" s="57">
        <v>42704</v>
      </c>
      <c r="B4212" s="56">
        <v>2.3756588944254066E-2</v>
      </c>
      <c r="C4212" s="56">
        <v>186.49005957560752</v>
      </c>
      <c r="D4212" s="56">
        <v>139.85033123415394</v>
      </c>
      <c r="E4212" s="56">
        <v>135.81321455374805</v>
      </c>
    </row>
    <row r="4213" spans="1:5">
      <c r="A4213" s="57">
        <v>42705</v>
      </c>
      <c r="B4213" s="56">
        <v>2.0832968412213725E-2</v>
      </c>
      <c r="C4213" s="56">
        <v>187.04699109712834</v>
      </c>
      <c r="D4213" s="56">
        <v>139.38823914288051</v>
      </c>
      <c r="E4213" s="56">
        <v>135.12022534332692</v>
      </c>
    </row>
    <row r="4214" spans="1:5">
      <c r="A4214" s="57">
        <v>42706</v>
      </c>
      <c r="B4214" s="56">
        <v>2.0118776292498249E-2</v>
      </c>
      <c r="C4214" s="56">
        <v>187.77260860834062</v>
      </c>
      <c r="D4214" s="56">
        <v>138.77484256154412</v>
      </c>
      <c r="E4214" s="56">
        <v>135.96916149280204</v>
      </c>
    </row>
    <row r="4215" spans="1:5">
      <c r="A4215" s="57">
        <v>42709</v>
      </c>
      <c r="B4215" s="56">
        <v>1.8128972117989136E-2</v>
      </c>
      <c r="C4215" s="56">
        <v>187.81578418903541</v>
      </c>
      <c r="D4215" s="56">
        <v>139.55590087511246</v>
      </c>
      <c r="E4215" s="56">
        <v>135.51983937465278</v>
      </c>
    </row>
    <row r="4216" spans="1:5">
      <c r="A4216" s="57">
        <v>42710</v>
      </c>
      <c r="B4216" s="56">
        <v>2.019834002186105E-2</v>
      </c>
      <c r="C4216" s="56">
        <v>187.43356315683783</v>
      </c>
      <c r="D4216" s="56">
        <v>140.9053733540525</v>
      </c>
      <c r="E4216" s="56">
        <v>135.57734480842893</v>
      </c>
    </row>
    <row r="4217" spans="1:5">
      <c r="A4217" s="57">
        <v>42711</v>
      </c>
      <c r="B4217" s="56">
        <v>1.964204564512009E-2</v>
      </c>
      <c r="C4217" s="56">
        <v>187.18455050538859</v>
      </c>
      <c r="D4217" s="56">
        <v>142.18532755377444</v>
      </c>
      <c r="E4217" s="56">
        <v>135.95161746215851</v>
      </c>
    </row>
    <row r="4218" spans="1:5">
      <c r="A4218" s="57">
        <v>42712</v>
      </c>
      <c r="B4218" s="56">
        <v>1.384029364385948E-2</v>
      </c>
      <c r="C4218" s="56">
        <v>188.01425798246203</v>
      </c>
      <c r="D4218" s="56">
        <v>143.92737384476976</v>
      </c>
      <c r="E4218" s="56">
        <v>135.33562705289526</v>
      </c>
    </row>
    <row r="4219" spans="1:5">
      <c r="A4219" s="57">
        <v>42713</v>
      </c>
      <c r="B4219" s="56">
        <v>1.8206592955562935E-2</v>
      </c>
      <c r="C4219" s="56">
        <v>187.41716313006231</v>
      </c>
      <c r="D4219" s="56">
        <v>145.32591805021673</v>
      </c>
      <c r="E4219" s="56">
        <v>135.12022534332692</v>
      </c>
    </row>
    <row r="4220" spans="1:5">
      <c r="A4220" s="57">
        <v>42716</v>
      </c>
      <c r="B4220" s="56">
        <v>1.6451617986517973E-2</v>
      </c>
      <c r="C4220" s="56">
        <v>187.21366892027581</v>
      </c>
      <c r="D4220" s="56">
        <v>144.65527112128896</v>
      </c>
      <c r="E4220" s="56">
        <v>134.9067729704968</v>
      </c>
    </row>
    <row r="4221" spans="1:5">
      <c r="A4221" s="57">
        <v>42717</v>
      </c>
      <c r="B4221" s="56">
        <v>1.6878206770955594E-2</v>
      </c>
      <c r="C4221" s="56">
        <v>186.81036213936679</v>
      </c>
      <c r="D4221" s="56">
        <v>146.19285188517216</v>
      </c>
      <c r="E4221" s="56">
        <v>135.59878751254882</v>
      </c>
    </row>
    <row r="4222" spans="1:5">
      <c r="A4222" s="57">
        <v>42718</v>
      </c>
      <c r="B4222" s="56">
        <v>1.6366961800604655E-2</v>
      </c>
      <c r="C4222" s="56">
        <v>187.06908092911172</v>
      </c>
      <c r="D4222" s="56">
        <v>145.46495460865302</v>
      </c>
      <c r="E4222" s="56">
        <v>136.14752580434509</v>
      </c>
    </row>
    <row r="4223" spans="1:5">
      <c r="A4223" s="57">
        <v>42719</v>
      </c>
      <c r="B4223" s="56">
        <v>2.4699212345258872E-2</v>
      </c>
      <c r="C4223" s="56">
        <v>185.40330678090905</v>
      </c>
      <c r="D4223" s="56">
        <v>146.72037294512145</v>
      </c>
      <c r="E4223" s="56">
        <v>135.76935447713916</v>
      </c>
    </row>
    <row r="4224" spans="1:5">
      <c r="A4224" s="57">
        <v>42720</v>
      </c>
      <c r="B4224" s="56">
        <v>3.5709763761104921E-2</v>
      </c>
      <c r="C4224" s="56">
        <v>184.15723944039095</v>
      </c>
      <c r="D4224" s="56">
        <v>147.22335814181727</v>
      </c>
      <c r="E4224" s="56">
        <v>135.99450287039835</v>
      </c>
    </row>
    <row r="4225" spans="1:5">
      <c r="A4225" s="57">
        <v>42723</v>
      </c>
      <c r="B4225" s="56">
        <v>4.2019889721025799E-2</v>
      </c>
      <c r="C4225" s="56">
        <v>185.12986143650846</v>
      </c>
      <c r="D4225" s="56">
        <v>147.04751778850084</v>
      </c>
      <c r="E4225" s="56">
        <v>136.64168266747239</v>
      </c>
    </row>
    <row r="4226" spans="1:5">
      <c r="A4226" s="57">
        <v>42724</v>
      </c>
      <c r="B4226" s="56">
        <v>4.9266457488803955E-2</v>
      </c>
      <c r="C4226" s="56">
        <v>183.94772073097266</v>
      </c>
      <c r="D4226" s="56">
        <v>147.75496851230884</v>
      </c>
      <c r="E4226" s="56">
        <v>136.59684792249436</v>
      </c>
    </row>
    <row r="4227" spans="1:5">
      <c r="A4227" s="57">
        <v>42725</v>
      </c>
      <c r="B4227" s="56">
        <v>4.5521505051808846E-2</v>
      </c>
      <c r="C4227" s="56">
        <v>184.56422785996386</v>
      </c>
      <c r="D4227" s="56">
        <v>147.44418091109839</v>
      </c>
      <c r="E4227" s="56">
        <v>136.75961754013196</v>
      </c>
    </row>
    <row r="4228" spans="1:5">
      <c r="A4228" s="57">
        <v>42726</v>
      </c>
      <c r="B4228" s="56">
        <v>4.5721742851683692E-2</v>
      </c>
      <c r="C4228" s="56">
        <v>185.09806546622934</v>
      </c>
      <c r="D4228" s="56">
        <v>147.14157193097245</v>
      </c>
      <c r="E4228" s="56">
        <v>136.52472246318189</v>
      </c>
    </row>
    <row r="4229" spans="1:5">
      <c r="A4229" s="57">
        <v>42727</v>
      </c>
      <c r="B4229" s="56">
        <v>4.9561332898595788E-2</v>
      </c>
      <c r="C4229" s="56">
        <v>185.83740544882522</v>
      </c>
      <c r="D4229" s="56">
        <v>147.20700089964834</v>
      </c>
      <c r="E4229" s="56">
        <v>136.83076833107535</v>
      </c>
    </row>
    <row r="4230" spans="1:5">
      <c r="A4230" s="57">
        <v>42731</v>
      </c>
      <c r="B4230" s="56">
        <v>4.6607745830708674E-2</v>
      </c>
      <c r="C4230" s="56">
        <v>186.70627217350562</v>
      </c>
      <c r="D4230" s="56">
        <v>147.41146642676046</v>
      </c>
      <c r="E4230" s="56">
        <v>136.94967787210399</v>
      </c>
    </row>
    <row r="4231" spans="1:5">
      <c r="A4231" s="57">
        <v>42732</v>
      </c>
      <c r="B4231" s="56">
        <v>4.3105456246642422E-2</v>
      </c>
      <c r="C4231" s="56">
        <v>186.76785594751993</v>
      </c>
      <c r="D4231" s="56">
        <v>147.8408440336959</v>
      </c>
      <c r="E4231" s="56">
        <v>137.00718330588018</v>
      </c>
    </row>
    <row r="4232" spans="1:5">
      <c r="A4232" s="57">
        <v>42733</v>
      </c>
      <c r="B4232" s="56">
        <v>3.2199126707559624E-2</v>
      </c>
      <c r="C4232" s="56">
        <v>186.64301492737135</v>
      </c>
      <c r="D4232" s="56">
        <v>147.32150159483112</v>
      </c>
      <c r="E4232" s="56">
        <v>137.18262361231589</v>
      </c>
    </row>
    <row r="4233" spans="1:5">
      <c r="A4233" s="57">
        <v>42734</v>
      </c>
      <c r="B4233" s="56">
        <v>2.9084913598710231E-2</v>
      </c>
      <c r="C4233" s="56">
        <v>186.92549702121963</v>
      </c>
      <c r="D4233" s="56">
        <v>147.79586161773125</v>
      </c>
      <c r="E4233" s="56">
        <v>136.771313560561</v>
      </c>
    </row>
    <row r="4234" spans="1:5">
      <c r="A4234" s="57">
        <v>42737</v>
      </c>
      <c r="B4234" s="56">
        <v>2.5085796899929395E-2</v>
      </c>
      <c r="C4234" s="56">
        <v>188.00722939955821</v>
      </c>
      <c r="D4234" s="56">
        <v>148.51558027316597</v>
      </c>
      <c r="E4234" s="56">
        <v>137.00328463240382</v>
      </c>
    </row>
    <row r="4235" spans="1:5">
      <c r="A4235" s="57">
        <v>42738</v>
      </c>
      <c r="B4235" s="56">
        <v>1.7815335032446838E-2</v>
      </c>
      <c r="C4235" s="56">
        <v>188.46877301024165</v>
      </c>
      <c r="D4235" s="56">
        <v>149.55017584035332</v>
      </c>
      <c r="E4235" s="56">
        <v>136.13193111043967</v>
      </c>
    </row>
    <row r="4236" spans="1:5">
      <c r="A4236" s="57">
        <v>42739</v>
      </c>
      <c r="B4236" s="56">
        <v>1.5980283018995393E-2</v>
      </c>
      <c r="C4236" s="56">
        <v>189.37144387174513</v>
      </c>
      <c r="D4236" s="56">
        <v>149.36615686595241</v>
      </c>
      <c r="E4236" s="56">
        <v>135.93309876314584</v>
      </c>
    </row>
    <row r="4237" spans="1:5">
      <c r="A4237" s="57">
        <v>42740</v>
      </c>
      <c r="B4237" s="56">
        <v>1.2722710007120594E-2</v>
      </c>
      <c r="C4237" s="56">
        <v>189.76705268090234</v>
      </c>
      <c r="D4237" s="56">
        <v>149.5215506665576</v>
      </c>
      <c r="E4237" s="56">
        <v>135.83270792112984</v>
      </c>
    </row>
    <row r="4238" spans="1:5">
      <c r="A4238" s="57">
        <v>42741</v>
      </c>
      <c r="B4238" s="56">
        <v>1.8111523853903706E-2</v>
      </c>
      <c r="C4238" s="56">
        <v>189.70948523997592</v>
      </c>
      <c r="D4238" s="56">
        <v>149.44385376625502</v>
      </c>
      <c r="E4238" s="56">
        <v>135.43894190001851</v>
      </c>
    </row>
    <row r="4239" spans="1:5">
      <c r="A4239" s="57">
        <v>42744</v>
      </c>
      <c r="B4239" s="56">
        <v>2.2651970447467466E-2</v>
      </c>
      <c r="C4239" s="56">
        <v>189.1515496351831</v>
      </c>
      <c r="D4239" s="56">
        <v>148.71595648973585</v>
      </c>
      <c r="E4239" s="56">
        <v>135.79372118636635</v>
      </c>
    </row>
    <row r="4240" spans="1:5">
      <c r="A4240" s="57">
        <v>42745</v>
      </c>
      <c r="B4240" s="56">
        <v>3.1105151469391766E-2</v>
      </c>
      <c r="C4240" s="56">
        <v>188.01492737130999</v>
      </c>
      <c r="D4240" s="56">
        <v>148.87952891142552</v>
      </c>
      <c r="E4240" s="56">
        <v>135.74791177301924</v>
      </c>
    </row>
    <row r="4241" spans="1:5">
      <c r="A4241" s="57">
        <v>42746</v>
      </c>
      <c r="B4241" s="56">
        <v>3.4406053677893629E-2</v>
      </c>
      <c r="C4241" s="56">
        <v>188.37840551576411</v>
      </c>
      <c r="D4241" s="56">
        <v>149.21894168643166</v>
      </c>
      <c r="E4241" s="56">
        <v>136.07150167155626</v>
      </c>
    </row>
    <row r="4242" spans="1:5">
      <c r="A4242" s="57">
        <v>42747</v>
      </c>
      <c r="B4242" s="56">
        <v>2.9520220173635495E-2</v>
      </c>
      <c r="C4242" s="56">
        <v>188.65586719325259</v>
      </c>
      <c r="D4242" s="56">
        <v>148.24159646683569</v>
      </c>
      <c r="E4242" s="56">
        <v>135.93602276825308</v>
      </c>
    </row>
    <row r="4243" spans="1:5">
      <c r="A4243" s="57">
        <v>42748</v>
      </c>
      <c r="B4243" s="56">
        <v>3.2827868712071162E-2</v>
      </c>
      <c r="C4243" s="56">
        <v>188.19733583238508</v>
      </c>
      <c r="D4243" s="56">
        <v>149.6442299828249</v>
      </c>
      <c r="E4243" s="56">
        <v>135.66019161980137</v>
      </c>
    </row>
    <row r="4244" spans="1:5">
      <c r="A4244" s="57">
        <v>42751</v>
      </c>
      <c r="B4244" s="56">
        <v>3.2232940504450192E-2</v>
      </c>
      <c r="C4244" s="56">
        <v>189.23488854675682</v>
      </c>
      <c r="D4244" s="56">
        <v>148.42970475177884</v>
      </c>
      <c r="E4244" s="56">
        <v>135.72939307400657</v>
      </c>
    </row>
    <row r="4245" spans="1:5">
      <c r="A4245" s="57">
        <v>42752</v>
      </c>
      <c r="B4245" s="56">
        <v>2.6890748920400054E-2</v>
      </c>
      <c r="C4245" s="56">
        <v>189.0400963919941</v>
      </c>
      <c r="D4245" s="56">
        <v>148.20479267195552</v>
      </c>
      <c r="E4245" s="56">
        <v>135.82978391602259</v>
      </c>
    </row>
    <row r="4246" spans="1:5">
      <c r="A4246" s="57">
        <v>42753</v>
      </c>
      <c r="B4246" s="56">
        <v>2.3665743360065536E-2</v>
      </c>
      <c r="C4246" s="56">
        <v>188.50023428609683</v>
      </c>
      <c r="D4246" s="56">
        <v>148.47059785720126</v>
      </c>
      <c r="E4246" s="56">
        <v>135.53056072671274</v>
      </c>
    </row>
    <row r="4247" spans="1:5">
      <c r="A4247" s="57">
        <v>42754</v>
      </c>
      <c r="B4247" s="56">
        <v>2.273644549327964E-2</v>
      </c>
      <c r="C4247" s="56">
        <v>188.94035745364482</v>
      </c>
      <c r="D4247" s="56">
        <v>148.38063302527195</v>
      </c>
      <c r="E4247" s="56">
        <v>135.24498289457009</v>
      </c>
    </row>
    <row r="4248" spans="1:5">
      <c r="A4248" s="57">
        <v>42755</v>
      </c>
      <c r="B4248" s="56">
        <v>2.1976528643433635E-2</v>
      </c>
      <c r="C4248" s="56">
        <v>189.32190909699443</v>
      </c>
      <c r="D4248" s="56">
        <v>148.27022164063141</v>
      </c>
      <c r="E4248" s="56">
        <v>134.8346475111843</v>
      </c>
    </row>
    <row r="4249" spans="1:5">
      <c r="A4249" s="57">
        <v>42758</v>
      </c>
      <c r="B4249" s="56">
        <v>2.4917741230231771E-2</v>
      </c>
      <c r="C4249" s="56">
        <v>189.37646428810498</v>
      </c>
      <c r="D4249" s="56">
        <v>147.6281998854993</v>
      </c>
      <c r="E4249" s="56">
        <v>135.32588036920436</v>
      </c>
    </row>
    <row r="4250" spans="1:5">
      <c r="A4250" s="57">
        <v>42759</v>
      </c>
      <c r="B4250" s="56">
        <v>2.72651919828963E-2</v>
      </c>
      <c r="C4250" s="56">
        <v>189.00194122765919</v>
      </c>
      <c r="D4250" s="56">
        <v>148.0003271448434</v>
      </c>
      <c r="E4250" s="56">
        <v>134.98864511350016</v>
      </c>
    </row>
    <row r="4251" spans="1:5">
      <c r="A4251" s="57">
        <v>42760</v>
      </c>
      <c r="B4251" s="56">
        <v>3.1173726907707245E-2</v>
      </c>
      <c r="C4251" s="56">
        <v>189.02168819867464</v>
      </c>
      <c r="D4251" s="56">
        <v>149.91003516807066</v>
      </c>
      <c r="E4251" s="56">
        <v>134.43893215333483</v>
      </c>
    </row>
    <row r="4252" spans="1:5">
      <c r="A4252" s="57">
        <v>42761</v>
      </c>
      <c r="B4252" s="56">
        <v>3.1079386464634595E-2</v>
      </c>
      <c r="C4252" s="56">
        <v>188.58156503112659</v>
      </c>
      <c r="D4252" s="56">
        <v>150.28216242741473</v>
      </c>
      <c r="E4252" s="56">
        <v>133.93600327488571</v>
      </c>
    </row>
    <row r="4253" spans="1:5">
      <c r="A4253" s="57">
        <v>42762</v>
      </c>
      <c r="B4253" s="56">
        <v>3.4106189276655714E-2</v>
      </c>
      <c r="C4253" s="56">
        <v>188.69803869067545</v>
      </c>
      <c r="D4253" s="56">
        <v>149.82415964668357</v>
      </c>
      <c r="E4253" s="56">
        <v>134.01105273930546</v>
      </c>
    </row>
    <row r="4254" spans="1:5">
      <c r="A4254" s="57">
        <v>42765</v>
      </c>
      <c r="B4254" s="56">
        <v>3.1593301565151027E-2</v>
      </c>
      <c r="C4254" s="56">
        <v>189.28274984938753</v>
      </c>
      <c r="D4254" s="56">
        <v>148.25795370900468</v>
      </c>
      <c r="E4254" s="56">
        <v>133.70013352956659</v>
      </c>
    </row>
    <row r="4255" spans="1:5">
      <c r="A4255" s="57">
        <v>42766</v>
      </c>
      <c r="B4255" s="56">
        <v>3.8668503207777941E-2</v>
      </c>
      <c r="C4255" s="56">
        <v>188.06881317357255</v>
      </c>
      <c r="D4255" s="56">
        <v>147.26425124723971</v>
      </c>
      <c r="E4255" s="56">
        <v>134.01495141278178</v>
      </c>
    </row>
    <row r="4256" spans="1:5">
      <c r="A4256" s="57">
        <v>42767</v>
      </c>
      <c r="B4256" s="56">
        <v>4.0549503831125377E-2</v>
      </c>
      <c r="C4256" s="56">
        <v>188.10830711560348</v>
      </c>
      <c r="D4256" s="56">
        <v>148.52375889425042</v>
      </c>
      <c r="E4256" s="56">
        <v>133.57635064669248</v>
      </c>
    </row>
    <row r="4257" spans="1:5">
      <c r="A4257" s="57">
        <v>42768</v>
      </c>
      <c r="B4257" s="56">
        <v>4.0300043115355455E-2</v>
      </c>
      <c r="C4257" s="56">
        <v>189.18903541067007</v>
      </c>
      <c r="D4257" s="56">
        <v>148.01259507647012</v>
      </c>
      <c r="E4257" s="56">
        <v>134.03541944853262</v>
      </c>
    </row>
    <row r="4258" spans="1:5">
      <c r="A4258" s="57">
        <v>42769</v>
      </c>
      <c r="B4258" s="56">
        <v>2.8402962320719545E-2</v>
      </c>
      <c r="C4258" s="56">
        <v>190.18140437780312</v>
      </c>
      <c r="D4258" s="56">
        <v>148.87952891142552</v>
      </c>
      <c r="E4258" s="56">
        <v>133.85510580025147</v>
      </c>
    </row>
    <row r="4259" spans="1:5">
      <c r="A4259" s="57">
        <v>42772</v>
      </c>
      <c r="B4259" s="56">
        <v>4.126720949974956E-2</v>
      </c>
      <c r="C4259" s="56">
        <v>189.83834259321239</v>
      </c>
      <c r="D4259" s="56">
        <v>147.86946920749162</v>
      </c>
      <c r="E4259" s="56">
        <v>133.43112505969842</v>
      </c>
    </row>
    <row r="4260" spans="1:5">
      <c r="A4260" s="57">
        <v>42773</v>
      </c>
      <c r="B4260" s="56">
        <v>3.7434759811161324E-2</v>
      </c>
      <c r="C4260" s="56">
        <v>189.77675881919808</v>
      </c>
      <c r="D4260" s="56">
        <v>148.33565060930729</v>
      </c>
      <c r="E4260" s="56">
        <v>133.52176921802354</v>
      </c>
    </row>
    <row r="4261" spans="1:5">
      <c r="A4261" s="57">
        <v>42774</v>
      </c>
      <c r="B4261" s="56">
        <v>4.0818387161664284E-2</v>
      </c>
      <c r="C4261" s="56">
        <v>188.90554923354981</v>
      </c>
      <c r="D4261" s="56">
        <v>148.82636787437639</v>
      </c>
      <c r="E4261" s="56">
        <v>134.26349184689909</v>
      </c>
    </row>
    <row r="4262" spans="1:5">
      <c r="A4262" s="57">
        <v>42775</v>
      </c>
      <c r="B4262" s="56">
        <v>3.9075853928119839E-2</v>
      </c>
      <c r="C4262" s="56">
        <v>188.3348952406453</v>
      </c>
      <c r="D4262" s="56">
        <v>149.99182137891555</v>
      </c>
      <c r="E4262" s="56">
        <v>134.5480950106726</v>
      </c>
    </row>
    <row r="4263" spans="1:5">
      <c r="A4263" s="57">
        <v>42776</v>
      </c>
      <c r="B4263" s="56">
        <v>4.9000224416101017E-2</v>
      </c>
      <c r="C4263" s="56">
        <v>187.30102416493744</v>
      </c>
      <c r="D4263" s="56">
        <v>150.23718001145008</v>
      </c>
      <c r="E4263" s="56">
        <v>134.06465949960526</v>
      </c>
    </row>
    <row r="4264" spans="1:5">
      <c r="A4264" s="57">
        <v>42779</v>
      </c>
      <c r="B4264" s="56">
        <v>4.8240818962670518E-2</v>
      </c>
      <c r="C4264" s="56">
        <v>186.8712765245331</v>
      </c>
      <c r="D4264" s="56">
        <v>151.35765110002455</v>
      </c>
      <c r="E4264" s="56">
        <v>134.20696108149201</v>
      </c>
    </row>
    <row r="4265" spans="1:5">
      <c r="A4265" s="57">
        <v>42780</v>
      </c>
      <c r="B4265" s="56">
        <v>5.0323947521155238E-2</v>
      </c>
      <c r="C4265" s="56">
        <v>187.18957092174847</v>
      </c>
      <c r="D4265" s="56">
        <v>151.38627627382024</v>
      </c>
      <c r="E4265" s="56">
        <v>134.0207994229963</v>
      </c>
    </row>
    <row r="4266" spans="1:5">
      <c r="A4266" s="57">
        <v>42781</v>
      </c>
      <c r="B4266" s="56">
        <v>5.2368021672653545E-2</v>
      </c>
      <c r="C4266" s="56">
        <v>187.70399625142247</v>
      </c>
      <c r="D4266" s="56">
        <v>151.90561871268505</v>
      </c>
      <c r="E4266" s="56">
        <v>133.92820592793299</v>
      </c>
    </row>
    <row r="4267" spans="1:5">
      <c r="A4267" s="57">
        <v>42783</v>
      </c>
      <c r="B4267" s="56">
        <v>4.978133685389792E-2</v>
      </c>
      <c r="C4267" s="56">
        <v>188.51763839614435</v>
      </c>
      <c r="D4267" s="56">
        <v>151.39445489490473</v>
      </c>
      <c r="E4267" s="56">
        <v>134.41164143900036</v>
      </c>
    </row>
    <row r="4268" spans="1:5">
      <c r="A4268" s="57">
        <v>42786</v>
      </c>
      <c r="B4268" s="56">
        <v>5.2159484939566035E-2</v>
      </c>
      <c r="C4268" s="56">
        <v>187.65680433763976</v>
      </c>
      <c r="D4268" s="56">
        <v>151.72977835936862</v>
      </c>
      <c r="E4268" s="56">
        <v>134.37850271445143</v>
      </c>
    </row>
    <row r="4269" spans="1:5">
      <c r="A4269" s="57">
        <v>42787</v>
      </c>
      <c r="B4269" s="56">
        <v>4.7797546820588295E-2</v>
      </c>
      <c r="C4269" s="56">
        <v>187.57915523127383</v>
      </c>
      <c r="D4269" s="56">
        <v>152.69485564733785</v>
      </c>
      <c r="E4269" s="56">
        <v>134.10851957621418</v>
      </c>
    </row>
    <row r="4270" spans="1:5">
      <c r="A4270" s="57">
        <v>42788</v>
      </c>
      <c r="B4270" s="56">
        <v>4.6718788162739854E-2</v>
      </c>
      <c r="C4270" s="56">
        <v>187.52426534573934</v>
      </c>
      <c r="D4270" s="56">
        <v>152.68667702625339</v>
      </c>
      <c r="E4270" s="56">
        <v>134.43016013801304</v>
      </c>
    </row>
    <row r="4271" spans="1:5">
      <c r="A4271" s="57">
        <v>42789</v>
      </c>
      <c r="B4271" s="56">
        <v>5.0218580245814243E-2</v>
      </c>
      <c r="C4271" s="56">
        <v>187.3944039092309</v>
      </c>
      <c r="D4271" s="56">
        <v>152.46994356751452</v>
      </c>
      <c r="E4271" s="56">
        <v>134.69916860788115</v>
      </c>
    </row>
    <row r="4272" spans="1:5">
      <c r="A4272" s="57">
        <v>42790</v>
      </c>
      <c r="B4272" s="56">
        <v>5.2853483395386848E-2</v>
      </c>
      <c r="C4272" s="56">
        <v>187.69060847446283</v>
      </c>
      <c r="D4272" s="56">
        <v>151.30857937351763</v>
      </c>
      <c r="E4272" s="56">
        <v>135.22743886392655</v>
      </c>
    </row>
    <row r="4273" spans="1:5">
      <c r="A4273" s="57">
        <v>42793</v>
      </c>
      <c r="B4273" s="56">
        <v>4.9845802392964114E-2</v>
      </c>
      <c r="C4273" s="56">
        <v>188.00823348283021</v>
      </c>
      <c r="D4273" s="56">
        <v>151.10820315694772</v>
      </c>
      <c r="E4273" s="56">
        <v>135.47500462967477</v>
      </c>
    </row>
    <row r="4274" spans="1:5">
      <c r="A4274" s="57">
        <v>42794</v>
      </c>
      <c r="B4274" s="56">
        <v>4.8454802518869966E-2</v>
      </c>
      <c r="C4274" s="56">
        <v>187.77629024700451</v>
      </c>
      <c r="D4274" s="56">
        <v>151.40263351598921</v>
      </c>
      <c r="E4274" s="56">
        <v>135.55785144104718</v>
      </c>
    </row>
    <row r="4275" spans="1:5">
      <c r="A4275" s="57">
        <v>42795</v>
      </c>
      <c r="B4275" s="56">
        <v>4.7064034886218443E-2</v>
      </c>
      <c r="C4275" s="56">
        <v>188.02329473190977</v>
      </c>
      <c r="D4275" s="56">
        <v>153.63130776151141</v>
      </c>
      <c r="E4275" s="56">
        <v>135.08416261367069</v>
      </c>
    </row>
    <row r="4276" spans="1:5">
      <c r="A4276" s="57">
        <v>42796</v>
      </c>
      <c r="B4276" s="56">
        <v>4.6399461114255448E-2</v>
      </c>
      <c r="C4276" s="56">
        <v>187.86598835263408</v>
      </c>
      <c r="D4276" s="56">
        <v>153.59859327717348</v>
      </c>
      <c r="E4276" s="56">
        <v>134.86876090410237</v>
      </c>
    </row>
    <row r="4277" spans="1:5">
      <c r="A4277" s="57">
        <v>42797</v>
      </c>
      <c r="B4277" s="56">
        <v>4.3673905653404538E-2</v>
      </c>
      <c r="C4277" s="56">
        <v>187.9232210991365</v>
      </c>
      <c r="D4277" s="56">
        <v>153.44319947656825</v>
      </c>
      <c r="E4277" s="56">
        <v>134.88045692453142</v>
      </c>
    </row>
    <row r="4278" spans="1:5">
      <c r="A4278" s="57">
        <v>42800</v>
      </c>
      <c r="B4278" s="56">
        <v>4.4164147951081603E-2</v>
      </c>
      <c r="C4278" s="56">
        <v>188.48450364816924</v>
      </c>
      <c r="D4278" s="56">
        <v>152.64169461028868</v>
      </c>
      <c r="E4278" s="56">
        <v>134.70209261298842</v>
      </c>
    </row>
    <row r="4279" spans="1:5">
      <c r="A4279" s="57">
        <v>42801</v>
      </c>
      <c r="B4279" s="56">
        <v>4.8986946303203063E-2</v>
      </c>
      <c r="C4279" s="56">
        <v>188.5778833924627</v>
      </c>
      <c r="D4279" s="56">
        <v>152.23276355606444</v>
      </c>
      <c r="E4279" s="56">
        <v>134.64848585268859</v>
      </c>
    </row>
    <row r="4280" spans="1:5">
      <c r="A4280" s="57">
        <v>42802</v>
      </c>
      <c r="B4280" s="56">
        <v>5.0562494518244773E-2</v>
      </c>
      <c r="C4280" s="56">
        <v>189.42968070151952</v>
      </c>
      <c r="D4280" s="56">
        <v>152.35953218287398</v>
      </c>
      <c r="E4280" s="56">
        <v>134.11144358132145</v>
      </c>
    </row>
    <row r="4281" spans="1:5">
      <c r="A4281" s="57">
        <v>42803</v>
      </c>
      <c r="B4281" s="56">
        <v>5.6825307545239151E-2</v>
      </c>
      <c r="C4281" s="56">
        <v>188.8319164602718</v>
      </c>
      <c r="D4281" s="56">
        <v>152.48630080968348</v>
      </c>
      <c r="E4281" s="56">
        <v>133.67186814686301</v>
      </c>
    </row>
    <row r="4282" spans="1:5">
      <c r="A4282" s="57">
        <v>42804</v>
      </c>
      <c r="B4282" s="56">
        <v>6.721799214955286E-2</v>
      </c>
      <c r="C4282" s="56">
        <v>188.00890287167815</v>
      </c>
      <c r="D4282" s="56">
        <v>152.62533736811974</v>
      </c>
      <c r="E4282" s="56">
        <v>133.26055809510814</v>
      </c>
    </row>
    <row r="4283" spans="1:5">
      <c r="A4283" s="57">
        <v>42807</v>
      </c>
      <c r="B4283" s="56">
        <v>7.2693597911613575E-2</v>
      </c>
      <c r="C4283" s="56">
        <v>187.37465693821542</v>
      </c>
      <c r="D4283" s="56">
        <v>153.20193015457593</v>
      </c>
      <c r="E4283" s="56">
        <v>133.38434097798225</v>
      </c>
    </row>
    <row r="4284" spans="1:5">
      <c r="A4284" s="57">
        <v>42808</v>
      </c>
      <c r="B4284" s="56">
        <v>6.7614908682703811E-2</v>
      </c>
      <c r="C4284" s="56">
        <v>187.48744895910033</v>
      </c>
      <c r="D4284" s="56">
        <v>152.71939151059129</v>
      </c>
      <c r="E4284" s="56">
        <v>133.55880661604888</v>
      </c>
    </row>
    <row r="4285" spans="1:5">
      <c r="A4285" s="57">
        <v>42809</v>
      </c>
      <c r="B4285" s="56">
        <v>6.325678185988387E-2</v>
      </c>
      <c r="C4285" s="56">
        <v>187.68157172501506</v>
      </c>
      <c r="D4285" s="56">
        <v>153.39003843951912</v>
      </c>
      <c r="E4285" s="56">
        <v>133.92138324934939</v>
      </c>
    </row>
    <row r="4286" spans="1:5">
      <c r="A4286" s="57">
        <v>42810</v>
      </c>
      <c r="B4286" s="56">
        <v>5.9010552659270264E-2</v>
      </c>
      <c r="C4286" s="56">
        <v>188.35296873954081</v>
      </c>
      <c r="D4286" s="56">
        <v>154.46552711212891</v>
      </c>
      <c r="E4286" s="56">
        <v>133.45646643729472</v>
      </c>
    </row>
    <row r="4287" spans="1:5">
      <c r="A4287" s="57">
        <v>42811</v>
      </c>
      <c r="B4287" s="56">
        <v>5.385726816128851E-2</v>
      </c>
      <c r="C4287" s="56">
        <v>188.27565432759891</v>
      </c>
      <c r="D4287" s="56">
        <v>154.70679643412123</v>
      </c>
      <c r="E4287" s="56">
        <v>133.51884521291629</v>
      </c>
    </row>
    <row r="4288" spans="1:5">
      <c r="A4288" s="57">
        <v>42814</v>
      </c>
      <c r="B4288" s="56">
        <v>5.0892741564929039E-2</v>
      </c>
      <c r="C4288" s="56">
        <v>188.03701720329343</v>
      </c>
      <c r="D4288" s="56">
        <v>154.44508055941768</v>
      </c>
      <c r="E4288" s="56">
        <v>133.50714919248725</v>
      </c>
    </row>
    <row r="4289" spans="1:5">
      <c r="A4289" s="57">
        <v>42815</v>
      </c>
      <c r="B4289" s="56">
        <v>5.1857368447713596E-2</v>
      </c>
      <c r="C4289" s="56">
        <v>188.12504183680304</v>
      </c>
      <c r="D4289" s="56">
        <v>153.62312914042693</v>
      </c>
      <c r="E4289" s="56">
        <v>133.64652676926676</v>
      </c>
    </row>
    <row r="4290" spans="1:5">
      <c r="A4290" s="57">
        <v>42816</v>
      </c>
      <c r="B4290" s="56">
        <v>5.7968382338731278E-2</v>
      </c>
      <c r="C4290" s="56">
        <v>187.48042037619655</v>
      </c>
      <c r="D4290" s="56">
        <v>152.95248221149913</v>
      </c>
      <c r="E4290" s="56">
        <v>134.16894901509761</v>
      </c>
    </row>
    <row r="4291" spans="1:5">
      <c r="A4291" s="57">
        <v>42817</v>
      </c>
      <c r="B4291" s="56">
        <v>6.2231424266801505E-2</v>
      </c>
      <c r="C4291" s="56">
        <v>187.21634647566773</v>
      </c>
      <c r="D4291" s="56">
        <v>154.24879365339004</v>
      </c>
      <c r="E4291" s="56">
        <v>134.0519888108071</v>
      </c>
    </row>
    <row r="4292" spans="1:5">
      <c r="A4292" s="57">
        <v>42818</v>
      </c>
      <c r="B4292" s="56">
        <v>6.3235145626619804E-2</v>
      </c>
      <c r="C4292" s="56">
        <v>188.66925497021222</v>
      </c>
      <c r="D4292" s="56">
        <v>153.96663122597531</v>
      </c>
      <c r="E4292" s="56">
        <v>134.42333745942943</v>
      </c>
    </row>
    <row r="4293" spans="1:5">
      <c r="A4293" s="57">
        <v>42821</v>
      </c>
      <c r="B4293" s="56">
        <v>6.7865690755225708E-2</v>
      </c>
      <c r="C4293" s="56">
        <v>188.11332753196334</v>
      </c>
      <c r="D4293" s="56">
        <v>153.35323464463892</v>
      </c>
      <c r="E4293" s="56">
        <v>134.52762697492179</v>
      </c>
    </row>
    <row r="4294" spans="1:5">
      <c r="A4294" s="57">
        <v>42822</v>
      </c>
      <c r="B4294" s="56">
        <v>6.934957668897794E-2</v>
      </c>
      <c r="C4294" s="56">
        <v>187.35256710623204</v>
      </c>
      <c r="D4294" s="56">
        <v>154.28968675881248</v>
      </c>
      <c r="E4294" s="56">
        <v>134.69234592929755</v>
      </c>
    </row>
    <row r="4295" spans="1:5">
      <c r="A4295" s="57">
        <v>42823</v>
      </c>
      <c r="B4295" s="56">
        <v>7.420721254480489E-2</v>
      </c>
      <c r="C4295" s="56">
        <v>188.0775152285963</v>
      </c>
      <c r="D4295" s="56">
        <v>154.7926719555083</v>
      </c>
      <c r="E4295" s="56">
        <v>134.98572110839285</v>
      </c>
    </row>
    <row r="4296" spans="1:5">
      <c r="A4296" s="57">
        <v>42824</v>
      </c>
      <c r="B4296" s="56">
        <v>6.7006684535375546E-2</v>
      </c>
      <c r="C4296" s="56">
        <v>188.48751589798516</v>
      </c>
      <c r="D4296" s="56">
        <v>155.58190889016112</v>
      </c>
      <c r="E4296" s="56">
        <v>134.91554498581857</v>
      </c>
    </row>
    <row r="4297" spans="1:5">
      <c r="A4297" s="57">
        <v>42825</v>
      </c>
      <c r="B4297" s="56">
        <v>7.132059441146299E-2</v>
      </c>
      <c r="C4297" s="56">
        <v>189.14652921882322</v>
      </c>
      <c r="D4297" s="56">
        <v>155.85998200703361</v>
      </c>
      <c r="E4297" s="56">
        <v>134.81515414380257</v>
      </c>
    </row>
    <row r="4298" spans="1:5">
      <c r="A4298" s="57">
        <v>42828</v>
      </c>
      <c r="B4298" s="56">
        <v>6.3885008030764245E-2</v>
      </c>
      <c r="C4298" s="56">
        <v>189.23589263002881</v>
      </c>
      <c r="D4298" s="56">
        <v>155.10345955671875</v>
      </c>
      <c r="E4298" s="56">
        <v>135.04712521564537</v>
      </c>
    </row>
    <row r="4299" spans="1:5">
      <c r="A4299" s="57">
        <v>42829</v>
      </c>
      <c r="B4299" s="56">
        <v>7.3461920452281337E-2</v>
      </c>
      <c r="C4299" s="56">
        <v>187.78432291318029</v>
      </c>
      <c r="D4299" s="56">
        <v>155.40606853684469</v>
      </c>
      <c r="E4299" s="56">
        <v>135.30346299671535</v>
      </c>
    </row>
    <row r="4300" spans="1:5">
      <c r="A4300" s="57">
        <v>42830</v>
      </c>
      <c r="B4300" s="56">
        <v>6.9345691887480201E-2</v>
      </c>
      <c r="C4300" s="56">
        <v>187.68357989155902</v>
      </c>
      <c r="D4300" s="56">
        <v>155.43060440009816</v>
      </c>
      <c r="E4300" s="56">
        <v>135.33660172126434</v>
      </c>
    </row>
    <row r="4301" spans="1:5">
      <c r="A4301" s="57">
        <v>42831</v>
      </c>
      <c r="B4301" s="56">
        <v>6.8758396703736846E-2</v>
      </c>
      <c r="C4301" s="56">
        <v>188.38141776558004</v>
      </c>
      <c r="D4301" s="56">
        <v>155.70867751697065</v>
      </c>
      <c r="E4301" s="56">
        <v>135.41067651731498</v>
      </c>
    </row>
    <row r="4302" spans="1:5">
      <c r="A4302" s="57">
        <v>42832</v>
      </c>
      <c r="B4302" s="56">
        <v>6.929499656698751E-2</v>
      </c>
      <c r="C4302" s="56">
        <v>188.70004685721938</v>
      </c>
      <c r="D4302" s="56">
        <v>155.90905373354053</v>
      </c>
      <c r="E4302" s="56">
        <v>135.66993830349224</v>
      </c>
    </row>
    <row r="4303" spans="1:5">
      <c r="A4303" s="57">
        <v>42835</v>
      </c>
      <c r="B4303" s="56">
        <v>6.2051296523637819E-2</v>
      </c>
      <c r="C4303" s="56">
        <v>189.10402302697636</v>
      </c>
      <c r="D4303" s="56">
        <v>155.90496442299829</v>
      </c>
      <c r="E4303" s="56">
        <v>135.62607822688329</v>
      </c>
    </row>
    <row r="4304" spans="1:5">
      <c r="A4304" s="57">
        <v>42836</v>
      </c>
      <c r="B4304" s="56">
        <v>5.8689707238103961E-2</v>
      </c>
      <c r="C4304" s="56">
        <v>188.70372849588327</v>
      </c>
      <c r="D4304" s="56">
        <v>155.8763392492026</v>
      </c>
      <c r="E4304" s="56">
        <v>135.43991656838762</v>
      </c>
    </row>
    <row r="4305" spans="1:5">
      <c r="A4305" s="57">
        <v>42837</v>
      </c>
      <c r="B4305" s="56">
        <v>5.1297782968542149E-2</v>
      </c>
      <c r="C4305" s="56">
        <v>189.14552513555128</v>
      </c>
      <c r="D4305" s="56">
        <v>156.17076960824406</v>
      </c>
      <c r="E4305" s="56">
        <v>135.47987797152018</v>
      </c>
    </row>
    <row r="4306" spans="1:5">
      <c r="A4306" s="57">
        <v>42838</v>
      </c>
      <c r="B4306" s="56">
        <v>4.7642590547648356E-2</v>
      </c>
      <c r="C4306" s="56">
        <v>190.5117477742821</v>
      </c>
      <c r="D4306" s="56">
        <v>155.63098061666801</v>
      </c>
      <c r="E4306" s="56">
        <v>135.50034600727102</v>
      </c>
    </row>
    <row r="4307" spans="1:5">
      <c r="A4307" s="57">
        <v>42839</v>
      </c>
      <c r="B4307" s="2"/>
      <c r="C4307" s="56">
        <v>190.5117477742821</v>
      </c>
      <c r="D4307" s="56">
        <v>155.63098061666801</v>
      </c>
      <c r="E4307" s="56">
        <v>135.50911802259282</v>
      </c>
    </row>
    <row r="4308" spans="1:5">
      <c r="A4308" s="57">
        <v>42840</v>
      </c>
      <c r="B4308" s="2"/>
      <c r="C4308" s="56">
        <v>190.5117477742821</v>
      </c>
      <c r="D4308" s="56">
        <v>155.63098061666801</v>
      </c>
      <c r="E4308" s="56">
        <v>135.50911802259282</v>
      </c>
    </row>
    <row r="4309" spans="1:5">
      <c r="A4309" s="57">
        <v>42841</v>
      </c>
      <c r="B4309" s="2"/>
      <c r="C4309" s="56">
        <v>190.5117477742821</v>
      </c>
      <c r="D4309" s="56">
        <v>155.63098061666801</v>
      </c>
      <c r="E4309" s="56">
        <v>135.50911802259282</v>
      </c>
    </row>
    <row r="4310" spans="1:5">
      <c r="A4310" s="57">
        <v>42842</v>
      </c>
      <c r="B4310" s="2"/>
      <c r="C4310" s="56">
        <v>190.5117477742821</v>
      </c>
      <c r="D4310" s="56">
        <v>155.63098061666801</v>
      </c>
      <c r="E4310" s="56">
        <v>135.53835807366542</v>
      </c>
    </row>
    <row r="4311" spans="1:5">
      <c r="A4311" s="57">
        <v>42843</v>
      </c>
      <c r="B4311" s="2"/>
      <c r="C4311" s="56">
        <v>192.17551375594084</v>
      </c>
      <c r="D4311" s="56">
        <v>153.90120225729945</v>
      </c>
      <c r="E4311" s="56">
        <v>135.80444253842629</v>
      </c>
    </row>
    <row r="4312" spans="1:5">
      <c r="A4312" s="57">
        <v>42844</v>
      </c>
      <c r="B4312" s="2"/>
      <c r="C4312" s="56">
        <v>192.62366958966464</v>
      </c>
      <c r="D4312" s="56">
        <v>154.265150895559</v>
      </c>
      <c r="E4312" s="56">
        <v>135.68260899229037</v>
      </c>
    </row>
    <row r="4313" spans="1:5">
      <c r="A4313" s="57">
        <v>42845</v>
      </c>
      <c r="B4313" s="2"/>
      <c r="C4313" s="56">
        <v>192.60526139634516</v>
      </c>
      <c r="D4313" s="56">
        <v>154.6004743600229</v>
      </c>
      <c r="E4313" s="56">
        <v>135.57929414516713</v>
      </c>
    </row>
    <row r="4314" spans="1:5">
      <c r="A4314" s="57">
        <v>42846</v>
      </c>
      <c r="B4314" s="2"/>
      <c r="C4314" s="56">
        <v>193.10964589329942</v>
      </c>
      <c r="D4314" s="56">
        <v>154.62501022327638</v>
      </c>
      <c r="E4314" s="56">
        <v>135.50911802259282</v>
      </c>
    </row>
    <row r="4315" spans="1:5">
      <c r="A4315" s="57">
        <v>42847</v>
      </c>
      <c r="B4315" s="2"/>
      <c r="C4315" s="56">
        <v>193.10964589329942</v>
      </c>
      <c r="D4315" s="56">
        <v>154.62501022327638</v>
      </c>
      <c r="E4315" s="56">
        <v>135.50911802259282</v>
      </c>
    </row>
    <row r="4316" spans="1:5">
      <c r="A4316" s="57">
        <v>42848</v>
      </c>
      <c r="B4316" s="2"/>
      <c r="C4316" s="56">
        <v>193.10964589329942</v>
      </c>
      <c r="D4316" s="56">
        <v>154.62501022327638</v>
      </c>
      <c r="E4316" s="56">
        <v>135.50911802259282</v>
      </c>
    </row>
    <row r="4317" spans="1:5">
      <c r="A4317" s="57">
        <v>42849</v>
      </c>
      <c r="B4317" s="2"/>
      <c r="C4317" s="56">
        <v>194.14619452439925</v>
      </c>
      <c r="D4317" s="56">
        <v>157.88419072544369</v>
      </c>
      <c r="E4317" s="56">
        <v>135.8434292731898</v>
      </c>
    </row>
    <row r="4318" spans="1:5">
      <c r="A4318" s="57">
        <v>42850</v>
      </c>
      <c r="B4318" s="2"/>
      <c r="C4318" s="56">
        <v>194.44039092308722</v>
      </c>
      <c r="D4318" s="56">
        <v>158.21951418990761</v>
      </c>
      <c r="E4318" s="56">
        <v>135.30346299671535</v>
      </c>
    </row>
    <row r="4319" spans="1:5">
      <c r="A4319" s="57">
        <v>42851</v>
      </c>
      <c r="B4319" s="2"/>
      <c r="C4319" s="56">
        <v>194.15355780172703</v>
      </c>
      <c r="D4319" s="56">
        <v>158.96376870859575</v>
      </c>
      <c r="E4319" s="56">
        <v>135.24790689967739</v>
      </c>
    </row>
    <row r="4320" spans="1:5">
      <c r="A4320" s="57">
        <v>42852</v>
      </c>
      <c r="B4320" s="2"/>
      <c r="C4320" s="56">
        <v>193.51998125711225</v>
      </c>
      <c r="D4320" s="56">
        <v>158.57937351762496</v>
      </c>
      <c r="E4320" s="56">
        <v>135.74498776791194</v>
      </c>
    </row>
    <row r="4321" spans="1:5">
      <c r="A4321" s="57">
        <v>42853</v>
      </c>
      <c r="B4321" s="2"/>
      <c r="C4321" s="56">
        <v>194.03373719793831</v>
      </c>
      <c r="D4321" s="56">
        <v>158.29312177966796</v>
      </c>
      <c r="E4321" s="56">
        <v>135.56759812473805</v>
      </c>
    </row>
    <row r="4322" spans="1:5">
      <c r="A4322" s="57">
        <v>42854</v>
      </c>
      <c r="B4322" s="2"/>
      <c r="C4322" s="56">
        <v>194.03373719793831</v>
      </c>
      <c r="D4322" s="56">
        <v>158.29312177966796</v>
      </c>
      <c r="E4322" s="56">
        <v>135.56759812473805</v>
      </c>
    </row>
    <row r="4323" spans="1:5">
      <c r="A4323" s="57">
        <v>42855</v>
      </c>
      <c r="B4323" s="2"/>
      <c r="C4323" s="56">
        <v>194.03373719793831</v>
      </c>
      <c r="D4323" s="56">
        <v>158.29312177966796</v>
      </c>
      <c r="E4323" s="56">
        <v>135.56759812473805</v>
      </c>
    </row>
    <row r="4324" spans="1:5">
      <c r="A4324" s="57">
        <v>42856</v>
      </c>
      <c r="B4324" s="2"/>
      <c r="C4324" s="56">
        <v>194.03373719793831</v>
      </c>
      <c r="D4324" s="56">
        <v>158.10910280526701</v>
      </c>
      <c r="E4324" s="56">
        <v>135.59586350744161</v>
      </c>
    </row>
    <row r="4325" spans="1:5">
      <c r="A4325" s="2"/>
      <c r="B4325" s="2"/>
      <c r="C4325" s="2"/>
      <c r="D4325" s="2"/>
      <c r="E4325" s="2"/>
    </row>
    <row r="4326" spans="1:5">
      <c r="A4326" s="2"/>
      <c r="B4326" s="2"/>
      <c r="C4326" s="2"/>
      <c r="D4326" s="2"/>
      <c r="E4326" s="2"/>
    </row>
    <row r="4327" spans="1:5">
      <c r="A4327" s="2"/>
      <c r="B4327" s="2"/>
      <c r="C4327" s="2"/>
      <c r="D4327" s="2"/>
      <c r="E4327" s="2"/>
    </row>
    <row r="4328" spans="1:5">
      <c r="A4328" s="2"/>
      <c r="B4328" s="2"/>
      <c r="C4328" s="2"/>
      <c r="D4328" s="2"/>
      <c r="E4328" s="2"/>
    </row>
    <row r="4329" spans="1:5">
      <c r="A4329" s="2"/>
      <c r="B4329" s="2"/>
      <c r="C4329" s="2"/>
      <c r="D4329" s="2"/>
      <c r="E4329" s="2"/>
    </row>
    <row r="4330" spans="1:5">
      <c r="A4330" s="2"/>
      <c r="B4330" s="2"/>
      <c r="C4330" s="2"/>
      <c r="D4330" s="2"/>
      <c r="E4330" s="2"/>
    </row>
    <row r="4331" spans="1:5">
      <c r="A4331" s="2"/>
      <c r="B4331" s="2"/>
      <c r="C4331" s="2"/>
      <c r="D4331" s="2"/>
      <c r="E4331" s="2"/>
    </row>
    <row r="4332" spans="1:5">
      <c r="A4332" s="2"/>
      <c r="B4332" s="2"/>
      <c r="C4332" s="2"/>
      <c r="D4332" s="2"/>
      <c r="E4332" s="2"/>
    </row>
    <row r="4333" spans="1:5">
      <c r="A4333" s="2"/>
      <c r="B4333" s="2"/>
      <c r="C4333" s="2"/>
      <c r="D4333" s="2"/>
      <c r="E4333" s="2"/>
    </row>
    <row r="4334" spans="1:5">
      <c r="A4334" s="2"/>
      <c r="B4334" s="2"/>
      <c r="C4334" s="2"/>
      <c r="D4334" s="2"/>
      <c r="E4334" s="2"/>
    </row>
    <row r="4335" spans="1:5">
      <c r="A4335" s="2"/>
      <c r="B4335" s="2"/>
      <c r="C4335" s="2"/>
      <c r="D4335" s="2"/>
      <c r="E4335" s="2"/>
    </row>
    <row r="4336" spans="1:5">
      <c r="A4336" s="2"/>
      <c r="B4336" s="2"/>
      <c r="C4336" s="2"/>
      <c r="D4336" s="2"/>
      <c r="E4336" s="2"/>
    </row>
    <row r="4337" spans="1:5">
      <c r="A4337" s="2"/>
      <c r="B4337" s="2"/>
      <c r="C4337" s="2"/>
      <c r="D4337" s="2"/>
      <c r="E4337" s="2"/>
    </row>
    <row r="4338" spans="1:5">
      <c r="A4338" s="2"/>
      <c r="B4338" s="2"/>
      <c r="C4338" s="2"/>
      <c r="D4338" s="2"/>
      <c r="E4338" s="2"/>
    </row>
    <row r="4339" spans="1:5">
      <c r="A4339" s="2"/>
      <c r="B4339" s="2"/>
      <c r="C4339" s="2"/>
      <c r="D4339" s="2"/>
      <c r="E4339" s="2"/>
    </row>
    <row r="4340" spans="1:5">
      <c r="A4340" s="2"/>
      <c r="B4340" s="2"/>
      <c r="C4340" s="2"/>
      <c r="D4340" s="2"/>
      <c r="E4340" s="2"/>
    </row>
    <row r="4341" spans="1:5">
      <c r="A4341" s="2"/>
      <c r="B4341" s="2"/>
      <c r="C4341" s="2"/>
      <c r="D4341" s="2"/>
      <c r="E4341" s="2"/>
    </row>
    <row r="4342" spans="1:5">
      <c r="A4342" s="2"/>
      <c r="B4342" s="2"/>
      <c r="C4342" s="2"/>
      <c r="D4342" s="2"/>
      <c r="E4342" s="2"/>
    </row>
    <row r="4343" spans="1:5">
      <c r="A4343" s="2"/>
      <c r="B4343" s="2"/>
      <c r="C4343" s="2"/>
      <c r="D4343" s="2"/>
      <c r="E4343" s="2"/>
    </row>
    <row r="4344" spans="1:5">
      <c r="A4344" s="2"/>
      <c r="B4344" s="2"/>
      <c r="C4344" s="2"/>
      <c r="D4344" s="2"/>
      <c r="E4344" s="2"/>
    </row>
    <row r="4345" spans="1:5">
      <c r="A4345" s="2"/>
      <c r="B4345" s="2"/>
      <c r="C4345" s="2"/>
      <c r="D4345" s="2"/>
      <c r="E4345" s="2"/>
    </row>
    <row r="4346" spans="1:5">
      <c r="A4346" s="2"/>
      <c r="B4346" s="2"/>
      <c r="C4346" s="2"/>
      <c r="D4346" s="2"/>
      <c r="E4346" s="2"/>
    </row>
    <row r="4347" spans="1:5">
      <c r="A4347" s="2"/>
      <c r="B4347" s="2"/>
      <c r="C4347" s="2"/>
      <c r="D4347" s="2"/>
      <c r="E4347" s="2"/>
    </row>
    <row r="4348" spans="1:5">
      <c r="A4348" s="2"/>
      <c r="B4348" s="2"/>
      <c r="C4348" s="2"/>
      <c r="D4348" s="2"/>
      <c r="E4348" s="2"/>
    </row>
    <row r="4349" spans="1:5">
      <c r="A4349" s="2"/>
      <c r="B4349" s="2"/>
      <c r="C4349" s="2"/>
      <c r="D4349" s="2"/>
      <c r="E4349" s="2"/>
    </row>
    <row r="4350" spans="1:5">
      <c r="A4350" s="2"/>
      <c r="B4350" s="2"/>
      <c r="C4350" s="2"/>
      <c r="D4350" s="2"/>
      <c r="E4350" s="2"/>
    </row>
    <row r="4351" spans="1:5">
      <c r="A4351" s="2"/>
      <c r="B4351" s="2"/>
      <c r="C4351" s="2"/>
      <c r="D4351" s="2"/>
      <c r="E4351" s="2"/>
    </row>
    <row r="4352" spans="1:5">
      <c r="A4352" s="2"/>
      <c r="B4352" s="2"/>
      <c r="C4352" s="2"/>
      <c r="D4352" s="2"/>
      <c r="E4352" s="2"/>
    </row>
    <row r="4353" spans="1:5">
      <c r="A4353" s="2"/>
      <c r="B4353" s="2"/>
      <c r="C4353" s="2"/>
      <c r="D4353" s="2"/>
      <c r="E4353" s="2"/>
    </row>
    <row r="4354" spans="1:5">
      <c r="A4354" s="2"/>
      <c r="B4354" s="2"/>
      <c r="C4354" s="2"/>
      <c r="D4354" s="2"/>
      <c r="E4354" s="2"/>
    </row>
    <row r="4355" spans="1:5">
      <c r="A4355" s="2"/>
      <c r="B4355" s="2"/>
      <c r="C4355" s="2"/>
      <c r="D4355" s="2"/>
      <c r="E4355" s="2"/>
    </row>
    <row r="4356" spans="1:5">
      <c r="A4356" s="2"/>
      <c r="B4356" s="2"/>
      <c r="C4356" s="2"/>
      <c r="D4356" s="2"/>
      <c r="E4356" s="2"/>
    </row>
    <row r="4357" spans="1:5">
      <c r="A4357" s="2"/>
      <c r="B4357" s="2"/>
      <c r="C4357" s="2"/>
      <c r="D4357" s="2"/>
      <c r="E4357" s="2"/>
    </row>
    <row r="4358" spans="1:5">
      <c r="A4358" s="2"/>
      <c r="B4358" s="2"/>
      <c r="C4358" s="2"/>
      <c r="D4358" s="2"/>
      <c r="E4358" s="2"/>
    </row>
    <row r="4359" spans="1:5">
      <c r="A4359" s="2"/>
      <c r="B4359" s="2"/>
      <c r="C4359" s="2"/>
      <c r="D4359" s="2"/>
      <c r="E4359" s="2"/>
    </row>
    <row r="4360" spans="1:5">
      <c r="A4360" s="2"/>
      <c r="B4360" s="2"/>
      <c r="C4360" s="2"/>
      <c r="D4360" s="2"/>
      <c r="E4360" s="2"/>
    </row>
    <row r="4361" spans="1:5">
      <c r="A4361" s="2"/>
      <c r="B4361" s="2"/>
      <c r="C4361" s="2"/>
      <c r="D4361" s="2"/>
      <c r="E4361" s="2"/>
    </row>
    <row r="4362" spans="1:5">
      <c r="A4362" s="2"/>
      <c r="B4362" s="2"/>
      <c r="C4362" s="2"/>
      <c r="D4362" s="2"/>
      <c r="E4362" s="2"/>
    </row>
    <row r="4363" spans="1:5">
      <c r="A4363" s="2"/>
      <c r="B4363" s="2"/>
      <c r="C4363" s="2"/>
      <c r="D4363" s="2"/>
      <c r="E4363" s="2"/>
    </row>
    <row r="4364" spans="1:5">
      <c r="A4364" s="2"/>
      <c r="B4364" s="2"/>
      <c r="C4364" s="2"/>
      <c r="D4364" s="2"/>
      <c r="E4364" s="2"/>
    </row>
    <row r="4365" spans="1:5">
      <c r="A4365" s="2"/>
      <c r="B4365" s="2"/>
      <c r="C4365" s="2"/>
      <c r="D4365" s="2"/>
      <c r="E4365" s="2"/>
    </row>
    <row r="4366" spans="1:5">
      <c r="A4366" s="2"/>
      <c r="B4366" s="2"/>
      <c r="C4366" s="2"/>
      <c r="D4366" s="2"/>
      <c r="E4366" s="2"/>
    </row>
    <row r="4367" spans="1:5">
      <c r="A4367" s="2"/>
      <c r="B4367" s="2"/>
      <c r="C4367" s="2"/>
      <c r="D4367" s="2"/>
      <c r="E4367" s="2"/>
    </row>
    <row r="4368" spans="1:5">
      <c r="A4368" s="2"/>
      <c r="B4368" s="2"/>
      <c r="C4368" s="2"/>
      <c r="D4368" s="2"/>
      <c r="E4368" s="2"/>
    </row>
    <row r="4369" spans="1:5">
      <c r="A4369" s="2"/>
      <c r="B4369" s="2"/>
      <c r="C4369" s="2"/>
      <c r="D4369" s="2"/>
      <c r="E4369" s="2"/>
    </row>
    <row r="4370" spans="1:5">
      <c r="A4370" s="2"/>
      <c r="B4370" s="2"/>
      <c r="C4370" s="2"/>
      <c r="D4370" s="2"/>
      <c r="E4370" s="2"/>
    </row>
    <row r="4371" spans="1:5">
      <c r="A4371" s="2"/>
      <c r="B4371" s="2"/>
      <c r="C4371" s="2"/>
      <c r="D4371" s="2"/>
      <c r="E4371" s="2"/>
    </row>
    <row r="4372" spans="1:5">
      <c r="A4372" s="2"/>
      <c r="B4372" s="2"/>
      <c r="C4372" s="2"/>
      <c r="D4372" s="2"/>
      <c r="E4372" s="2"/>
    </row>
    <row r="4373" spans="1:5">
      <c r="A4373" s="2"/>
      <c r="B4373" s="2"/>
      <c r="C4373" s="2"/>
      <c r="D4373" s="2"/>
      <c r="E4373" s="2"/>
    </row>
    <row r="4374" spans="1:5">
      <c r="A4374" s="2"/>
      <c r="B4374" s="2"/>
      <c r="C4374" s="2"/>
      <c r="D4374" s="2"/>
      <c r="E4374" s="2"/>
    </row>
    <row r="4375" spans="1:5">
      <c r="A4375" s="2"/>
      <c r="B4375" s="2"/>
      <c r="C4375" s="2"/>
      <c r="D4375" s="2"/>
      <c r="E4375" s="2"/>
    </row>
    <row r="4376" spans="1:5">
      <c r="A4376" s="2"/>
      <c r="B4376" s="2"/>
      <c r="C4376" s="2"/>
      <c r="D4376" s="2"/>
      <c r="E4376" s="2"/>
    </row>
    <row r="4377" spans="1:5">
      <c r="A4377" s="2"/>
      <c r="B4377" s="2"/>
      <c r="C4377" s="2"/>
      <c r="D4377" s="2"/>
      <c r="E4377" s="2"/>
    </row>
    <row r="4378" spans="1:5">
      <c r="A4378" s="2"/>
      <c r="B4378" s="2"/>
      <c r="C4378" s="2"/>
      <c r="D4378" s="2"/>
      <c r="E4378" s="2"/>
    </row>
    <row r="4379" spans="1:5">
      <c r="A4379" s="2"/>
      <c r="B4379" s="2"/>
      <c r="C4379" s="2"/>
      <c r="D4379" s="2"/>
      <c r="E4379" s="2"/>
    </row>
    <row r="4380" spans="1:5">
      <c r="A4380" s="2"/>
      <c r="B4380" s="2"/>
      <c r="C4380" s="2"/>
      <c r="D4380" s="2"/>
      <c r="E4380" s="2"/>
    </row>
    <row r="4381" spans="1:5">
      <c r="A4381" s="2"/>
      <c r="B4381" s="2"/>
      <c r="C4381" s="2"/>
      <c r="D4381" s="2"/>
      <c r="E4381" s="2"/>
    </row>
    <row r="4382" spans="1:5">
      <c r="A4382" s="2"/>
      <c r="B4382" s="2"/>
      <c r="C4382" s="2"/>
      <c r="D4382" s="2"/>
      <c r="E4382" s="2"/>
    </row>
    <row r="4383" spans="1:5">
      <c r="A4383" s="2"/>
      <c r="B4383" s="2"/>
      <c r="C4383" s="2"/>
      <c r="D4383" s="2"/>
      <c r="E4383" s="2"/>
    </row>
    <row r="4384" spans="1:5">
      <c r="A4384" s="2"/>
      <c r="B4384" s="2"/>
      <c r="C4384" s="2"/>
      <c r="D4384" s="2"/>
      <c r="E4384" s="2"/>
    </row>
    <row r="4385" spans="1:5">
      <c r="A4385" s="2"/>
      <c r="B4385" s="2"/>
      <c r="C4385" s="2"/>
      <c r="D4385" s="2"/>
      <c r="E4385" s="2"/>
    </row>
    <row r="4386" spans="1:5">
      <c r="A4386" s="2"/>
      <c r="B4386" s="2"/>
      <c r="C4386" s="2"/>
      <c r="D4386" s="2"/>
      <c r="E4386" s="2"/>
    </row>
    <row r="4387" spans="1:5">
      <c r="A4387" s="2"/>
      <c r="B4387" s="2"/>
      <c r="C4387" s="2"/>
      <c r="D4387" s="2"/>
      <c r="E4387" s="2"/>
    </row>
    <row r="4388" spans="1:5">
      <c r="A4388" s="2"/>
      <c r="B4388" s="2"/>
      <c r="C4388" s="2"/>
      <c r="D4388" s="2"/>
      <c r="E4388" s="2"/>
    </row>
    <row r="4389" spans="1:5">
      <c r="A4389" s="2"/>
      <c r="B4389" s="2"/>
      <c r="C4389" s="2"/>
      <c r="D4389" s="2"/>
      <c r="E4389" s="2"/>
    </row>
    <row r="4390" spans="1:5">
      <c r="A4390" s="2"/>
      <c r="B4390" s="2"/>
      <c r="C4390" s="2"/>
      <c r="D4390" s="2"/>
      <c r="E4390" s="2"/>
    </row>
    <row r="4391" spans="1:5">
      <c r="A4391" s="2"/>
      <c r="B4391" s="2"/>
      <c r="C4391" s="2"/>
      <c r="D4391" s="2"/>
      <c r="E4391" s="2"/>
    </row>
    <row r="4392" spans="1:5">
      <c r="A4392" s="2"/>
      <c r="B4392" s="2"/>
      <c r="C4392" s="2"/>
      <c r="D4392" s="2"/>
      <c r="E4392" s="2"/>
    </row>
    <row r="4393" spans="1:5">
      <c r="A4393" s="2"/>
      <c r="B4393" s="2"/>
      <c r="C4393" s="2"/>
      <c r="D4393" s="2"/>
      <c r="E4393" s="2"/>
    </row>
    <row r="4394" spans="1:5">
      <c r="A4394" s="2"/>
      <c r="B4394" s="2"/>
      <c r="C4394" s="2"/>
      <c r="D4394" s="2"/>
      <c r="E4394" s="2"/>
    </row>
    <row r="4395" spans="1:5">
      <c r="A4395" s="2"/>
      <c r="B4395" s="2"/>
      <c r="C4395" s="2"/>
      <c r="D4395" s="2"/>
      <c r="E4395" s="2"/>
    </row>
    <row r="4396" spans="1:5">
      <c r="A4396" s="2"/>
      <c r="B4396" s="2"/>
      <c r="C4396" s="2"/>
      <c r="D4396" s="2"/>
      <c r="E4396" s="2"/>
    </row>
    <row r="4397" spans="1:5">
      <c r="A4397" s="2"/>
      <c r="B4397" s="2"/>
      <c r="C4397" s="2"/>
      <c r="D4397" s="2"/>
      <c r="E4397" s="2"/>
    </row>
    <row r="4398" spans="1:5">
      <c r="A4398" s="2"/>
      <c r="B4398" s="2"/>
      <c r="C4398" s="2"/>
      <c r="D4398" s="2"/>
      <c r="E4398" s="2"/>
    </row>
    <row r="4399" spans="1:5">
      <c r="A4399" s="2"/>
      <c r="B4399" s="2"/>
      <c r="C4399" s="2"/>
      <c r="D4399" s="2"/>
      <c r="E4399" s="2"/>
    </row>
    <row r="4400" spans="1:5">
      <c r="A4400" s="2"/>
      <c r="B4400" s="2"/>
      <c r="C4400" s="2"/>
      <c r="D4400" s="2"/>
      <c r="E4400" s="2"/>
    </row>
    <row r="4401" spans="1:5">
      <c r="A4401" s="2"/>
      <c r="B4401" s="2"/>
      <c r="C4401" s="2"/>
      <c r="D4401" s="2"/>
      <c r="E4401" s="2"/>
    </row>
    <row r="4402" spans="1:5">
      <c r="A4402" s="2"/>
      <c r="B4402" s="2"/>
      <c r="C4402" s="2"/>
      <c r="D4402" s="2"/>
      <c r="E4402" s="2"/>
    </row>
    <row r="4403" spans="1:5">
      <c r="A4403" s="2"/>
      <c r="B4403" s="2"/>
      <c r="C4403" s="2"/>
      <c r="D4403" s="2"/>
      <c r="E4403" s="2"/>
    </row>
    <row r="4404" spans="1:5">
      <c r="A4404" s="2"/>
      <c r="B4404" s="2"/>
      <c r="C4404" s="2"/>
      <c r="D4404" s="2"/>
      <c r="E4404" s="2"/>
    </row>
    <row r="4405" spans="1:5">
      <c r="A4405" s="2"/>
      <c r="B4405" s="2"/>
      <c r="C4405" s="2"/>
      <c r="D4405" s="2"/>
      <c r="E4405" s="2"/>
    </row>
    <row r="4406" spans="1:5">
      <c r="A4406" s="2"/>
      <c r="B4406" s="2"/>
      <c r="C4406" s="2"/>
      <c r="D4406" s="2"/>
      <c r="E4406" s="2"/>
    </row>
    <row r="4407" spans="1:5">
      <c r="A4407" s="2"/>
      <c r="B4407" s="2"/>
      <c r="C4407" s="2"/>
      <c r="D4407" s="2"/>
      <c r="E4407" s="2"/>
    </row>
    <row r="4408" spans="1:5">
      <c r="A4408" s="2"/>
      <c r="B4408" s="2"/>
      <c r="C4408" s="2"/>
      <c r="D4408" s="2"/>
      <c r="E4408" s="2"/>
    </row>
    <row r="4409" spans="1:5">
      <c r="A4409" s="2"/>
      <c r="B4409" s="2"/>
      <c r="C4409" s="2"/>
      <c r="D4409" s="2"/>
      <c r="E4409" s="2"/>
    </row>
    <row r="4410" spans="1:5">
      <c r="A4410" s="2"/>
      <c r="B4410" s="2"/>
      <c r="C4410" s="2"/>
      <c r="D4410" s="2"/>
      <c r="E4410" s="2"/>
    </row>
    <row r="4411" spans="1:5">
      <c r="A4411" s="2"/>
      <c r="B4411" s="2"/>
      <c r="C4411" s="2"/>
      <c r="D4411" s="2"/>
      <c r="E4411" s="2"/>
    </row>
    <row r="4412" spans="1:5">
      <c r="A4412" s="2"/>
      <c r="B4412" s="2"/>
      <c r="C4412" s="2"/>
      <c r="D4412" s="2"/>
      <c r="E4412" s="2"/>
    </row>
    <row r="4413" spans="1:5">
      <c r="A4413" s="2"/>
      <c r="B4413" s="2"/>
      <c r="C4413" s="2"/>
      <c r="D4413" s="2"/>
      <c r="E4413" s="2"/>
    </row>
    <row r="4414" spans="1:5">
      <c r="A4414" s="2"/>
      <c r="B4414" s="2"/>
      <c r="C4414" s="2"/>
      <c r="D4414" s="2"/>
      <c r="E4414" s="2"/>
    </row>
    <row r="4415" spans="1:5">
      <c r="A4415" s="2"/>
      <c r="B4415" s="2"/>
      <c r="C4415" s="2"/>
      <c r="D4415" s="2"/>
      <c r="E4415" s="2"/>
    </row>
    <row r="4416" spans="1:5">
      <c r="A4416" s="2"/>
      <c r="B4416" s="2"/>
      <c r="C4416" s="2"/>
      <c r="D4416" s="2"/>
      <c r="E4416" s="2"/>
    </row>
    <row r="4417" spans="1:5">
      <c r="A4417" s="2"/>
      <c r="B4417" s="2"/>
      <c r="C4417" s="2"/>
      <c r="D4417" s="2"/>
      <c r="E4417" s="2"/>
    </row>
    <row r="4418" spans="1:5">
      <c r="A4418" s="2"/>
      <c r="B4418" s="2"/>
      <c r="C4418" s="2"/>
      <c r="D4418" s="2"/>
      <c r="E4418" s="2"/>
    </row>
    <row r="4419" spans="1:5">
      <c r="A4419" s="2"/>
      <c r="B4419" s="2"/>
      <c r="C4419" s="2"/>
      <c r="D4419" s="2"/>
      <c r="E4419" s="2"/>
    </row>
    <row r="4420" spans="1:5">
      <c r="A4420" s="2"/>
      <c r="B4420" s="2"/>
      <c r="C4420" s="2"/>
      <c r="D4420" s="2"/>
      <c r="E4420" s="2"/>
    </row>
    <row r="4421" spans="1:5">
      <c r="A4421" s="2"/>
      <c r="B4421" s="2"/>
      <c r="C4421" s="2"/>
      <c r="D4421" s="2"/>
      <c r="E4421" s="2"/>
    </row>
    <row r="4422" spans="1:5">
      <c r="A4422" s="2"/>
      <c r="B4422" s="2"/>
      <c r="C4422" s="2"/>
      <c r="D4422" s="2"/>
      <c r="E4422" s="2"/>
    </row>
    <row r="4423" spans="1:5">
      <c r="A4423" s="2"/>
      <c r="B4423" s="2"/>
      <c r="C4423" s="2"/>
      <c r="D4423" s="2"/>
      <c r="E4423" s="2"/>
    </row>
    <row r="4424" spans="1:5">
      <c r="A4424" s="2"/>
      <c r="B4424" s="2"/>
      <c r="C4424" s="2"/>
      <c r="D4424" s="2"/>
      <c r="E4424" s="2"/>
    </row>
    <row r="4425" spans="1:5">
      <c r="A4425" s="2"/>
      <c r="B4425" s="2"/>
      <c r="C4425" s="2"/>
      <c r="D4425" s="2"/>
      <c r="E4425" s="2"/>
    </row>
    <row r="4426" spans="1:5">
      <c r="A4426" s="2"/>
      <c r="B4426" s="2"/>
      <c r="C4426" s="2"/>
      <c r="D4426" s="2"/>
      <c r="E4426" s="2"/>
    </row>
    <row r="4427" spans="1:5">
      <c r="A4427" s="2"/>
      <c r="B4427" s="2"/>
      <c r="C4427" s="2"/>
      <c r="D4427" s="2"/>
      <c r="E4427" s="2"/>
    </row>
    <row r="4428" spans="1:5">
      <c r="A4428" s="2"/>
      <c r="B4428" s="2"/>
      <c r="C4428" s="2"/>
      <c r="D4428" s="2"/>
      <c r="E4428" s="2"/>
    </row>
    <row r="4429" spans="1:5">
      <c r="A4429" s="2"/>
      <c r="B4429" s="2"/>
      <c r="C4429" s="2"/>
      <c r="D4429" s="2"/>
      <c r="E4429" s="2"/>
    </row>
    <row r="4430" spans="1:5">
      <c r="A4430" s="2"/>
      <c r="B4430" s="2"/>
      <c r="C4430" s="2"/>
      <c r="D4430" s="2"/>
      <c r="E4430" s="2"/>
    </row>
    <row r="4431" spans="1:5">
      <c r="A4431" s="2"/>
      <c r="B4431" s="2"/>
      <c r="C4431" s="2"/>
      <c r="D4431" s="2"/>
      <c r="E4431" s="2"/>
    </row>
    <row r="4432" spans="1:5">
      <c r="A4432" s="2"/>
      <c r="B4432" s="2"/>
      <c r="C4432" s="2"/>
      <c r="D4432" s="2"/>
      <c r="E4432" s="2"/>
    </row>
    <row r="4433" spans="1:5">
      <c r="A4433" s="2"/>
      <c r="B4433" s="2"/>
      <c r="C4433" s="2"/>
      <c r="D4433" s="2"/>
      <c r="E4433" s="2"/>
    </row>
    <row r="4434" spans="1:5">
      <c r="A4434" s="2"/>
      <c r="B4434" s="2"/>
      <c r="C4434" s="2"/>
      <c r="D4434" s="2"/>
      <c r="E4434" s="2"/>
    </row>
    <row r="4435" spans="1:5">
      <c r="A4435" s="2"/>
      <c r="B4435" s="2"/>
      <c r="C4435" s="2"/>
      <c r="D4435" s="2"/>
      <c r="E4435" s="2"/>
    </row>
    <row r="4436" spans="1:5">
      <c r="A4436" s="2"/>
      <c r="B4436" s="2"/>
      <c r="C4436" s="2"/>
      <c r="D4436" s="2"/>
      <c r="E4436" s="2"/>
    </row>
    <row r="4437" spans="1:5">
      <c r="A4437" s="2"/>
      <c r="B4437" s="2"/>
      <c r="C4437" s="2"/>
      <c r="D4437" s="2"/>
      <c r="E4437" s="2"/>
    </row>
    <row r="4438" spans="1:5">
      <c r="A4438" s="2"/>
      <c r="B4438" s="2"/>
      <c r="C4438" s="2"/>
      <c r="D4438" s="2"/>
      <c r="E4438" s="2"/>
    </row>
    <row r="4439" spans="1:5">
      <c r="A4439" s="2"/>
      <c r="B4439" s="2"/>
      <c r="C4439" s="2"/>
      <c r="D4439" s="2"/>
      <c r="E4439" s="2"/>
    </row>
    <row r="4440" spans="1:5">
      <c r="A4440" s="2"/>
      <c r="B4440" s="2"/>
      <c r="C4440" s="2"/>
      <c r="D4440" s="2"/>
      <c r="E4440" s="2"/>
    </row>
    <row r="4441" spans="1:5">
      <c r="A4441" s="2"/>
      <c r="B4441" s="2"/>
      <c r="C4441" s="2"/>
      <c r="D4441" s="2"/>
      <c r="E4441" s="2"/>
    </row>
    <row r="4442" spans="1:5">
      <c r="A4442" s="2"/>
      <c r="B4442" s="2"/>
      <c r="C4442" s="2"/>
      <c r="D4442" s="2"/>
      <c r="E4442" s="2"/>
    </row>
    <row r="4443" spans="1:5">
      <c r="A4443" s="2"/>
      <c r="B4443" s="2"/>
      <c r="C4443" s="2"/>
      <c r="D4443" s="2"/>
      <c r="E4443" s="2"/>
    </row>
    <row r="4444" spans="1:5">
      <c r="A4444" s="2"/>
      <c r="B4444" s="2"/>
      <c r="C4444" s="2"/>
      <c r="D4444" s="2"/>
      <c r="E4444" s="2"/>
    </row>
    <row r="4445" spans="1:5">
      <c r="A4445" s="2"/>
      <c r="B4445" s="2"/>
      <c r="C4445" s="2"/>
      <c r="D4445" s="2"/>
      <c r="E4445" s="2"/>
    </row>
    <row r="4446" spans="1:5">
      <c r="A4446" s="2"/>
      <c r="B4446" s="2"/>
      <c r="C4446" s="2"/>
      <c r="D4446" s="2"/>
      <c r="E4446" s="2"/>
    </row>
    <row r="4447" spans="1:5">
      <c r="A4447" s="2"/>
      <c r="B4447" s="2"/>
      <c r="C4447" s="2"/>
      <c r="D4447" s="2"/>
      <c r="E4447" s="2"/>
    </row>
    <row r="4448" spans="1:5">
      <c r="A4448" s="2"/>
      <c r="B4448" s="2"/>
      <c r="C4448" s="2"/>
      <c r="D4448" s="2"/>
      <c r="E4448" s="2"/>
    </row>
    <row r="4449" spans="1:5">
      <c r="A4449" s="2"/>
      <c r="B4449" s="2"/>
      <c r="C4449" s="2"/>
      <c r="D4449" s="2"/>
      <c r="E4449" s="2"/>
    </row>
    <row r="4450" spans="1:5">
      <c r="A4450" s="2"/>
      <c r="B4450" s="2"/>
      <c r="C4450" s="2"/>
      <c r="D4450" s="2"/>
      <c r="E4450" s="2"/>
    </row>
    <row r="4451" spans="1:5">
      <c r="A4451" s="2"/>
      <c r="B4451" s="2"/>
      <c r="C4451" s="2"/>
      <c r="D4451" s="2"/>
      <c r="E4451" s="2"/>
    </row>
    <row r="4452" spans="1:5">
      <c r="A4452" s="2"/>
      <c r="B4452" s="2"/>
      <c r="C4452" s="2"/>
      <c r="D4452" s="2"/>
      <c r="E4452" s="2"/>
    </row>
    <row r="4453" spans="1:5">
      <c r="A4453" s="2"/>
      <c r="B4453" s="2"/>
      <c r="C4453" s="2"/>
      <c r="D4453" s="2"/>
      <c r="E4453" s="2"/>
    </row>
    <row r="4454" spans="1:5">
      <c r="A4454" s="2"/>
      <c r="B4454" s="2"/>
      <c r="C4454" s="2"/>
      <c r="D4454" s="2"/>
      <c r="E4454" s="2"/>
    </row>
    <row r="4455" spans="1:5">
      <c r="A4455" s="2"/>
      <c r="B4455" s="2"/>
      <c r="C4455" s="2"/>
      <c r="D4455" s="2"/>
      <c r="E4455" s="2"/>
    </row>
    <row r="4456" spans="1:5">
      <c r="A4456" s="2"/>
      <c r="B4456" s="2"/>
      <c r="C4456" s="2"/>
      <c r="D4456" s="2"/>
      <c r="E4456" s="2"/>
    </row>
    <row r="4457" spans="1:5">
      <c r="A4457" s="2"/>
      <c r="B4457" s="2"/>
      <c r="C4457" s="2"/>
      <c r="D4457" s="2"/>
      <c r="E4457" s="2"/>
    </row>
    <row r="4458" spans="1:5">
      <c r="A4458" s="2"/>
      <c r="B4458" s="2"/>
      <c r="C4458" s="2"/>
      <c r="D4458" s="2"/>
      <c r="E4458" s="2"/>
    </row>
    <row r="4459" spans="1:5">
      <c r="A4459" s="2"/>
      <c r="B4459" s="2"/>
      <c r="C4459" s="2"/>
      <c r="D4459" s="2"/>
      <c r="E4459" s="2"/>
    </row>
    <row r="4460" spans="1:5">
      <c r="A4460" s="2"/>
      <c r="B4460" s="2"/>
      <c r="C4460" s="2"/>
      <c r="D4460" s="2"/>
      <c r="E4460" s="2"/>
    </row>
    <row r="4461" spans="1:5">
      <c r="A4461" s="2"/>
      <c r="B4461" s="2"/>
      <c r="C4461" s="2"/>
      <c r="D4461" s="2"/>
      <c r="E4461" s="2"/>
    </row>
    <row r="4462" spans="1:5">
      <c r="A4462" s="2"/>
      <c r="B4462" s="2"/>
      <c r="C4462" s="2"/>
      <c r="D4462" s="2"/>
      <c r="E4462" s="2"/>
    </row>
    <row r="4463" spans="1:5">
      <c r="A4463" s="2"/>
      <c r="B4463" s="2"/>
      <c r="C4463" s="2"/>
      <c r="D4463" s="2"/>
      <c r="E4463" s="2"/>
    </row>
    <row r="4464" spans="1:5">
      <c r="A4464" s="2"/>
      <c r="B4464" s="2"/>
      <c r="C4464" s="2"/>
      <c r="D4464" s="2"/>
      <c r="E4464" s="2"/>
    </row>
    <row r="4465" spans="1:5">
      <c r="A4465" s="2"/>
      <c r="B4465" s="2"/>
      <c r="C4465" s="2"/>
      <c r="D4465" s="2"/>
      <c r="E4465" s="2"/>
    </row>
    <row r="4466" spans="1:5">
      <c r="A4466" s="2"/>
      <c r="B4466" s="2"/>
      <c r="C4466" s="2"/>
      <c r="D4466" s="2"/>
      <c r="E4466" s="2"/>
    </row>
    <row r="4467" spans="1:5">
      <c r="A4467" s="2"/>
      <c r="B4467" s="2"/>
      <c r="C4467" s="2"/>
      <c r="D4467" s="2"/>
      <c r="E4467" s="2"/>
    </row>
    <row r="4468" spans="1:5">
      <c r="A4468" s="2"/>
      <c r="B4468" s="2"/>
      <c r="C4468" s="2"/>
      <c r="D4468" s="2"/>
      <c r="E4468" s="2"/>
    </row>
    <row r="4469" spans="1:5">
      <c r="A4469" s="2"/>
      <c r="B4469" s="2"/>
      <c r="C4469" s="2"/>
      <c r="D4469" s="2"/>
      <c r="E4469" s="2"/>
    </row>
    <row r="4470" spans="1:5">
      <c r="A4470" s="2"/>
      <c r="B4470" s="2"/>
      <c r="C4470" s="2"/>
      <c r="D4470" s="2"/>
      <c r="E4470" s="2"/>
    </row>
    <row r="4471" spans="1:5">
      <c r="A4471" s="2"/>
      <c r="B4471" s="2"/>
      <c r="C4471" s="2"/>
      <c r="D4471" s="2"/>
      <c r="E4471" s="2"/>
    </row>
    <row r="4472" spans="1:5">
      <c r="A4472" s="2"/>
      <c r="B4472" s="2"/>
      <c r="C4472" s="2"/>
      <c r="D4472" s="2"/>
      <c r="E4472" s="2"/>
    </row>
    <row r="4473" spans="1:5">
      <c r="A4473" s="2"/>
      <c r="B4473" s="2"/>
      <c r="C4473" s="2"/>
      <c r="D4473" s="2"/>
      <c r="E4473" s="2"/>
    </row>
    <row r="4474" spans="1:5">
      <c r="A4474" s="2"/>
      <c r="B4474" s="2"/>
      <c r="C4474" s="2"/>
      <c r="D4474" s="2"/>
      <c r="E4474" s="2"/>
    </row>
    <row r="4475" spans="1:5">
      <c r="A4475" s="2"/>
      <c r="B4475" s="2"/>
      <c r="C4475" s="2"/>
      <c r="D4475" s="2"/>
      <c r="E4475" s="2"/>
    </row>
    <row r="4476" spans="1:5">
      <c r="A4476" s="2"/>
      <c r="B4476" s="2"/>
      <c r="C4476" s="2"/>
      <c r="D4476" s="2"/>
      <c r="E4476" s="2"/>
    </row>
    <row r="4477" spans="1:5">
      <c r="A4477" s="2"/>
      <c r="B4477" s="2"/>
      <c r="C4477" s="2"/>
      <c r="D4477" s="2"/>
      <c r="E4477" s="2"/>
    </row>
    <row r="4478" spans="1:5">
      <c r="A4478" s="2"/>
      <c r="B4478" s="2"/>
      <c r="C4478" s="2"/>
      <c r="D4478" s="2"/>
      <c r="E4478" s="2"/>
    </row>
    <row r="4479" spans="1:5">
      <c r="A4479" s="2"/>
      <c r="B4479" s="2"/>
      <c r="C4479" s="2"/>
      <c r="D4479" s="2"/>
      <c r="E4479" s="2"/>
    </row>
    <row r="4480" spans="1:5">
      <c r="A4480" s="2"/>
      <c r="B4480" s="2"/>
      <c r="C4480" s="2"/>
      <c r="D4480" s="2"/>
      <c r="E4480" s="2"/>
    </row>
    <row r="4481" spans="1:5">
      <c r="A4481" s="2"/>
      <c r="B4481" s="2"/>
      <c r="C4481" s="2"/>
      <c r="D4481" s="2"/>
      <c r="E4481" s="2"/>
    </row>
    <row r="4482" spans="1:5">
      <c r="A4482" s="2"/>
      <c r="B4482" s="2"/>
      <c r="C4482" s="2"/>
      <c r="D4482" s="2"/>
      <c r="E4482" s="2"/>
    </row>
    <row r="4483" spans="1:5">
      <c r="A4483" s="2"/>
      <c r="B4483" s="2"/>
      <c r="C4483" s="2"/>
      <c r="D4483" s="2"/>
      <c r="E4483" s="2"/>
    </row>
    <row r="4484" spans="1:5">
      <c r="A4484" s="2"/>
      <c r="B4484" s="2"/>
      <c r="C4484" s="2"/>
      <c r="D4484" s="2"/>
      <c r="E4484" s="2"/>
    </row>
    <row r="4485" spans="1:5">
      <c r="A4485" s="2"/>
      <c r="B4485" s="2"/>
      <c r="C4485" s="2"/>
      <c r="D4485" s="2"/>
      <c r="E4485" s="2"/>
    </row>
    <row r="4486" spans="1:5">
      <c r="A4486" s="2"/>
      <c r="B4486" s="2"/>
      <c r="C4486" s="2"/>
      <c r="D4486" s="2"/>
      <c r="E4486" s="2"/>
    </row>
    <row r="4487" spans="1:5">
      <c r="A4487" s="2"/>
      <c r="B4487" s="2"/>
      <c r="C4487" s="2"/>
      <c r="D4487" s="2"/>
      <c r="E4487" s="2"/>
    </row>
    <row r="4488" spans="1:5">
      <c r="A4488" s="2"/>
      <c r="B4488" s="2"/>
      <c r="C4488" s="2"/>
      <c r="D4488" s="2"/>
      <c r="E4488" s="2"/>
    </row>
    <row r="4489" spans="1:5">
      <c r="A4489" s="2"/>
      <c r="B4489" s="2"/>
      <c r="C4489" s="2"/>
      <c r="D4489" s="2"/>
      <c r="E4489" s="2"/>
    </row>
    <row r="4490" spans="1:5">
      <c r="A4490" s="2"/>
      <c r="B4490" s="2"/>
      <c r="C4490" s="2"/>
      <c r="D4490" s="2"/>
      <c r="E4490" s="2"/>
    </row>
    <row r="4491" spans="1:5">
      <c r="A4491" s="2"/>
      <c r="B4491" s="2"/>
      <c r="C4491" s="2"/>
      <c r="D4491" s="2"/>
      <c r="E4491" s="2"/>
    </row>
    <row r="4492" spans="1:5">
      <c r="A4492" s="2"/>
      <c r="B4492" s="2"/>
      <c r="C4492" s="2"/>
      <c r="D4492" s="2"/>
      <c r="E4492" s="2"/>
    </row>
    <row r="4493" spans="1:5">
      <c r="A4493" s="2"/>
      <c r="B4493" s="2"/>
      <c r="C4493" s="2"/>
      <c r="D4493" s="2"/>
      <c r="E4493" s="2"/>
    </row>
    <row r="4494" spans="1:5">
      <c r="A4494" s="2"/>
      <c r="B4494" s="2"/>
      <c r="C4494" s="2"/>
      <c r="D4494" s="2"/>
      <c r="E4494" s="2"/>
    </row>
    <row r="4495" spans="1:5">
      <c r="A4495" s="2"/>
      <c r="B4495" s="2"/>
      <c r="C4495" s="2"/>
      <c r="D4495" s="2"/>
      <c r="E4495" s="2"/>
    </row>
    <row r="4496" spans="1:5">
      <c r="A4496" s="2"/>
      <c r="B4496" s="2"/>
      <c r="C4496" s="2"/>
      <c r="D4496" s="2"/>
      <c r="E4496" s="2"/>
    </row>
    <row r="4497" spans="1:5">
      <c r="A4497" s="2"/>
      <c r="B4497" s="2"/>
      <c r="C4497" s="2"/>
      <c r="D4497" s="2"/>
      <c r="E4497" s="2"/>
    </row>
    <row r="4498" spans="1:5">
      <c r="A4498" s="2"/>
      <c r="B4498" s="2"/>
      <c r="C4498" s="2"/>
      <c r="D4498" s="2"/>
      <c r="E4498" s="2"/>
    </row>
    <row r="4499" spans="1:5">
      <c r="A4499" s="2"/>
      <c r="B4499" s="2"/>
      <c r="C4499" s="2"/>
      <c r="D4499" s="2"/>
      <c r="E4499" s="2"/>
    </row>
    <row r="4500" spans="1:5">
      <c r="A4500" s="2"/>
      <c r="B4500" s="2"/>
      <c r="C4500" s="2"/>
      <c r="D4500" s="2"/>
      <c r="E4500" s="2"/>
    </row>
    <row r="4501" spans="1:5">
      <c r="A4501" s="2"/>
      <c r="B4501" s="2"/>
      <c r="C4501" s="2"/>
      <c r="D4501" s="2"/>
      <c r="E4501" s="2"/>
    </row>
    <row r="4502" spans="1:5">
      <c r="A4502" s="2"/>
      <c r="B4502" s="2"/>
      <c r="C4502" s="2"/>
      <c r="D4502" s="2"/>
      <c r="E4502" s="2"/>
    </row>
    <row r="4503" spans="1:5">
      <c r="A4503" s="2"/>
      <c r="B4503" s="2"/>
      <c r="C4503" s="2"/>
      <c r="D4503" s="2"/>
      <c r="E4503" s="2"/>
    </row>
    <row r="4504" spans="1:5">
      <c r="A4504" s="2"/>
      <c r="B4504" s="2"/>
      <c r="C4504" s="2"/>
      <c r="D4504" s="2"/>
      <c r="E4504" s="2"/>
    </row>
    <row r="4505" spans="1:5">
      <c r="A4505" s="2"/>
      <c r="B4505" s="2"/>
      <c r="C4505" s="2"/>
      <c r="D4505" s="2"/>
      <c r="E4505" s="2"/>
    </row>
    <row r="4506" spans="1:5">
      <c r="A4506" s="2"/>
      <c r="B4506" s="2"/>
      <c r="C4506" s="2"/>
      <c r="D4506" s="2"/>
      <c r="E4506" s="2"/>
    </row>
    <row r="4507" spans="1:5">
      <c r="A4507" s="2"/>
      <c r="B4507" s="2"/>
      <c r="C4507" s="2"/>
      <c r="D4507" s="2"/>
      <c r="E4507" s="2"/>
    </row>
    <row r="4508" spans="1:5">
      <c r="A4508" s="2"/>
      <c r="B4508" s="2"/>
      <c r="C4508" s="2"/>
      <c r="D4508" s="2"/>
      <c r="E4508" s="2"/>
    </row>
    <row r="4509" spans="1:5">
      <c r="A4509" s="2"/>
      <c r="B4509" s="2"/>
      <c r="C4509" s="2"/>
      <c r="D4509" s="2"/>
      <c r="E4509" s="2"/>
    </row>
    <row r="4510" spans="1:5">
      <c r="A4510" s="2"/>
      <c r="B4510" s="2"/>
      <c r="C4510" s="2"/>
      <c r="D4510" s="2"/>
      <c r="E4510" s="2"/>
    </row>
    <row r="4511" spans="1:5">
      <c r="A4511" s="2"/>
      <c r="B4511" s="2"/>
      <c r="C4511" s="2"/>
      <c r="D4511" s="2"/>
      <c r="E4511" s="2"/>
    </row>
    <row r="4512" spans="1:5">
      <c r="A4512" s="2"/>
      <c r="B4512" s="2"/>
      <c r="C4512" s="2"/>
      <c r="D4512" s="2"/>
      <c r="E4512" s="2"/>
    </row>
    <row r="4513" spans="1:5">
      <c r="A4513" s="2"/>
      <c r="B4513" s="2"/>
      <c r="C4513" s="2"/>
      <c r="D4513" s="2"/>
      <c r="E4513" s="2"/>
    </row>
    <row r="4514" spans="1:5">
      <c r="A4514" s="2"/>
      <c r="B4514" s="2"/>
      <c r="C4514" s="2"/>
      <c r="D4514" s="2"/>
      <c r="E4514" s="2"/>
    </row>
    <row r="4515" spans="1:5">
      <c r="A4515" s="2"/>
      <c r="B4515" s="2"/>
      <c r="C4515" s="2"/>
      <c r="D4515" s="2"/>
      <c r="E4515" s="2"/>
    </row>
    <row r="4516" spans="1:5">
      <c r="A4516" s="2"/>
      <c r="B4516" s="2"/>
      <c r="C4516" s="2"/>
      <c r="D4516" s="2"/>
      <c r="E4516" s="2"/>
    </row>
    <row r="4517" spans="1:5">
      <c r="A4517" s="2"/>
      <c r="B4517" s="2"/>
      <c r="C4517" s="2"/>
      <c r="D4517" s="2"/>
      <c r="E4517" s="2"/>
    </row>
    <row r="4518" spans="1:5">
      <c r="A4518" s="2"/>
      <c r="B4518" s="2"/>
      <c r="C4518" s="2"/>
      <c r="D4518" s="2"/>
      <c r="E4518" s="2"/>
    </row>
    <row r="4519" spans="1:5">
      <c r="A4519" s="2"/>
      <c r="B4519" s="2"/>
      <c r="C4519" s="2"/>
      <c r="D4519" s="2"/>
      <c r="E4519" s="2"/>
    </row>
    <row r="4520" spans="1:5">
      <c r="A4520" s="2"/>
      <c r="B4520" s="2"/>
      <c r="C4520" s="2"/>
      <c r="D4520" s="2"/>
      <c r="E4520" s="2"/>
    </row>
    <row r="4521" spans="1:5">
      <c r="A4521" s="2"/>
      <c r="B4521" s="2"/>
      <c r="C4521" s="2"/>
      <c r="D4521" s="2"/>
      <c r="E4521" s="2"/>
    </row>
    <row r="4522" spans="1:5">
      <c r="A4522" s="2"/>
      <c r="B4522" s="2"/>
      <c r="C4522" s="2"/>
      <c r="D4522" s="2"/>
      <c r="E4522" s="2"/>
    </row>
    <row r="4523" spans="1:5">
      <c r="A4523" s="2"/>
      <c r="B4523" s="2"/>
      <c r="C4523" s="2"/>
      <c r="D4523" s="2"/>
      <c r="E4523" s="2"/>
    </row>
    <row r="4524" spans="1:5">
      <c r="A4524" s="2"/>
      <c r="B4524" s="2"/>
      <c r="C4524" s="2"/>
      <c r="D4524" s="2"/>
      <c r="E4524" s="2"/>
    </row>
    <row r="4525" spans="1:5">
      <c r="A4525" s="2"/>
      <c r="B4525" s="2"/>
      <c r="C4525" s="2"/>
      <c r="D4525" s="2"/>
      <c r="E4525" s="2"/>
    </row>
    <row r="4526" spans="1:5">
      <c r="A4526" s="2"/>
      <c r="B4526" s="2"/>
      <c r="C4526" s="2"/>
      <c r="D4526" s="2"/>
      <c r="E4526" s="2"/>
    </row>
    <row r="4527" spans="1:5">
      <c r="A4527" s="2"/>
      <c r="B4527" s="2"/>
      <c r="C4527" s="2"/>
      <c r="D4527" s="2"/>
      <c r="E4527" s="2"/>
    </row>
    <row r="4528" spans="1:5">
      <c r="A4528" s="2"/>
      <c r="B4528" s="2"/>
      <c r="C4528" s="2"/>
      <c r="D4528" s="2"/>
      <c r="E4528" s="2"/>
    </row>
    <row r="4529" spans="1:5">
      <c r="A4529" s="2"/>
      <c r="B4529" s="2"/>
      <c r="C4529" s="2"/>
      <c r="D4529" s="2"/>
      <c r="E4529" s="2"/>
    </row>
    <row r="4530" spans="1:5">
      <c r="A4530" s="2"/>
      <c r="B4530" s="2"/>
      <c r="C4530" s="2"/>
      <c r="D4530" s="2"/>
      <c r="E4530" s="2"/>
    </row>
    <row r="4531" spans="1:5">
      <c r="A4531" s="2"/>
      <c r="B4531" s="2"/>
      <c r="C4531" s="2"/>
      <c r="D4531" s="2"/>
      <c r="E4531" s="2"/>
    </row>
    <row r="4532" spans="1:5">
      <c r="A4532" s="2"/>
      <c r="B4532" s="2"/>
      <c r="C4532" s="2"/>
      <c r="D4532" s="2"/>
      <c r="E4532" s="2"/>
    </row>
    <row r="4533" spans="1:5">
      <c r="A4533" s="2"/>
      <c r="B4533" s="2"/>
      <c r="C4533" s="2"/>
      <c r="D4533" s="2"/>
      <c r="E4533" s="2"/>
    </row>
    <row r="4534" spans="1:5">
      <c r="A4534" s="2"/>
      <c r="B4534" s="2"/>
      <c r="C4534" s="2"/>
      <c r="D4534" s="2"/>
      <c r="E4534" s="2"/>
    </row>
    <row r="4535" spans="1:5">
      <c r="A4535" s="2"/>
      <c r="B4535" s="2"/>
      <c r="C4535" s="2"/>
      <c r="D4535" s="2"/>
      <c r="E4535" s="2"/>
    </row>
    <row r="4536" spans="1:5">
      <c r="A4536" s="2"/>
      <c r="B4536" s="2"/>
      <c r="C4536" s="2"/>
      <c r="D4536" s="2"/>
      <c r="E4536" s="2"/>
    </row>
    <row r="4537" spans="1:5">
      <c r="A4537" s="2"/>
      <c r="B4537" s="2"/>
      <c r="C4537" s="2"/>
      <c r="D4537" s="2"/>
      <c r="E4537" s="2"/>
    </row>
    <row r="4538" spans="1:5">
      <c r="A4538" s="2"/>
      <c r="B4538" s="2"/>
      <c r="C4538" s="2"/>
      <c r="D4538" s="2"/>
      <c r="E4538" s="2"/>
    </row>
    <row r="4539" spans="1:5">
      <c r="A4539" s="2"/>
      <c r="B4539" s="2"/>
      <c r="C4539" s="2"/>
      <c r="D4539" s="2"/>
      <c r="E4539" s="2"/>
    </row>
    <row r="4540" spans="1:5">
      <c r="A4540" s="2"/>
      <c r="B4540" s="2"/>
      <c r="C4540" s="2"/>
      <c r="D4540" s="2"/>
      <c r="E4540" s="2"/>
    </row>
    <row r="4541" spans="1:5">
      <c r="A4541" s="2"/>
      <c r="B4541" s="2"/>
      <c r="C4541" s="2"/>
      <c r="D4541" s="2"/>
      <c r="E4541" s="2"/>
    </row>
    <row r="4542" spans="1:5">
      <c r="A4542" s="2"/>
      <c r="B4542" s="2"/>
      <c r="C4542" s="2"/>
      <c r="D4542" s="2"/>
      <c r="E4542" s="2"/>
    </row>
    <row r="4543" spans="1:5">
      <c r="A4543" s="2"/>
      <c r="B4543" s="2"/>
      <c r="C4543" s="2"/>
      <c r="D4543" s="2"/>
      <c r="E4543" s="2"/>
    </row>
    <row r="4544" spans="1:5">
      <c r="A4544" s="2"/>
      <c r="B4544" s="2"/>
      <c r="C4544" s="2"/>
      <c r="D4544" s="2"/>
      <c r="E4544" s="2"/>
    </row>
    <row r="4545" spans="1:5">
      <c r="A4545" s="2"/>
      <c r="B4545" s="2"/>
      <c r="C4545" s="2"/>
      <c r="D4545" s="2"/>
      <c r="E4545" s="2"/>
    </row>
    <row r="4546" spans="1:5">
      <c r="A4546" s="2"/>
      <c r="B4546" s="2"/>
      <c r="C4546" s="2"/>
      <c r="D4546" s="2"/>
      <c r="E4546" s="2"/>
    </row>
    <row r="4547" spans="1:5">
      <c r="A4547" s="2"/>
      <c r="B4547" s="2"/>
      <c r="C4547" s="2"/>
      <c r="D4547" s="2"/>
      <c r="E4547" s="2"/>
    </row>
    <row r="4548" spans="1:5">
      <c r="A4548" s="2"/>
      <c r="B4548" s="2"/>
      <c r="C4548" s="2"/>
      <c r="D4548" s="2"/>
      <c r="E4548" s="2"/>
    </row>
    <row r="4549" spans="1:5">
      <c r="A4549" s="2"/>
      <c r="B4549" s="2"/>
      <c r="C4549" s="2"/>
      <c r="D4549" s="2"/>
      <c r="E4549" s="2"/>
    </row>
    <row r="4550" spans="1:5">
      <c r="A4550" s="2"/>
      <c r="B4550" s="2"/>
      <c r="C4550" s="2"/>
      <c r="D4550" s="2"/>
      <c r="E4550" s="2"/>
    </row>
    <row r="4551" spans="1:5">
      <c r="A4551" s="2"/>
      <c r="B4551" s="2"/>
      <c r="C4551" s="2"/>
      <c r="D4551" s="2"/>
      <c r="E4551" s="2"/>
    </row>
    <row r="4552" spans="1:5">
      <c r="A4552" s="2"/>
      <c r="B4552" s="2"/>
      <c r="C4552" s="2"/>
      <c r="D4552" s="2"/>
      <c r="E4552" s="2"/>
    </row>
    <row r="4553" spans="1:5">
      <c r="A4553" s="2"/>
      <c r="B4553" s="2"/>
      <c r="C4553" s="2"/>
      <c r="D4553" s="2"/>
      <c r="E4553" s="2"/>
    </row>
    <row r="4554" spans="1:5">
      <c r="A4554" s="2"/>
      <c r="B4554" s="2"/>
      <c r="C4554" s="2"/>
      <c r="D4554" s="2"/>
      <c r="E4554" s="2"/>
    </row>
    <row r="4555" spans="1:5">
      <c r="A4555" s="2"/>
      <c r="B4555" s="2"/>
      <c r="C4555" s="2"/>
      <c r="D4555" s="2"/>
      <c r="E4555" s="2"/>
    </row>
    <row r="4556" spans="1:5">
      <c r="A4556" s="2"/>
      <c r="B4556" s="2"/>
      <c r="C4556" s="2"/>
      <c r="D4556" s="2"/>
      <c r="E4556" s="2"/>
    </row>
    <row r="4557" spans="1:5">
      <c r="A4557" s="2"/>
      <c r="B4557" s="2"/>
      <c r="C4557" s="2"/>
      <c r="D4557" s="2"/>
      <c r="E4557" s="2"/>
    </row>
    <row r="4558" spans="1:5">
      <c r="A4558" s="2"/>
      <c r="B4558" s="2"/>
      <c r="C4558" s="2"/>
      <c r="D4558" s="2"/>
      <c r="E4558" s="2"/>
    </row>
    <row r="4559" spans="1:5">
      <c r="A4559" s="2"/>
      <c r="B4559" s="2"/>
      <c r="C4559" s="2"/>
      <c r="D4559" s="2"/>
      <c r="E4559" s="2"/>
    </row>
    <row r="4560" spans="1:5">
      <c r="A4560" s="2"/>
      <c r="B4560" s="2"/>
      <c r="C4560" s="2"/>
      <c r="D4560" s="2"/>
      <c r="E4560" s="2"/>
    </row>
    <row r="4561" spans="1:5">
      <c r="A4561" s="2"/>
      <c r="B4561" s="2"/>
      <c r="C4561" s="2"/>
      <c r="D4561" s="2"/>
      <c r="E4561" s="2"/>
    </row>
    <row r="4562" spans="1:5">
      <c r="A4562" s="2"/>
      <c r="B4562" s="2"/>
      <c r="C4562" s="2"/>
      <c r="D4562" s="2"/>
      <c r="E4562" s="2"/>
    </row>
    <row r="4563" spans="1:5">
      <c r="A4563" s="2"/>
      <c r="B4563" s="2"/>
      <c r="C4563" s="2"/>
      <c r="D4563" s="2"/>
      <c r="E4563" s="2"/>
    </row>
    <row r="4564" spans="1:5">
      <c r="A4564" s="2"/>
      <c r="B4564" s="2"/>
      <c r="C4564" s="2"/>
      <c r="D4564" s="2"/>
      <c r="E4564" s="2"/>
    </row>
    <row r="4565" spans="1:5">
      <c r="A4565" s="2"/>
      <c r="B4565" s="2"/>
      <c r="C4565" s="2"/>
      <c r="D4565" s="2"/>
      <c r="E4565" s="2"/>
    </row>
    <row r="4566" spans="1:5">
      <c r="A4566" s="2"/>
      <c r="B4566" s="2"/>
      <c r="C4566" s="2"/>
      <c r="D4566" s="2"/>
      <c r="E4566" s="2"/>
    </row>
    <row r="4567" spans="1:5">
      <c r="A4567" s="2"/>
      <c r="B4567" s="2"/>
      <c r="C4567" s="2"/>
      <c r="D4567" s="2"/>
      <c r="E4567" s="2"/>
    </row>
    <row r="4568" spans="1:5">
      <c r="A4568" s="2"/>
      <c r="B4568" s="2"/>
      <c r="C4568" s="2"/>
      <c r="D4568" s="2"/>
      <c r="E4568" s="2"/>
    </row>
    <row r="4569" spans="1:5">
      <c r="A4569" s="2"/>
      <c r="B4569" s="2"/>
      <c r="C4569" s="2"/>
      <c r="D4569" s="2"/>
      <c r="E4569" s="2"/>
    </row>
    <row r="4570" spans="1:5">
      <c r="A4570" s="2"/>
      <c r="B4570" s="2"/>
      <c r="C4570" s="2"/>
      <c r="D4570" s="2"/>
      <c r="E4570" s="2"/>
    </row>
    <row r="4571" spans="1:5">
      <c r="A4571" s="2"/>
      <c r="B4571" s="2"/>
      <c r="C4571" s="2"/>
      <c r="D4571" s="2"/>
      <c r="E4571" s="2"/>
    </row>
    <row r="4572" spans="1:5">
      <c r="A4572" s="2"/>
      <c r="B4572" s="2"/>
      <c r="C4572" s="2"/>
      <c r="D4572" s="2"/>
      <c r="E4572" s="2"/>
    </row>
    <row r="4573" spans="1:5">
      <c r="A4573" s="2"/>
      <c r="B4573" s="2"/>
      <c r="C4573" s="2"/>
      <c r="D4573" s="2"/>
      <c r="E4573" s="2"/>
    </row>
    <row r="4574" spans="1:5">
      <c r="A4574" s="2"/>
      <c r="B4574" s="2"/>
      <c r="C4574" s="2"/>
      <c r="D4574" s="2"/>
      <c r="E4574" s="2"/>
    </row>
    <row r="4575" spans="1:5">
      <c r="A4575" s="2"/>
      <c r="B4575" s="2"/>
      <c r="C4575" s="2"/>
      <c r="D4575" s="2"/>
      <c r="E4575" s="2"/>
    </row>
    <row r="4576" spans="1:5">
      <c r="A4576" s="2"/>
      <c r="B4576" s="2"/>
      <c r="C4576" s="2"/>
      <c r="D4576" s="2"/>
      <c r="E4576" s="2"/>
    </row>
    <row r="4577" spans="1:5">
      <c r="A4577" s="2"/>
      <c r="B4577" s="2"/>
      <c r="C4577" s="2"/>
      <c r="D4577" s="2"/>
      <c r="E4577" s="2"/>
    </row>
    <row r="4578" spans="1:5">
      <c r="A4578" s="2"/>
      <c r="B4578" s="2"/>
      <c r="C4578" s="2"/>
      <c r="D4578" s="2"/>
      <c r="E4578" s="2"/>
    </row>
    <row r="4579" spans="1:5">
      <c r="A4579" s="2"/>
      <c r="B4579" s="2"/>
      <c r="C4579" s="2"/>
      <c r="D4579" s="2"/>
      <c r="E4579" s="2"/>
    </row>
    <row r="4580" spans="1:5">
      <c r="A4580" s="2"/>
      <c r="B4580" s="2"/>
      <c r="C4580" s="2"/>
      <c r="D4580" s="2"/>
      <c r="E4580" s="2"/>
    </row>
    <row r="4581" spans="1:5">
      <c r="A4581" s="2"/>
      <c r="B4581" s="2"/>
      <c r="C4581" s="2"/>
      <c r="D4581" s="2"/>
      <c r="E4581" s="2"/>
    </row>
    <row r="4582" spans="1:5">
      <c r="A4582" s="2"/>
      <c r="B4582" s="2"/>
      <c r="C4582" s="2"/>
      <c r="D4582" s="2"/>
      <c r="E4582" s="2"/>
    </row>
    <row r="4583" spans="1:5">
      <c r="A4583" s="2"/>
      <c r="B4583" s="2"/>
      <c r="C4583" s="2"/>
      <c r="D4583" s="2"/>
      <c r="E4583" s="2"/>
    </row>
    <row r="4584" spans="1:5">
      <c r="A4584" s="2"/>
      <c r="B4584" s="2"/>
      <c r="C4584" s="2"/>
      <c r="D4584" s="2"/>
      <c r="E4584" s="2"/>
    </row>
    <row r="4585" spans="1:5">
      <c r="A4585" s="2"/>
      <c r="B4585" s="2"/>
      <c r="C4585" s="2"/>
      <c r="D4585" s="2"/>
      <c r="E4585" s="2"/>
    </row>
    <row r="4586" spans="1:5">
      <c r="A4586" s="2"/>
      <c r="B4586" s="2"/>
      <c r="C4586" s="2"/>
      <c r="D4586" s="2"/>
      <c r="E4586" s="2"/>
    </row>
    <row r="4587" spans="1:5">
      <c r="A4587" s="2"/>
      <c r="B4587" s="2"/>
      <c r="C4587" s="2"/>
      <c r="D4587" s="2"/>
      <c r="E4587" s="2"/>
    </row>
    <row r="4588" spans="1:5">
      <c r="A4588" s="2"/>
      <c r="B4588" s="2"/>
      <c r="C4588" s="2"/>
      <c r="D4588" s="2"/>
      <c r="E4588" s="2"/>
    </row>
    <row r="4589" spans="1:5">
      <c r="A4589" s="2"/>
      <c r="B4589" s="2"/>
      <c r="C4589" s="2"/>
      <c r="D4589" s="2"/>
      <c r="E4589" s="2"/>
    </row>
    <row r="4590" spans="1:5">
      <c r="A4590" s="2"/>
      <c r="B4590" s="2"/>
      <c r="C4590" s="2"/>
      <c r="D4590" s="2"/>
      <c r="E4590" s="2"/>
    </row>
    <row r="4591" spans="1:5">
      <c r="A4591" s="2"/>
      <c r="B4591" s="2"/>
      <c r="C4591" s="2"/>
      <c r="D4591" s="2"/>
      <c r="E4591" s="2"/>
    </row>
    <row r="4592" spans="1:5">
      <c r="A4592" s="2"/>
      <c r="B4592" s="2"/>
      <c r="C4592" s="2"/>
      <c r="D4592" s="2"/>
      <c r="E4592" s="2"/>
    </row>
    <row r="4593" spans="1:5">
      <c r="A4593" s="2"/>
      <c r="B4593" s="2"/>
      <c r="C4593" s="2"/>
      <c r="D4593" s="2"/>
      <c r="E4593" s="2"/>
    </row>
    <row r="4594" spans="1:5">
      <c r="A4594" s="2"/>
      <c r="B4594" s="2"/>
      <c r="C4594" s="2"/>
      <c r="D4594" s="2"/>
      <c r="E4594" s="2"/>
    </row>
    <row r="4595" spans="1:5">
      <c r="A4595" s="2"/>
      <c r="B4595" s="2"/>
      <c r="C4595" s="2"/>
      <c r="D4595" s="2"/>
      <c r="E4595" s="2"/>
    </row>
    <row r="4596" spans="1:5">
      <c r="A4596" s="2"/>
      <c r="B4596" s="2"/>
      <c r="C4596" s="2"/>
      <c r="D4596" s="2"/>
      <c r="E4596" s="2"/>
    </row>
    <row r="4597" spans="1:5">
      <c r="A4597" s="2"/>
      <c r="B4597" s="2"/>
      <c r="C4597" s="2"/>
      <c r="D4597" s="2"/>
      <c r="E4597" s="2"/>
    </row>
    <row r="4598" spans="1:5">
      <c r="A4598" s="2"/>
      <c r="B4598" s="2"/>
      <c r="C4598" s="2"/>
      <c r="D4598" s="2"/>
      <c r="E4598" s="2"/>
    </row>
    <row r="4599" spans="1:5">
      <c r="A4599" s="2"/>
      <c r="B4599" s="2"/>
      <c r="C4599" s="2"/>
      <c r="D4599" s="2"/>
      <c r="E4599" s="2"/>
    </row>
    <row r="4600" spans="1:5">
      <c r="A4600" s="2"/>
      <c r="B4600" s="2"/>
      <c r="C4600" s="2"/>
      <c r="D4600" s="2"/>
      <c r="E4600" s="2"/>
    </row>
    <row r="4601" spans="1:5">
      <c r="A4601" s="2"/>
      <c r="B4601" s="2"/>
      <c r="C4601" s="2"/>
      <c r="D4601" s="2"/>
      <c r="E4601" s="2"/>
    </row>
    <row r="4602" spans="1:5">
      <c r="A4602" s="2"/>
      <c r="B4602" s="2"/>
      <c r="C4602" s="2"/>
      <c r="D4602" s="2"/>
      <c r="E4602" s="2"/>
    </row>
    <row r="4603" spans="1:5">
      <c r="A4603" s="2"/>
      <c r="B4603" s="2"/>
      <c r="C4603" s="2"/>
      <c r="D4603" s="2"/>
      <c r="E4603" s="2"/>
    </row>
    <row r="4604" spans="1:5">
      <c r="A4604" s="2"/>
      <c r="B4604" s="2"/>
      <c r="C4604" s="2"/>
      <c r="D4604" s="2"/>
      <c r="E4604" s="2"/>
    </row>
    <row r="4605" spans="1:5">
      <c r="A4605" s="2"/>
      <c r="B4605" s="2"/>
      <c r="C4605" s="2"/>
      <c r="D4605" s="2"/>
      <c r="E4605" s="2"/>
    </row>
    <row r="4606" spans="1:5">
      <c r="A4606" s="2"/>
      <c r="B4606" s="2"/>
      <c r="C4606" s="2"/>
      <c r="D4606" s="2"/>
      <c r="E4606" s="2"/>
    </row>
    <row r="4607" spans="1:5">
      <c r="A4607" s="2"/>
      <c r="B4607" s="2"/>
      <c r="C4607" s="2"/>
      <c r="D4607" s="2"/>
      <c r="E4607" s="2"/>
    </row>
    <row r="4608" spans="1:5">
      <c r="A4608" s="2"/>
      <c r="B4608" s="2"/>
      <c r="C4608" s="2"/>
      <c r="D4608" s="2"/>
      <c r="E4608" s="2"/>
    </row>
    <row r="4609" spans="1:5">
      <c r="A4609" s="2"/>
      <c r="B4609" s="2"/>
      <c r="C4609" s="2"/>
      <c r="D4609" s="2"/>
      <c r="E4609" s="2"/>
    </row>
    <row r="4610" spans="1:5">
      <c r="A4610" s="2"/>
      <c r="B4610" s="2"/>
      <c r="C4610" s="2"/>
      <c r="D4610" s="2"/>
      <c r="E4610" s="2"/>
    </row>
    <row r="4611" spans="1:5">
      <c r="A4611" s="2"/>
      <c r="B4611" s="2"/>
      <c r="C4611" s="2"/>
      <c r="D4611" s="2"/>
      <c r="E4611" s="2"/>
    </row>
    <row r="4612" spans="1:5">
      <c r="A4612" s="2"/>
      <c r="B4612" s="2"/>
      <c r="C4612" s="2"/>
      <c r="D4612" s="2"/>
      <c r="E4612" s="2"/>
    </row>
    <row r="4613" spans="1:5">
      <c r="A4613" s="2"/>
      <c r="B4613" s="2"/>
      <c r="C4613" s="2"/>
      <c r="D4613" s="2"/>
      <c r="E4613" s="2"/>
    </row>
    <row r="4614" spans="1:5">
      <c r="A4614" s="2"/>
      <c r="B4614" s="2"/>
      <c r="C4614" s="2"/>
      <c r="D4614" s="2"/>
      <c r="E4614" s="2"/>
    </row>
    <row r="4615" spans="1:5">
      <c r="A4615" s="2"/>
      <c r="B4615" s="2"/>
      <c r="C4615" s="2"/>
      <c r="D4615" s="2"/>
      <c r="E4615" s="2"/>
    </row>
    <row r="4616" spans="1:5">
      <c r="A4616" s="2"/>
      <c r="B4616" s="2"/>
      <c r="C4616" s="2"/>
      <c r="D4616" s="2"/>
      <c r="E4616" s="2"/>
    </row>
    <row r="4617" spans="1:5">
      <c r="A4617" s="2"/>
      <c r="B4617" s="2"/>
      <c r="C4617" s="2"/>
      <c r="D4617" s="2"/>
      <c r="E4617" s="2"/>
    </row>
    <row r="4618" spans="1:5">
      <c r="A4618" s="2"/>
      <c r="B4618" s="2"/>
      <c r="C4618" s="2"/>
      <c r="D4618" s="2"/>
      <c r="E4618" s="2"/>
    </row>
    <row r="4619" spans="1:5">
      <c r="A4619" s="2"/>
      <c r="B4619" s="2"/>
      <c r="C4619" s="2"/>
      <c r="D4619" s="2"/>
      <c r="E4619" s="2"/>
    </row>
    <row r="4620" spans="1:5">
      <c r="A4620" s="2"/>
      <c r="B4620" s="2"/>
      <c r="C4620" s="2"/>
      <c r="D4620" s="2"/>
      <c r="E4620" s="2"/>
    </row>
    <row r="4621" spans="1:5">
      <c r="A4621" s="2"/>
      <c r="B4621" s="2"/>
      <c r="C4621" s="2"/>
      <c r="D4621" s="2"/>
      <c r="E4621" s="2"/>
    </row>
    <row r="4622" spans="1:5">
      <c r="A4622" s="2"/>
      <c r="B4622" s="2"/>
      <c r="C4622" s="2"/>
      <c r="D4622" s="2"/>
      <c r="E4622" s="2"/>
    </row>
    <row r="4623" spans="1:5">
      <c r="A4623" s="2"/>
      <c r="B4623" s="2"/>
      <c r="C4623" s="2"/>
      <c r="D4623" s="2"/>
      <c r="E4623" s="2"/>
    </row>
    <row r="4624" spans="1:5">
      <c r="A4624" s="2"/>
      <c r="B4624" s="2"/>
      <c r="C4624" s="2"/>
      <c r="D4624" s="2"/>
      <c r="E4624" s="2"/>
    </row>
    <row r="4625" spans="1:5">
      <c r="A4625" s="2"/>
      <c r="B4625" s="2"/>
      <c r="C4625" s="2"/>
      <c r="D4625" s="2"/>
      <c r="E4625" s="2"/>
    </row>
    <row r="4626" spans="1:5">
      <c r="A4626" s="2"/>
      <c r="B4626" s="2"/>
      <c r="C4626" s="2"/>
      <c r="D4626" s="2"/>
      <c r="E4626" s="2"/>
    </row>
    <row r="4627" spans="1:5">
      <c r="A4627" s="2"/>
      <c r="B4627" s="2"/>
      <c r="C4627" s="2"/>
      <c r="D4627" s="2"/>
      <c r="E4627" s="2"/>
    </row>
    <row r="4628" spans="1:5">
      <c r="A4628" s="2"/>
      <c r="B4628" s="2"/>
      <c r="C4628" s="2"/>
      <c r="D4628" s="2"/>
      <c r="E4628" s="2"/>
    </row>
    <row r="4629" spans="1:5">
      <c r="A4629" s="2"/>
      <c r="B4629" s="2"/>
      <c r="C4629" s="2"/>
      <c r="D4629" s="2"/>
      <c r="E4629" s="2"/>
    </row>
    <row r="4630" spans="1:5">
      <c r="A4630" s="2"/>
      <c r="B4630" s="2"/>
      <c r="C4630" s="2"/>
      <c r="D4630" s="2"/>
      <c r="E4630" s="2"/>
    </row>
    <row r="4631" spans="1:5">
      <c r="A4631" s="2"/>
      <c r="B4631" s="2"/>
      <c r="C4631" s="2"/>
      <c r="D4631" s="2"/>
      <c r="E4631" s="2"/>
    </row>
    <row r="4632" spans="1:5">
      <c r="A4632" s="2"/>
      <c r="B4632" s="2"/>
      <c r="C4632" s="2"/>
      <c r="D4632" s="2"/>
      <c r="E4632" s="2"/>
    </row>
    <row r="4633" spans="1:5">
      <c r="A4633" s="2"/>
      <c r="B4633" s="2"/>
      <c r="C4633" s="2"/>
      <c r="D4633" s="2"/>
      <c r="E4633" s="2"/>
    </row>
    <row r="4634" spans="1:5">
      <c r="A4634" s="2"/>
      <c r="B4634" s="2"/>
      <c r="C4634" s="2"/>
      <c r="D4634" s="2"/>
      <c r="E4634" s="2"/>
    </row>
    <row r="4635" spans="1:5">
      <c r="A4635" s="2"/>
      <c r="B4635" s="2"/>
      <c r="C4635" s="2"/>
      <c r="D4635" s="2"/>
      <c r="E4635" s="2"/>
    </row>
    <row r="4636" spans="1:5">
      <c r="A4636" s="2"/>
      <c r="B4636" s="2"/>
      <c r="C4636" s="2"/>
      <c r="D4636" s="2"/>
      <c r="E4636" s="2"/>
    </row>
    <row r="4637" spans="1:5">
      <c r="A4637" s="2"/>
      <c r="B4637" s="2"/>
      <c r="C4637" s="2"/>
      <c r="D4637" s="2"/>
      <c r="E4637" s="2"/>
    </row>
    <row r="4638" spans="1:5">
      <c r="A4638" s="2"/>
      <c r="B4638" s="2"/>
      <c r="C4638" s="2"/>
      <c r="D4638" s="2"/>
      <c r="E4638" s="2"/>
    </row>
    <row r="4639" spans="1:5">
      <c r="A4639" s="2"/>
      <c r="B4639" s="2"/>
      <c r="C4639" s="2"/>
      <c r="D4639" s="2"/>
      <c r="E4639" s="2"/>
    </row>
    <row r="4640" spans="1:5">
      <c r="A4640" s="2"/>
      <c r="B4640" s="2"/>
      <c r="C4640" s="2"/>
      <c r="D4640" s="2"/>
      <c r="E4640" s="2"/>
    </row>
    <row r="4641" spans="1:5">
      <c r="A4641" s="2"/>
      <c r="B4641" s="2"/>
      <c r="C4641" s="2"/>
      <c r="D4641" s="2"/>
      <c r="E4641" s="2"/>
    </row>
    <row r="4642" spans="1:5">
      <c r="A4642" s="2"/>
      <c r="B4642" s="2"/>
      <c r="C4642" s="2"/>
      <c r="D4642" s="2"/>
      <c r="E4642" s="2"/>
    </row>
    <row r="4643" spans="1:5">
      <c r="A4643" s="2"/>
      <c r="B4643" s="2"/>
      <c r="C4643" s="2"/>
      <c r="D4643" s="2"/>
      <c r="E4643" s="2"/>
    </row>
    <row r="4644" spans="1:5">
      <c r="A4644" s="2"/>
      <c r="B4644" s="2"/>
      <c r="C4644" s="2"/>
      <c r="D4644" s="2"/>
      <c r="E4644" s="2"/>
    </row>
    <row r="4645" spans="1:5">
      <c r="A4645" s="2"/>
      <c r="B4645" s="2"/>
      <c r="C4645" s="2"/>
      <c r="D4645" s="2"/>
      <c r="E4645" s="2"/>
    </row>
    <row r="4646" spans="1:5">
      <c r="A4646" s="2"/>
      <c r="B4646" s="2"/>
      <c r="C4646" s="2"/>
      <c r="D4646" s="2"/>
      <c r="E4646" s="2"/>
    </row>
    <row r="4647" spans="1:5">
      <c r="A4647" s="2"/>
      <c r="B4647" s="2"/>
      <c r="C4647" s="2"/>
      <c r="D4647" s="2"/>
      <c r="E4647" s="2"/>
    </row>
    <row r="4648" spans="1:5">
      <c r="A4648" s="2"/>
      <c r="B4648" s="2"/>
      <c r="C4648" s="2"/>
      <c r="D4648" s="2"/>
      <c r="E4648" s="2"/>
    </row>
    <row r="4649" spans="1:5">
      <c r="A4649" s="2"/>
      <c r="B4649" s="2"/>
      <c r="C4649" s="2"/>
      <c r="D4649" s="2"/>
      <c r="E4649" s="2"/>
    </row>
    <row r="4650" spans="1:5">
      <c r="A4650" s="2"/>
      <c r="B4650" s="2"/>
      <c r="C4650" s="2"/>
      <c r="D4650" s="2"/>
      <c r="E4650" s="2"/>
    </row>
    <row r="4651" spans="1:5">
      <c r="A4651" s="2"/>
      <c r="B4651" s="2"/>
      <c r="C4651" s="2"/>
      <c r="D4651" s="2"/>
      <c r="E4651" s="2"/>
    </row>
    <row r="4652" spans="1:5">
      <c r="A4652" s="2"/>
      <c r="B4652" s="2"/>
      <c r="C4652" s="2"/>
      <c r="D4652" s="2"/>
      <c r="E4652" s="2"/>
    </row>
    <row r="4653" spans="1:5">
      <c r="A4653" s="2"/>
      <c r="B4653" s="2"/>
      <c r="C4653" s="2"/>
      <c r="D4653" s="2"/>
      <c r="E4653" s="2"/>
    </row>
    <row r="4654" spans="1:5">
      <c r="A4654" s="2"/>
      <c r="B4654" s="2"/>
      <c r="C4654" s="2"/>
      <c r="D4654" s="2"/>
      <c r="E4654" s="2"/>
    </row>
    <row r="4655" spans="1:5">
      <c r="A4655" s="2"/>
      <c r="B4655" s="2"/>
      <c r="C4655" s="2"/>
      <c r="D4655" s="2"/>
      <c r="E4655" s="2"/>
    </row>
    <row r="4656" spans="1:5">
      <c r="A4656" s="2"/>
      <c r="B4656" s="2"/>
      <c r="C4656" s="2"/>
      <c r="D4656" s="2"/>
      <c r="E4656" s="2"/>
    </row>
    <row r="4657" spans="1:5">
      <c r="A4657" s="2"/>
      <c r="B4657" s="2"/>
      <c r="C4657" s="2"/>
      <c r="D4657" s="2"/>
      <c r="E4657" s="2"/>
    </row>
    <row r="4658" spans="1:5">
      <c r="A4658" s="2"/>
      <c r="B4658" s="2"/>
      <c r="C4658" s="2"/>
      <c r="D4658" s="2"/>
      <c r="E4658" s="2"/>
    </row>
    <row r="4659" spans="1:5">
      <c r="A4659" s="2"/>
      <c r="B4659" s="2"/>
      <c r="C4659" s="2"/>
      <c r="D4659" s="2"/>
      <c r="E4659" s="2"/>
    </row>
    <row r="4660" spans="1:5">
      <c r="A4660" s="2"/>
      <c r="B4660" s="2"/>
      <c r="C4660" s="2"/>
      <c r="D4660" s="2"/>
      <c r="E4660" s="2"/>
    </row>
    <row r="4661" spans="1:5">
      <c r="A4661" s="2"/>
      <c r="B4661" s="2"/>
      <c r="C4661" s="2"/>
      <c r="D4661" s="2"/>
      <c r="E4661" s="2"/>
    </row>
    <row r="4662" spans="1:5">
      <c r="A4662" s="2"/>
      <c r="B4662" s="2"/>
      <c r="C4662" s="2"/>
      <c r="D4662" s="2"/>
      <c r="E4662" s="2"/>
    </row>
    <row r="4663" spans="1:5">
      <c r="A4663" s="2"/>
      <c r="B4663" s="2"/>
      <c r="C4663" s="2"/>
      <c r="D4663" s="2"/>
      <c r="E4663" s="2"/>
    </row>
    <row r="4664" spans="1:5">
      <c r="A4664" s="2"/>
      <c r="B4664" s="2"/>
      <c r="C4664" s="2"/>
      <c r="D4664" s="2"/>
      <c r="E4664" s="2"/>
    </row>
    <row r="4665" spans="1:5">
      <c r="A4665" s="2"/>
      <c r="B4665" s="2"/>
      <c r="C4665" s="2"/>
      <c r="D4665" s="2"/>
      <c r="E4665" s="2"/>
    </row>
    <row r="4666" spans="1:5">
      <c r="A4666" s="2"/>
      <c r="B4666" s="2"/>
      <c r="C4666" s="2"/>
      <c r="D4666" s="2"/>
      <c r="E4666" s="2"/>
    </row>
    <row r="4667" spans="1:5">
      <c r="A4667" s="2"/>
      <c r="B4667" s="2"/>
      <c r="C4667" s="2"/>
      <c r="D4667" s="2"/>
      <c r="E4667" s="2"/>
    </row>
    <row r="4668" spans="1:5">
      <c r="A4668" s="2"/>
      <c r="B4668" s="2"/>
      <c r="C4668" s="2"/>
      <c r="D4668" s="2"/>
      <c r="E4668" s="2"/>
    </row>
    <row r="4669" spans="1:5">
      <c r="A4669" s="2"/>
      <c r="B4669" s="2"/>
      <c r="C4669" s="2"/>
      <c r="D4669" s="2"/>
      <c r="E4669" s="2"/>
    </row>
    <row r="4670" spans="1:5">
      <c r="A4670" s="2"/>
      <c r="B4670" s="2"/>
      <c r="C4670" s="2"/>
      <c r="D4670" s="2"/>
      <c r="E4670" s="2"/>
    </row>
    <row r="4671" spans="1:5">
      <c r="A4671" s="2"/>
      <c r="B4671" s="2"/>
      <c r="C4671" s="2"/>
      <c r="D4671" s="2"/>
      <c r="E4671" s="2"/>
    </row>
    <row r="4672" spans="1:5">
      <c r="A4672" s="2"/>
      <c r="B4672" s="2"/>
      <c r="C4672" s="2"/>
      <c r="D4672" s="2"/>
      <c r="E4672" s="2"/>
    </row>
    <row r="4673" spans="1:5">
      <c r="A4673" s="2"/>
      <c r="B4673" s="2"/>
      <c r="C4673" s="2"/>
      <c r="D4673" s="2"/>
      <c r="E4673" s="2"/>
    </row>
    <row r="4674" spans="1:5">
      <c r="A4674" s="2"/>
      <c r="B4674" s="2"/>
      <c r="C4674" s="2"/>
      <c r="D4674" s="2"/>
      <c r="E4674" s="2"/>
    </row>
    <row r="4675" spans="1:5">
      <c r="A4675" s="2"/>
      <c r="B4675" s="2"/>
      <c r="C4675" s="2"/>
      <c r="D4675" s="2"/>
      <c r="E4675" s="2"/>
    </row>
    <row r="4676" spans="1:5">
      <c r="A4676" s="2"/>
      <c r="B4676" s="2"/>
      <c r="C4676" s="2"/>
      <c r="D4676" s="2"/>
      <c r="E4676" s="2"/>
    </row>
    <row r="4677" spans="1:5">
      <c r="A4677" s="2"/>
      <c r="B4677" s="2"/>
      <c r="C4677" s="2"/>
      <c r="D4677" s="2"/>
      <c r="E4677" s="2"/>
    </row>
    <row r="4678" spans="1:5">
      <c r="A4678" s="2"/>
      <c r="B4678" s="2"/>
      <c r="C4678" s="2"/>
      <c r="D4678" s="2"/>
      <c r="E4678" s="2"/>
    </row>
    <row r="4679" spans="1:5">
      <c r="A4679" s="2"/>
      <c r="B4679" s="2"/>
      <c r="C4679" s="2"/>
      <c r="D4679" s="2"/>
      <c r="E4679" s="2"/>
    </row>
    <row r="4680" spans="1:5">
      <c r="A4680" s="2"/>
      <c r="B4680" s="2"/>
      <c r="C4680" s="2"/>
      <c r="D4680" s="2"/>
      <c r="E4680" s="2"/>
    </row>
    <row r="4681" spans="1:5">
      <c r="A4681" s="2"/>
      <c r="B4681" s="2"/>
      <c r="C4681" s="2"/>
      <c r="D4681" s="2"/>
      <c r="E4681" s="2"/>
    </row>
    <row r="4682" spans="1:5">
      <c r="A4682" s="2"/>
      <c r="B4682" s="2"/>
      <c r="C4682" s="2"/>
      <c r="D4682" s="2"/>
      <c r="E4682" s="2"/>
    </row>
    <row r="4683" spans="1:5">
      <c r="A4683" s="2"/>
      <c r="B4683" s="2"/>
      <c r="C4683" s="2"/>
      <c r="D4683" s="2"/>
      <c r="E4683" s="2"/>
    </row>
    <row r="4684" spans="1:5">
      <c r="A4684" s="2"/>
      <c r="B4684" s="2"/>
      <c r="C4684" s="2"/>
      <c r="D4684" s="2"/>
      <c r="E4684" s="2"/>
    </row>
    <row r="4685" spans="1:5">
      <c r="A4685" s="2"/>
      <c r="B4685" s="2"/>
      <c r="C4685" s="2"/>
      <c r="D4685" s="2"/>
      <c r="E4685" s="2"/>
    </row>
    <row r="4686" spans="1:5">
      <c r="A4686" s="2"/>
      <c r="B4686" s="2"/>
      <c r="C4686" s="2"/>
      <c r="D4686" s="2"/>
      <c r="E4686" s="2"/>
    </row>
    <row r="4687" spans="1:5">
      <c r="A4687" s="2"/>
      <c r="B4687" s="2"/>
      <c r="C4687" s="2"/>
      <c r="D4687" s="2"/>
      <c r="E4687" s="2"/>
    </row>
    <row r="4688" spans="1:5">
      <c r="A4688" s="2"/>
      <c r="B4688" s="2"/>
      <c r="C4688" s="2"/>
      <c r="D4688" s="2"/>
      <c r="E4688" s="2"/>
    </row>
    <row r="4689" spans="1:5">
      <c r="A4689" s="2"/>
      <c r="B4689" s="2"/>
      <c r="C4689" s="2"/>
      <c r="D4689" s="2"/>
      <c r="E4689" s="2"/>
    </row>
    <row r="4690" spans="1:5">
      <c r="A4690" s="2"/>
      <c r="B4690" s="2"/>
      <c r="C4690" s="2"/>
      <c r="D4690" s="2"/>
      <c r="E4690" s="2"/>
    </row>
    <row r="4691" spans="1:5">
      <c r="A4691" s="2"/>
      <c r="B4691" s="2"/>
      <c r="C4691" s="2"/>
      <c r="D4691" s="2"/>
      <c r="E4691" s="2"/>
    </row>
    <row r="4692" spans="1:5">
      <c r="A4692" s="2"/>
      <c r="B4692" s="2"/>
      <c r="C4692" s="2"/>
      <c r="D4692" s="2"/>
      <c r="E4692" s="2"/>
    </row>
    <row r="4693" spans="1:5">
      <c r="A4693" s="2"/>
      <c r="B4693" s="2"/>
      <c r="C4693" s="2"/>
      <c r="D4693" s="2"/>
      <c r="E4693" s="2"/>
    </row>
    <row r="4694" spans="1:5">
      <c r="A4694" s="2"/>
      <c r="B4694" s="2"/>
      <c r="C4694" s="2"/>
      <c r="D4694" s="2"/>
      <c r="E4694" s="2"/>
    </row>
    <row r="4695" spans="1:5">
      <c r="A4695" s="2"/>
      <c r="B4695" s="2"/>
      <c r="C4695" s="2"/>
      <c r="D4695" s="2"/>
      <c r="E4695" s="2"/>
    </row>
    <row r="4696" spans="1:5">
      <c r="A4696" s="2"/>
      <c r="B4696" s="2"/>
      <c r="C4696" s="2"/>
      <c r="D4696" s="2"/>
      <c r="E4696" s="2"/>
    </row>
    <row r="4697" spans="1:5">
      <c r="A4697" s="2"/>
      <c r="B4697" s="2"/>
      <c r="C4697" s="2"/>
      <c r="D4697" s="2"/>
      <c r="E4697" s="2"/>
    </row>
    <row r="4698" spans="1:5">
      <c r="A4698" s="2"/>
      <c r="B4698" s="2"/>
      <c r="C4698" s="2"/>
      <c r="D4698" s="2"/>
      <c r="E4698" s="2"/>
    </row>
    <row r="4699" spans="1:5">
      <c r="A4699" s="2"/>
      <c r="B4699" s="2"/>
      <c r="C4699" s="2"/>
      <c r="D4699" s="2"/>
      <c r="E4699" s="2"/>
    </row>
    <row r="4700" spans="1:5">
      <c r="A4700" s="2"/>
      <c r="B4700" s="2"/>
      <c r="C4700" s="2"/>
      <c r="D4700" s="2"/>
      <c r="E4700" s="2"/>
    </row>
    <row r="4701" spans="1:5">
      <c r="A4701" s="2"/>
      <c r="B4701" s="2"/>
      <c r="C4701" s="2"/>
      <c r="D4701" s="2"/>
      <c r="E4701" s="2"/>
    </row>
    <row r="4702" spans="1:5">
      <c r="A4702" s="2"/>
      <c r="B4702" s="2"/>
      <c r="C4702" s="2"/>
      <c r="D4702" s="2"/>
      <c r="E4702" s="2"/>
    </row>
    <row r="4703" spans="1:5">
      <c r="A4703" s="2"/>
      <c r="B4703" s="2"/>
      <c r="C4703" s="2"/>
      <c r="D4703" s="2"/>
      <c r="E4703" s="2"/>
    </row>
    <row r="4704" spans="1:5">
      <c r="A4704" s="2"/>
      <c r="B4704" s="2"/>
      <c r="C4704" s="2"/>
      <c r="D4704" s="2"/>
      <c r="E4704" s="2"/>
    </row>
    <row r="4705" spans="1:5">
      <c r="A4705" s="2"/>
      <c r="B4705" s="2"/>
      <c r="C4705" s="2"/>
      <c r="D4705" s="2"/>
      <c r="E4705" s="2"/>
    </row>
    <row r="4706" spans="1:5">
      <c r="A4706" s="2"/>
      <c r="B4706" s="2"/>
      <c r="C4706" s="2"/>
      <c r="D4706" s="2"/>
      <c r="E4706" s="2"/>
    </row>
    <row r="4707" spans="1:5">
      <c r="A4707" s="2"/>
      <c r="B4707" s="2"/>
      <c r="C4707" s="2"/>
      <c r="D4707" s="2"/>
      <c r="E4707" s="2"/>
    </row>
    <row r="4708" spans="1:5">
      <c r="A4708" s="2"/>
      <c r="B4708" s="2"/>
      <c r="C4708" s="2"/>
      <c r="D4708" s="2"/>
      <c r="E4708" s="2"/>
    </row>
    <row r="4709" spans="1:5">
      <c r="A4709" s="2"/>
      <c r="B4709" s="2"/>
      <c r="C4709" s="2"/>
      <c r="D4709" s="2"/>
      <c r="E4709" s="2"/>
    </row>
    <row r="4710" spans="1:5">
      <c r="A4710" s="2"/>
      <c r="B4710" s="2"/>
      <c r="C4710" s="2"/>
      <c r="D4710" s="2"/>
      <c r="E4710" s="2"/>
    </row>
    <row r="4711" spans="1:5">
      <c r="A4711" s="2"/>
      <c r="B4711" s="2"/>
      <c r="C4711" s="2"/>
      <c r="D4711" s="2"/>
      <c r="E4711" s="2"/>
    </row>
    <row r="4712" spans="1:5">
      <c r="A4712" s="2"/>
      <c r="B4712" s="2"/>
      <c r="C4712" s="2"/>
      <c r="D4712" s="2"/>
      <c r="E4712" s="2"/>
    </row>
    <row r="4713" spans="1:5">
      <c r="A4713" s="2"/>
      <c r="B4713" s="2"/>
      <c r="C4713" s="2"/>
      <c r="D4713" s="2"/>
      <c r="E4713" s="2"/>
    </row>
    <row r="4714" spans="1:5">
      <c r="A4714" s="2"/>
      <c r="B4714" s="2"/>
      <c r="C4714" s="2"/>
      <c r="D4714" s="2"/>
      <c r="E4714" s="2"/>
    </row>
    <row r="4715" spans="1:5">
      <c r="A4715" s="2"/>
      <c r="B4715" s="2"/>
      <c r="C4715" s="2"/>
      <c r="D4715" s="2"/>
      <c r="E4715" s="2"/>
    </row>
    <row r="4716" spans="1:5">
      <c r="A4716" s="2"/>
      <c r="B4716" s="2"/>
      <c r="C4716" s="2"/>
      <c r="D4716" s="2"/>
      <c r="E4716" s="2"/>
    </row>
    <row r="4717" spans="1:5">
      <c r="A4717" s="2"/>
      <c r="B4717" s="2"/>
      <c r="C4717" s="2"/>
      <c r="D4717" s="2"/>
      <c r="E4717" s="2"/>
    </row>
    <row r="4718" spans="1:5">
      <c r="A4718" s="2"/>
      <c r="B4718" s="2"/>
      <c r="C4718" s="2"/>
      <c r="D4718" s="2"/>
      <c r="E4718" s="2"/>
    </row>
    <row r="4719" spans="1:5">
      <c r="A4719" s="2"/>
      <c r="B4719" s="2"/>
      <c r="C4719" s="2"/>
      <c r="D4719" s="2"/>
      <c r="E4719" s="2"/>
    </row>
    <row r="4720" spans="1:5">
      <c r="A4720" s="2"/>
      <c r="B4720" s="2"/>
      <c r="C4720" s="2"/>
      <c r="D4720" s="2"/>
      <c r="E4720" s="2"/>
    </row>
    <row r="4721" spans="1:5">
      <c r="A4721" s="2"/>
      <c r="B4721" s="2"/>
      <c r="C4721" s="2"/>
      <c r="D4721" s="2"/>
      <c r="E4721" s="2"/>
    </row>
    <row r="4722" spans="1:5">
      <c r="A4722" s="2"/>
      <c r="B4722" s="2"/>
      <c r="C4722" s="2"/>
      <c r="D4722" s="2"/>
      <c r="E4722" s="2"/>
    </row>
    <row r="4723" spans="1:5">
      <c r="A4723" s="2"/>
      <c r="B4723" s="2"/>
      <c r="C4723" s="2"/>
      <c r="D4723" s="2"/>
      <c r="E4723" s="2"/>
    </row>
    <row r="4724" spans="1:5">
      <c r="A4724" s="2"/>
      <c r="B4724" s="2"/>
      <c r="C4724" s="2"/>
      <c r="D4724" s="2"/>
      <c r="E4724" s="2"/>
    </row>
    <row r="4725" spans="1:5">
      <c r="A4725" s="2"/>
      <c r="B4725" s="2"/>
      <c r="C4725" s="2"/>
      <c r="D4725" s="2"/>
      <c r="E4725" s="2"/>
    </row>
    <row r="4726" spans="1:5">
      <c r="A4726" s="2"/>
      <c r="B4726" s="2"/>
      <c r="C4726" s="2"/>
      <c r="D4726" s="2"/>
      <c r="E4726" s="2"/>
    </row>
    <row r="4727" spans="1:5">
      <c r="A4727" s="2"/>
      <c r="B4727" s="2"/>
      <c r="C4727" s="2"/>
      <c r="D4727" s="2"/>
      <c r="E4727" s="2"/>
    </row>
    <row r="4728" spans="1:5">
      <c r="A4728" s="2"/>
      <c r="B4728" s="2"/>
      <c r="C4728" s="2"/>
      <c r="D4728" s="2"/>
      <c r="E4728" s="2"/>
    </row>
    <row r="4729" spans="1:5">
      <c r="A4729" s="2"/>
      <c r="B4729" s="2"/>
      <c r="C4729" s="2"/>
      <c r="D4729" s="2"/>
      <c r="E4729" s="2"/>
    </row>
    <row r="4730" spans="1:5">
      <c r="A4730" s="2"/>
      <c r="B4730" s="2"/>
      <c r="C4730" s="2"/>
      <c r="D4730" s="2"/>
      <c r="E4730" s="2"/>
    </row>
    <row r="4731" spans="1:5">
      <c r="A4731" s="2"/>
      <c r="B4731" s="2"/>
      <c r="C4731" s="2"/>
      <c r="D4731" s="2"/>
      <c r="E4731" s="2"/>
    </row>
    <row r="4732" spans="1:5">
      <c r="A4732" s="2"/>
      <c r="B4732" s="2"/>
      <c r="C4732" s="2"/>
      <c r="D4732" s="2"/>
      <c r="E4732" s="2"/>
    </row>
    <row r="4733" spans="1:5">
      <c r="A4733" s="2"/>
      <c r="B4733" s="2"/>
      <c r="C4733" s="2"/>
      <c r="D4733" s="2"/>
      <c r="E4733" s="2"/>
    </row>
    <row r="4734" spans="1:5">
      <c r="A4734" s="2"/>
      <c r="B4734" s="2"/>
      <c r="C4734" s="2"/>
      <c r="D4734" s="2"/>
      <c r="E4734" s="2"/>
    </row>
    <row r="4735" spans="1:5">
      <c r="A4735" s="2"/>
      <c r="B4735" s="2"/>
      <c r="C4735" s="2"/>
      <c r="D4735" s="2"/>
      <c r="E4735" s="2"/>
    </row>
    <row r="4736" spans="1:5">
      <c r="A4736" s="2"/>
      <c r="B4736" s="2"/>
      <c r="C4736" s="2"/>
      <c r="D4736" s="2"/>
      <c r="E4736" s="2"/>
    </row>
    <row r="4737" spans="1:5">
      <c r="A4737" s="2"/>
      <c r="B4737" s="2"/>
      <c r="C4737" s="2"/>
      <c r="D4737" s="2"/>
      <c r="E4737" s="2"/>
    </row>
    <row r="4738" spans="1:5">
      <c r="A4738" s="2"/>
      <c r="B4738" s="2"/>
      <c r="C4738" s="2"/>
      <c r="D4738" s="2"/>
      <c r="E4738" s="2"/>
    </row>
    <row r="4739" spans="1:5">
      <c r="A4739" s="2"/>
      <c r="B4739" s="2"/>
      <c r="C4739" s="2"/>
      <c r="D4739" s="2"/>
      <c r="E4739" s="2"/>
    </row>
    <row r="4740" spans="1:5">
      <c r="A4740" s="2"/>
      <c r="B4740" s="2"/>
      <c r="C4740" s="2"/>
      <c r="D4740" s="2"/>
      <c r="E4740" s="2"/>
    </row>
    <row r="4741" spans="1:5">
      <c r="A4741" s="2"/>
      <c r="B4741" s="2"/>
      <c r="C4741" s="2"/>
      <c r="D4741" s="2"/>
      <c r="E4741" s="2"/>
    </row>
    <row r="4742" spans="1:5">
      <c r="A4742" s="2"/>
      <c r="B4742" s="2"/>
      <c r="C4742" s="2"/>
      <c r="D4742" s="2"/>
      <c r="E4742" s="2"/>
    </row>
    <row r="4743" spans="1:5">
      <c r="A4743" s="2"/>
      <c r="B4743" s="2"/>
      <c r="C4743" s="2"/>
      <c r="D4743" s="2"/>
      <c r="E4743" s="2"/>
    </row>
    <row r="4744" spans="1:5">
      <c r="A4744" s="2"/>
      <c r="B4744" s="2"/>
      <c r="C4744" s="2"/>
      <c r="D4744" s="2"/>
      <c r="E4744" s="2"/>
    </row>
    <row r="4745" spans="1:5">
      <c r="A4745" s="2"/>
      <c r="B4745" s="2"/>
      <c r="C4745" s="2"/>
      <c r="D4745" s="2"/>
      <c r="E4745" s="2"/>
    </row>
    <row r="4746" spans="1:5">
      <c r="A4746" s="2"/>
      <c r="B4746" s="2"/>
      <c r="C4746" s="2"/>
      <c r="D4746" s="2"/>
      <c r="E4746" s="2"/>
    </row>
    <row r="4747" spans="1:5">
      <c r="A4747" s="2"/>
      <c r="B4747" s="2"/>
      <c r="C4747" s="2"/>
      <c r="D4747" s="2"/>
      <c r="E4747" s="2"/>
    </row>
    <row r="4748" spans="1:5">
      <c r="A4748" s="2"/>
      <c r="B4748" s="2"/>
      <c r="C4748" s="2"/>
      <c r="D4748" s="2"/>
      <c r="E4748" s="2"/>
    </row>
    <row r="4749" spans="1:5">
      <c r="A4749" s="2"/>
      <c r="B4749" s="2"/>
      <c r="C4749" s="2"/>
      <c r="D4749" s="2"/>
      <c r="E4749" s="2"/>
    </row>
    <row r="4750" spans="1:5">
      <c r="A4750" s="2"/>
      <c r="B4750" s="2"/>
      <c r="C4750" s="2"/>
      <c r="D4750" s="2"/>
      <c r="E4750" s="2"/>
    </row>
    <row r="4751" spans="1:5">
      <c r="A4751" s="2"/>
      <c r="B4751" s="2"/>
      <c r="C4751" s="2"/>
      <c r="D4751" s="2"/>
      <c r="E4751" s="2"/>
    </row>
    <row r="4752" spans="1:5">
      <c r="A4752" s="2"/>
      <c r="B4752" s="2"/>
      <c r="C4752" s="2"/>
      <c r="D4752" s="2"/>
      <c r="E4752" s="2"/>
    </row>
    <row r="4753" spans="1:5">
      <c r="A4753" s="2"/>
      <c r="B4753" s="2"/>
      <c r="C4753" s="2"/>
      <c r="D4753" s="2"/>
      <c r="E4753" s="2"/>
    </row>
    <row r="4754" spans="1:5">
      <c r="A4754" s="2"/>
      <c r="B4754" s="2"/>
      <c r="C4754" s="2"/>
      <c r="D4754" s="2"/>
      <c r="E4754" s="2"/>
    </row>
    <row r="4755" spans="1:5">
      <c r="A4755" s="2"/>
      <c r="B4755" s="2"/>
      <c r="C4755" s="2"/>
      <c r="D4755" s="2"/>
      <c r="E4755" s="2"/>
    </row>
    <row r="4756" spans="1:5">
      <c r="A4756" s="2"/>
      <c r="B4756" s="2"/>
      <c r="C4756" s="2"/>
      <c r="D4756" s="2"/>
      <c r="E4756" s="2"/>
    </row>
    <row r="4757" spans="1:5">
      <c r="A4757" s="2"/>
      <c r="B4757" s="2"/>
      <c r="C4757" s="2"/>
      <c r="D4757" s="2"/>
      <c r="E4757" s="2"/>
    </row>
    <row r="4758" spans="1:5">
      <c r="A4758" s="2"/>
      <c r="B4758" s="2"/>
      <c r="C4758" s="2"/>
      <c r="D4758" s="2"/>
      <c r="E4758" s="2"/>
    </row>
    <row r="4759" spans="1:5">
      <c r="A4759" s="2"/>
      <c r="B4759" s="2"/>
      <c r="C4759" s="2"/>
      <c r="D4759" s="2"/>
      <c r="E4759" s="2"/>
    </row>
    <row r="4760" spans="1:5">
      <c r="A4760" s="2"/>
      <c r="B4760" s="2"/>
      <c r="C4760" s="2"/>
      <c r="D4760" s="2"/>
      <c r="E4760" s="2"/>
    </row>
    <row r="4761" spans="1:5">
      <c r="A4761" s="2"/>
      <c r="B4761" s="2"/>
      <c r="C4761" s="2"/>
      <c r="D4761" s="2"/>
      <c r="E4761" s="2"/>
    </row>
    <row r="4762" spans="1:5">
      <c r="A4762" s="2"/>
      <c r="B4762" s="2"/>
      <c r="C4762" s="2"/>
      <c r="D4762" s="2"/>
      <c r="E4762" s="2"/>
    </row>
    <row r="4763" spans="1:5">
      <c r="A4763" s="2"/>
      <c r="B4763" s="2"/>
      <c r="C4763" s="2"/>
      <c r="D4763" s="2"/>
      <c r="E4763" s="2"/>
    </row>
    <row r="4764" spans="1:5">
      <c r="A4764" s="2"/>
      <c r="B4764" s="2"/>
      <c r="C4764" s="2"/>
      <c r="D4764" s="2"/>
      <c r="E4764" s="2"/>
    </row>
    <row r="4765" spans="1:5">
      <c r="A4765" s="2"/>
      <c r="B4765" s="2"/>
      <c r="C4765" s="2"/>
      <c r="D4765" s="2"/>
      <c r="E4765" s="2"/>
    </row>
    <row r="4766" spans="1:5">
      <c r="A4766" s="2"/>
      <c r="B4766" s="2"/>
      <c r="C4766" s="2"/>
      <c r="D4766" s="2"/>
      <c r="E4766" s="2"/>
    </row>
    <row r="4767" spans="1:5">
      <c r="A4767" s="2"/>
      <c r="B4767" s="2"/>
      <c r="C4767" s="2"/>
      <c r="D4767" s="2"/>
      <c r="E4767" s="2"/>
    </row>
    <row r="4768" spans="1:5">
      <c r="A4768" s="2"/>
      <c r="B4768" s="2"/>
      <c r="C4768" s="2"/>
      <c r="D4768" s="2"/>
      <c r="E4768" s="2"/>
    </row>
    <row r="4769" spans="1:5">
      <c r="A4769" s="2"/>
      <c r="B4769" s="2"/>
      <c r="C4769" s="2"/>
      <c r="D4769" s="2"/>
      <c r="E4769" s="2"/>
    </row>
    <row r="4770" spans="1:5">
      <c r="A4770" s="2"/>
      <c r="B4770" s="2"/>
      <c r="C4770" s="2"/>
      <c r="D4770" s="2"/>
      <c r="E4770" s="2"/>
    </row>
    <row r="4771" spans="1:5">
      <c r="A4771" s="2"/>
      <c r="B4771" s="2"/>
      <c r="C4771" s="2"/>
      <c r="D4771" s="2"/>
      <c r="E4771" s="2"/>
    </row>
    <row r="4772" spans="1:5">
      <c r="A4772" s="2"/>
      <c r="B4772" s="2"/>
      <c r="C4772" s="2"/>
      <c r="D4772" s="2"/>
      <c r="E4772" s="2"/>
    </row>
    <row r="4773" spans="1:5">
      <c r="A4773" s="2"/>
      <c r="B4773" s="2"/>
      <c r="C4773" s="2"/>
      <c r="D4773" s="2"/>
      <c r="E4773" s="2"/>
    </row>
    <row r="4774" spans="1:5">
      <c r="A4774" s="2"/>
      <c r="B4774" s="2"/>
      <c r="C4774" s="2"/>
      <c r="D4774" s="2"/>
      <c r="E4774" s="2"/>
    </row>
    <row r="4775" spans="1:5">
      <c r="A4775" s="2"/>
      <c r="B4775" s="2"/>
      <c r="C4775" s="2"/>
      <c r="D4775" s="2"/>
      <c r="E4775" s="2"/>
    </row>
    <row r="4776" spans="1:5">
      <c r="A4776" s="2"/>
      <c r="B4776" s="2"/>
      <c r="C4776" s="2"/>
      <c r="D4776" s="2"/>
      <c r="E4776" s="2"/>
    </row>
    <row r="4777" spans="1:5">
      <c r="A4777" s="2"/>
      <c r="B4777" s="2"/>
      <c r="C4777" s="2"/>
      <c r="D4777" s="2"/>
      <c r="E4777" s="2"/>
    </row>
    <row r="4778" spans="1:5">
      <c r="A4778" s="2"/>
      <c r="B4778" s="2"/>
      <c r="C4778" s="2"/>
      <c r="D4778" s="2"/>
      <c r="E4778" s="2"/>
    </row>
    <row r="4779" spans="1:5">
      <c r="A4779" s="2"/>
      <c r="B4779" s="2"/>
      <c r="C4779" s="2"/>
      <c r="D4779" s="2"/>
      <c r="E4779" s="2"/>
    </row>
    <row r="4780" spans="1:5">
      <c r="A4780" s="2"/>
      <c r="B4780" s="2"/>
      <c r="C4780" s="2"/>
      <c r="D4780" s="2"/>
      <c r="E4780" s="2"/>
    </row>
    <row r="4781" spans="1:5">
      <c r="A4781" s="2"/>
      <c r="B4781" s="2"/>
      <c r="C4781" s="2"/>
      <c r="D4781" s="2"/>
      <c r="E4781" s="2"/>
    </row>
    <row r="4782" spans="1:5">
      <c r="A4782" s="2"/>
      <c r="B4782" s="2"/>
      <c r="C4782" s="2"/>
      <c r="D4782" s="2"/>
      <c r="E4782" s="2"/>
    </row>
    <row r="4783" spans="1:5">
      <c r="A4783" s="2"/>
      <c r="B4783" s="2"/>
      <c r="C4783" s="2"/>
      <c r="D4783" s="2"/>
      <c r="E4783" s="2"/>
    </row>
    <row r="4784" spans="1:5">
      <c r="A4784" s="2"/>
      <c r="B4784" s="2"/>
      <c r="C4784" s="2"/>
      <c r="D4784" s="2"/>
      <c r="E4784" s="2"/>
    </row>
    <row r="4785" spans="1:5">
      <c r="A4785" s="2"/>
      <c r="B4785" s="2"/>
      <c r="C4785" s="2"/>
      <c r="D4785" s="2"/>
      <c r="E4785" s="2"/>
    </row>
    <row r="4786" spans="1:5">
      <c r="A4786" s="2"/>
      <c r="B4786" s="2"/>
      <c r="C4786" s="2"/>
      <c r="D4786" s="2"/>
      <c r="E4786" s="2"/>
    </row>
    <row r="4787" spans="1:5">
      <c r="A4787" s="2"/>
      <c r="B4787" s="2"/>
      <c r="C4787" s="2"/>
      <c r="D4787" s="2"/>
      <c r="E4787" s="2"/>
    </row>
    <row r="4788" spans="1:5">
      <c r="A4788" s="2"/>
      <c r="B4788" s="2"/>
      <c r="C4788" s="2"/>
      <c r="D4788" s="2"/>
      <c r="E4788" s="2"/>
    </row>
    <row r="4789" spans="1:5">
      <c r="A4789" s="2"/>
      <c r="B4789" s="2"/>
      <c r="C4789" s="2"/>
      <c r="D4789" s="2"/>
      <c r="E4789" s="2"/>
    </row>
    <row r="4790" spans="1:5">
      <c r="A4790" s="2"/>
      <c r="B4790" s="2"/>
      <c r="C4790" s="2"/>
      <c r="D4790" s="2"/>
      <c r="E4790" s="2"/>
    </row>
    <row r="4791" spans="1:5">
      <c r="A4791" s="2"/>
      <c r="B4791" s="2"/>
      <c r="C4791" s="2"/>
      <c r="D4791" s="2"/>
      <c r="E4791" s="2"/>
    </row>
    <row r="4792" spans="1:5">
      <c r="A4792" s="2"/>
      <c r="B4792" s="2"/>
      <c r="C4792" s="2"/>
      <c r="D4792" s="2"/>
      <c r="E4792" s="2"/>
    </row>
    <row r="4793" spans="1:5">
      <c r="A4793" s="2"/>
      <c r="B4793" s="2"/>
      <c r="C4793" s="2"/>
      <c r="D4793" s="2"/>
      <c r="E4793" s="2"/>
    </row>
    <row r="4794" spans="1:5">
      <c r="A4794" s="2"/>
      <c r="B4794" s="2"/>
      <c r="C4794" s="2"/>
      <c r="D4794" s="2"/>
      <c r="E4794" s="2"/>
    </row>
    <row r="4795" spans="1:5">
      <c r="A4795" s="2"/>
      <c r="B4795" s="2"/>
      <c r="C4795" s="2"/>
      <c r="D4795" s="2"/>
      <c r="E4795" s="2"/>
    </row>
    <row r="4796" spans="1:5">
      <c r="A4796" s="2"/>
      <c r="B4796" s="2"/>
      <c r="C4796" s="2"/>
      <c r="D4796" s="2"/>
      <c r="E4796" s="2"/>
    </row>
    <row r="4797" spans="1:5">
      <c r="A4797" s="2"/>
      <c r="B4797" s="2"/>
      <c r="C4797" s="2"/>
      <c r="D4797" s="2"/>
      <c r="E4797" s="2"/>
    </row>
    <row r="4798" spans="1:5">
      <c r="A4798" s="2"/>
      <c r="B4798" s="2"/>
      <c r="C4798" s="2"/>
      <c r="D4798" s="2"/>
      <c r="E4798" s="2"/>
    </row>
    <row r="4799" spans="1:5">
      <c r="A4799" s="2"/>
      <c r="B4799" s="2"/>
      <c r="C4799" s="2"/>
      <c r="D4799" s="2"/>
      <c r="E4799" s="2"/>
    </row>
    <row r="4800" spans="1:5">
      <c r="A4800" s="2"/>
      <c r="B4800" s="2"/>
      <c r="C4800" s="2"/>
      <c r="D4800" s="2"/>
      <c r="E4800" s="2"/>
    </row>
    <row r="4801" spans="1:5">
      <c r="A4801" s="2"/>
      <c r="B4801" s="2"/>
      <c r="C4801" s="2"/>
      <c r="D4801" s="2"/>
      <c r="E4801" s="2"/>
    </row>
    <row r="4802" spans="1:5">
      <c r="A4802" s="2"/>
      <c r="B4802" s="2"/>
      <c r="C4802" s="2"/>
      <c r="D4802" s="2"/>
      <c r="E4802" s="2"/>
    </row>
    <row r="4803" spans="1:5">
      <c r="A4803" s="2"/>
      <c r="B4803" s="2"/>
      <c r="C4803" s="2"/>
      <c r="D4803" s="2"/>
      <c r="E4803" s="2"/>
    </row>
    <row r="4804" spans="1:5">
      <c r="A4804" s="2"/>
      <c r="B4804" s="2"/>
      <c r="C4804" s="2"/>
      <c r="D4804" s="2"/>
      <c r="E4804" s="2"/>
    </row>
    <row r="4805" spans="1:5">
      <c r="A4805" s="2"/>
      <c r="B4805" s="2"/>
      <c r="C4805" s="2"/>
      <c r="D4805" s="2"/>
      <c r="E4805" s="2"/>
    </row>
    <row r="4806" spans="1:5">
      <c r="A4806" s="2"/>
      <c r="B4806" s="2"/>
      <c r="C4806" s="2"/>
      <c r="D4806" s="2"/>
      <c r="E4806" s="2"/>
    </row>
    <row r="4807" spans="1:5">
      <c r="A4807" s="2"/>
      <c r="B4807" s="2"/>
      <c r="C4807" s="2"/>
      <c r="D4807" s="2"/>
      <c r="E4807" s="2"/>
    </row>
    <row r="4808" spans="1:5">
      <c r="A4808" s="2"/>
      <c r="B4808" s="2"/>
      <c r="C4808" s="2"/>
      <c r="D4808" s="2"/>
      <c r="E4808" s="2"/>
    </row>
    <row r="4809" spans="1:5">
      <c r="A4809" s="2"/>
      <c r="B4809" s="2"/>
      <c r="C4809" s="2"/>
      <c r="D4809" s="2"/>
      <c r="E4809" s="2"/>
    </row>
    <row r="4810" spans="1:5">
      <c r="A4810" s="2"/>
      <c r="B4810" s="2"/>
      <c r="C4810" s="2"/>
      <c r="D4810" s="2"/>
      <c r="E4810" s="2"/>
    </row>
    <row r="4811" spans="1:5">
      <c r="A4811" s="2"/>
      <c r="B4811" s="2"/>
      <c r="C4811" s="2"/>
      <c r="D4811" s="2"/>
      <c r="E4811" s="2"/>
    </row>
    <row r="4812" spans="1:5">
      <c r="A4812" s="2"/>
      <c r="B4812" s="2"/>
      <c r="C4812" s="2"/>
      <c r="D4812" s="2"/>
      <c r="E4812" s="2"/>
    </row>
    <row r="4813" spans="1:5">
      <c r="A4813" s="2"/>
      <c r="B4813" s="2"/>
      <c r="C4813" s="2"/>
      <c r="D4813" s="2"/>
      <c r="E4813" s="2"/>
    </row>
    <row r="4814" spans="1:5">
      <c r="A4814" s="2"/>
      <c r="B4814" s="2"/>
      <c r="C4814" s="2"/>
      <c r="D4814" s="2"/>
      <c r="E4814" s="2"/>
    </row>
    <row r="4815" spans="1:5">
      <c r="A4815" s="2"/>
      <c r="B4815" s="2"/>
      <c r="C4815" s="2"/>
      <c r="D4815" s="2"/>
      <c r="E4815" s="2"/>
    </row>
    <row r="4816" spans="1:5">
      <c r="A4816" s="2"/>
      <c r="B4816" s="2"/>
      <c r="C4816" s="2"/>
      <c r="D4816" s="2"/>
      <c r="E4816" s="2"/>
    </row>
    <row r="4817" spans="1:5">
      <c r="A4817" s="2"/>
      <c r="B4817" s="2"/>
      <c r="C4817" s="2"/>
      <c r="D4817" s="2"/>
      <c r="E4817" s="2"/>
    </row>
    <row r="4818" spans="1:5">
      <c r="A4818" s="2"/>
      <c r="B4818" s="2"/>
      <c r="C4818" s="2"/>
      <c r="D4818" s="2"/>
      <c r="E4818" s="2"/>
    </row>
    <row r="4819" spans="1:5">
      <c r="A4819" s="2"/>
      <c r="B4819" s="2"/>
      <c r="C4819" s="2"/>
      <c r="D4819" s="2"/>
      <c r="E4819" s="2"/>
    </row>
    <row r="4820" spans="1:5">
      <c r="A4820" s="2"/>
      <c r="B4820" s="2"/>
      <c r="C4820" s="2"/>
      <c r="D4820" s="2"/>
      <c r="E4820" s="2"/>
    </row>
    <row r="4821" spans="1:5">
      <c r="A4821" s="2"/>
      <c r="B4821" s="2"/>
      <c r="C4821" s="2"/>
      <c r="D4821" s="2"/>
      <c r="E4821" s="2"/>
    </row>
    <row r="4822" spans="1:5">
      <c r="A4822" s="2"/>
      <c r="B4822" s="2"/>
      <c r="C4822" s="2"/>
      <c r="D4822" s="2"/>
      <c r="E4822" s="2"/>
    </row>
    <row r="4823" spans="1:5">
      <c r="A4823" s="2"/>
      <c r="B4823" s="2"/>
      <c r="C4823" s="2"/>
      <c r="D4823" s="2"/>
      <c r="E4823" s="2"/>
    </row>
    <row r="4824" spans="1:5">
      <c r="A4824" s="2"/>
      <c r="B4824" s="2"/>
      <c r="C4824" s="2"/>
      <c r="D4824" s="2"/>
      <c r="E4824" s="2"/>
    </row>
    <row r="4825" spans="1:5">
      <c r="A4825" s="2"/>
      <c r="B4825" s="2"/>
      <c r="C4825" s="2"/>
      <c r="D4825" s="2"/>
      <c r="E4825" s="2"/>
    </row>
    <row r="4826" spans="1:5">
      <c r="A4826" s="2"/>
      <c r="B4826" s="2"/>
      <c r="C4826" s="2"/>
      <c r="D4826" s="2"/>
      <c r="E4826" s="2"/>
    </row>
    <row r="4827" spans="1:5">
      <c r="A4827" s="2"/>
      <c r="B4827" s="2"/>
      <c r="C4827" s="2"/>
      <c r="D4827" s="2"/>
      <c r="E4827" s="2"/>
    </row>
    <row r="4828" spans="1:5">
      <c r="A4828" s="2"/>
      <c r="B4828" s="2"/>
      <c r="C4828" s="2"/>
      <c r="D4828" s="2"/>
      <c r="E4828" s="2"/>
    </row>
    <row r="4829" spans="1:5">
      <c r="A4829" s="2"/>
      <c r="B4829" s="2"/>
      <c r="C4829" s="2"/>
      <c r="D4829" s="2"/>
      <c r="E4829" s="2"/>
    </row>
    <row r="4830" spans="1:5">
      <c r="A4830" s="2"/>
      <c r="B4830" s="2"/>
      <c r="C4830" s="2"/>
      <c r="D4830" s="2"/>
      <c r="E4830" s="2"/>
    </row>
    <row r="4831" spans="1:5">
      <c r="A4831" s="2"/>
      <c r="B4831" s="2"/>
      <c r="C4831" s="2"/>
      <c r="D4831" s="2"/>
      <c r="E4831" s="2"/>
    </row>
    <row r="4832" spans="1:5">
      <c r="A4832" s="2"/>
      <c r="B4832" s="2"/>
      <c r="C4832" s="2"/>
      <c r="D4832" s="2"/>
      <c r="E4832" s="2"/>
    </row>
    <row r="4833" spans="1:5">
      <c r="A4833" s="2"/>
      <c r="B4833" s="2"/>
      <c r="C4833" s="2"/>
      <c r="D4833" s="2"/>
      <c r="E4833" s="2"/>
    </row>
    <row r="4834" spans="1:5">
      <c r="A4834" s="2"/>
      <c r="B4834" s="2"/>
      <c r="C4834" s="2"/>
      <c r="D4834" s="2"/>
      <c r="E4834" s="2"/>
    </row>
    <row r="4835" spans="1:5">
      <c r="A4835" s="2"/>
      <c r="B4835" s="2"/>
      <c r="C4835" s="2"/>
      <c r="D4835" s="2"/>
      <c r="E4835" s="2"/>
    </row>
    <row r="4836" spans="1:5">
      <c r="A4836" s="2"/>
      <c r="B4836" s="2"/>
      <c r="C4836" s="2"/>
      <c r="D4836" s="2"/>
      <c r="E4836" s="2"/>
    </row>
    <row r="4837" spans="1:5">
      <c r="A4837" s="2"/>
      <c r="B4837" s="2"/>
      <c r="C4837" s="2"/>
      <c r="D4837" s="2"/>
      <c r="E4837" s="2"/>
    </row>
    <row r="4838" spans="1:5">
      <c r="A4838" s="2"/>
      <c r="B4838" s="2"/>
      <c r="C4838" s="2"/>
      <c r="D4838" s="2"/>
      <c r="E4838" s="2"/>
    </row>
    <row r="4839" spans="1:5">
      <c r="A4839" s="2"/>
      <c r="B4839" s="2"/>
      <c r="C4839" s="2"/>
      <c r="D4839" s="2"/>
      <c r="E4839" s="2"/>
    </row>
    <row r="4840" spans="1:5">
      <c r="A4840" s="2"/>
      <c r="B4840" s="2"/>
      <c r="C4840" s="2"/>
      <c r="D4840" s="2"/>
      <c r="E4840" s="2"/>
    </row>
    <row r="4841" spans="1:5">
      <c r="A4841" s="2"/>
      <c r="B4841" s="2"/>
      <c r="C4841" s="2"/>
      <c r="D4841" s="2"/>
      <c r="E4841" s="2"/>
    </row>
    <row r="4842" spans="1:5">
      <c r="A4842" s="2"/>
      <c r="B4842" s="2"/>
      <c r="C4842" s="2"/>
      <c r="D4842" s="2"/>
      <c r="E4842" s="2"/>
    </row>
    <row r="4843" spans="1:5">
      <c r="A4843" s="2"/>
      <c r="B4843" s="2"/>
      <c r="C4843" s="2"/>
      <c r="D4843" s="2"/>
      <c r="E4843" s="2"/>
    </row>
    <row r="4844" spans="1:5">
      <c r="A4844" s="2"/>
      <c r="B4844" s="2"/>
      <c r="C4844" s="2"/>
      <c r="D4844" s="2"/>
      <c r="E4844" s="2"/>
    </row>
    <row r="4845" spans="1:5">
      <c r="A4845" s="2"/>
      <c r="B4845" s="2"/>
      <c r="C4845" s="2"/>
      <c r="D4845" s="2"/>
      <c r="E4845" s="2"/>
    </row>
    <row r="4846" spans="1:5">
      <c r="A4846" s="2"/>
      <c r="B4846" s="2"/>
      <c r="C4846" s="2"/>
      <c r="D4846" s="2"/>
      <c r="E4846" s="2"/>
    </row>
    <row r="4847" spans="1:5">
      <c r="A4847" s="2"/>
      <c r="B4847" s="2"/>
      <c r="C4847" s="2"/>
      <c r="D4847" s="2"/>
      <c r="E4847" s="2"/>
    </row>
    <row r="4848" spans="1:5">
      <c r="A4848" s="2"/>
      <c r="B4848" s="2"/>
      <c r="C4848" s="2"/>
      <c r="D4848" s="2"/>
      <c r="E4848" s="2"/>
    </row>
    <row r="4849" spans="1:5">
      <c r="A4849" s="2"/>
      <c r="B4849" s="2"/>
      <c r="C4849" s="2"/>
      <c r="D4849" s="2"/>
      <c r="E4849" s="2"/>
    </row>
    <row r="4850" spans="1:5">
      <c r="A4850" s="2"/>
      <c r="B4850" s="2"/>
      <c r="C4850" s="2"/>
      <c r="D4850" s="2"/>
      <c r="E4850" s="2"/>
    </row>
    <row r="4851" spans="1:5">
      <c r="A4851" s="2"/>
      <c r="B4851" s="2"/>
      <c r="C4851" s="2"/>
      <c r="D4851" s="2"/>
      <c r="E4851" s="2"/>
    </row>
    <row r="4852" spans="1:5">
      <c r="A4852" s="2"/>
      <c r="B4852" s="2"/>
      <c r="C4852" s="2"/>
      <c r="D4852" s="2"/>
      <c r="E4852" s="2"/>
    </row>
    <row r="4853" spans="1:5">
      <c r="A4853" s="2"/>
      <c r="B4853" s="2"/>
      <c r="C4853" s="2"/>
      <c r="D4853" s="2"/>
      <c r="E4853" s="2"/>
    </row>
    <row r="4854" spans="1:5">
      <c r="A4854" s="2"/>
      <c r="B4854" s="2"/>
      <c r="C4854" s="2"/>
      <c r="D4854" s="2"/>
      <c r="E4854" s="2"/>
    </row>
    <row r="4855" spans="1:5">
      <c r="A4855" s="2"/>
      <c r="B4855" s="2"/>
      <c r="C4855" s="2"/>
      <c r="D4855" s="2"/>
      <c r="E4855" s="2"/>
    </row>
    <row r="4856" spans="1:5">
      <c r="A4856" s="2"/>
      <c r="B4856" s="2"/>
      <c r="C4856" s="2"/>
      <c r="D4856" s="2"/>
      <c r="E4856" s="2"/>
    </row>
    <row r="4857" spans="1:5">
      <c r="A4857" s="2"/>
      <c r="B4857" s="2"/>
      <c r="C4857" s="2"/>
      <c r="D4857" s="2"/>
      <c r="E4857" s="2"/>
    </row>
    <row r="4858" spans="1:5">
      <c r="A4858" s="2"/>
      <c r="B4858" s="2"/>
      <c r="C4858" s="2"/>
      <c r="D4858" s="2"/>
      <c r="E4858" s="2"/>
    </row>
    <row r="4859" spans="1:5">
      <c r="A4859" s="2"/>
      <c r="B4859" s="2"/>
      <c r="C4859" s="2"/>
      <c r="D4859" s="2"/>
      <c r="E4859" s="2"/>
    </row>
    <row r="4860" spans="1:5">
      <c r="A4860" s="2"/>
      <c r="B4860" s="2"/>
      <c r="C4860" s="2"/>
      <c r="D4860" s="2"/>
      <c r="E4860" s="2"/>
    </row>
    <row r="4861" spans="1:5">
      <c r="A4861" s="2"/>
      <c r="B4861" s="2"/>
      <c r="C4861" s="2"/>
      <c r="D4861" s="2"/>
      <c r="E4861" s="2"/>
    </row>
    <row r="4862" spans="1:5">
      <c r="A4862" s="2"/>
      <c r="B4862" s="2"/>
      <c r="C4862" s="2"/>
      <c r="D4862" s="2"/>
      <c r="E4862" s="2"/>
    </row>
    <row r="4863" spans="1:5">
      <c r="A4863" s="2"/>
      <c r="B4863" s="2"/>
      <c r="C4863" s="2"/>
      <c r="D4863" s="2"/>
      <c r="E4863" s="2"/>
    </row>
    <row r="4864" spans="1:5">
      <c r="A4864" s="2"/>
      <c r="B4864" s="2"/>
      <c r="C4864" s="2"/>
      <c r="D4864" s="2"/>
      <c r="E4864" s="2"/>
    </row>
    <row r="4865" spans="1:5">
      <c r="A4865" s="2"/>
      <c r="B4865" s="2"/>
      <c r="C4865" s="2"/>
      <c r="D4865" s="2"/>
      <c r="E4865" s="2"/>
    </row>
    <row r="4866" spans="1:5">
      <c r="A4866" s="2"/>
      <c r="B4866" s="2"/>
      <c r="C4866" s="2"/>
      <c r="D4866" s="2"/>
      <c r="E4866" s="2"/>
    </row>
    <row r="4867" spans="1:5">
      <c r="A4867" s="2"/>
      <c r="B4867" s="2"/>
      <c r="C4867" s="2"/>
      <c r="D4867" s="2"/>
      <c r="E4867" s="2"/>
    </row>
    <row r="4868" spans="1:5">
      <c r="A4868" s="2"/>
      <c r="B4868" s="2"/>
      <c r="C4868" s="2"/>
      <c r="D4868" s="2"/>
      <c r="E4868" s="2"/>
    </row>
    <row r="4869" spans="1:5">
      <c r="A4869" s="2"/>
      <c r="B4869" s="2"/>
      <c r="C4869" s="2"/>
      <c r="D4869" s="2"/>
      <c r="E4869" s="2"/>
    </row>
    <row r="4870" spans="1:5">
      <c r="A4870" s="2"/>
      <c r="B4870" s="2"/>
      <c r="C4870" s="2"/>
      <c r="D4870" s="2"/>
      <c r="E4870" s="2"/>
    </row>
    <row r="4871" spans="1:5">
      <c r="A4871" s="2"/>
      <c r="B4871" s="2"/>
      <c r="C4871" s="2"/>
      <c r="D4871" s="2"/>
      <c r="E4871" s="2"/>
    </row>
    <row r="4872" spans="1:5">
      <c r="A4872" s="2"/>
      <c r="B4872" s="2"/>
      <c r="C4872" s="2"/>
      <c r="D4872" s="2"/>
      <c r="E4872" s="2"/>
    </row>
    <row r="4873" spans="1:5">
      <c r="A4873" s="2"/>
      <c r="B4873" s="2"/>
      <c r="C4873" s="2"/>
      <c r="D4873" s="2"/>
      <c r="E4873" s="2"/>
    </row>
    <row r="4874" spans="1:5">
      <c r="A4874" s="2"/>
      <c r="B4874" s="2"/>
      <c r="C4874" s="2"/>
      <c r="D4874" s="2"/>
      <c r="E4874" s="2"/>
    </row>
    <row r="4875" spans="1:5">
      <c r="A4875" s="2"/>
      <c r="B4875" s="2"/>
      <c r="C4875" s="2"/>
      <c r="D4875" s="2"/>
      <c r="E4875" s="2"/>
    </row>
    <row r="4876" spans="1:5">
      <c r="A4876" s="2"/>
      <c r="B4876" s="2"/>
      <c r="C4876" s="2"/>
      <c r="D4876" s="2"/>
      <c r="E4876" s="2"/>
    </row>
    <row r="4877" spans="1:5">
      <c r="A4877" s="2"/>
      <c r="B4877" s="2"/>
      <c r="C4877" s="2"/>
      <c r="D4877" s="2"/>
      <c r="E4877" s="2"/>
    </row>
    <row r="4878" spans="1:5">
      <c r="A4878" s="2"/>
      <c r="B4878" s="2"/>
      <c r="C4878" s="2"/>
      <c r="D4878" s="2"/>
      <c r="E4878" s="2"/>
    </row>
    <row r="4879" spans="1:5">
      <c r="A4879" s="2"/>
      <c r="B4879" s="2"/>
      <c r="C4879" s="2"/>
      <c r="D4879" s="2"/>
      <c r="E4879" s="2"/>
    </row>
    <row r="4880" spans="1:5">
      <c r="A4880" s="2"/>
      <c r="B4880" s="2"/>
      <c r="C4880" s="2"/>
      <c r="D4880" s="2"/>
      <c r="E4880" s="2"/>
    </row>
    <row r="4881" spans="1:5">
      <c r="A4881" s="2"/>
      <c r="B4881" s="2"/>
      <c r="C4881" s="2"/>
      <c r="D4881" s="2"/>
      <c r="E4881" s="2"/>
    </row>
    <row r="4882" spans="1:5">
      <c r="A4882" s="2"/>
      <c r="B4882" s="2"/>
      <c r="C4882" s="2"/>
      <c r="D4882" s="2"/>
      <c r="E4882" s="2"/>
    </row>
    <row r="4883" spans="1:5">
      <c r="A4883" s="2"/>
      <c r="B4883" s="2"/>
      <c r="C4883" s="2"/>
      <c r="D4883" s="2"/>
      <c r="E4883" s="2"/>
    </row>
    <row r="4884" spans="1:5">
      <c r="A4884" s="2"/>
      <c r="B4884" s="2"/>
      <c r="C4884" s="2"/>
      <c r="D4884" s="2"/>
      <c r="E4884" s="2"/>
    </row>
    <row r="4885" spans="1:5">
      <c r="A4885" s="2"/>
      <c r="B4885" s="2"/>
      <c r="C4885" s="2"/>
      <c r="D4885" s="2"/>
      <c r="E4885" s="2"/>
    </row>
    <row r="4886" spans="1:5">
      <c r="A4886" s="2"/>
      <c r="B4886" s="2"/>
      <c r="C4886" s="2"/>
      <c r="D4886" s="2"/>
      <c r="E4886" s="2"/>
    </row>
    <row r="4887" spans="1:5">
      <c r="A4887" s="2"/>
      <c r="B4887" s="2"/>
      <c r="C4887" s="2"/>
      <c r="D4887" s="2"/>
      <c r="E4887" s="2"/>
    </row>
    <row r="4888" spans="1:5">
      <c r="A4888" s="2"/>
      <c r="B4888" s="2"/>
      <c r="C4888" s="2"/>
      <c r="D4888" s="2"/>
      <c r="E4888" s="2"/>
    </row>
    <row r="4889" spans="1:5">
      <c r="A4889" s="2"/>
      <c r="B4889" s="2"/>
      <c r="C4889" s="2"/>
      <c r="D4889" s="2"/>
      <c r="E4889" s="2"/>
    </row>
    <row r="4890" spans="1:5">
      <c r="A4890" s="2"/>
      <c r="B4890" s="2"/>
      <c r="C4890" s="2"/>
      <c r="D4890" s="2"/>
      <c r="E4890" s="2"/>
    </row>
    <row r="4891" spans="1:5">
      <c r="A4891" s="2"/>
      <c r="B4891" s="2"/>
      <c r="C4891" s="2"/>
      <c r="D4891" s="2"/>
      <c r="E4891" s="2"/>
    </row>
    <row r="4892" spans="1:5">
      <c r="A4892" s="2"/>
      <c r="B4892" s="2"/>
      <c r="C4892" s="2"/>
      <c r="D4892" s="2"/>
      <c r="E4892" s="2"/>
    </row>
    <row r="4893" spans="1:5">
      <c r="A4893" s="2"/>
      <c r="B4893" s="2"/>
      <c r="C4893" s="2"/>
      <c r="D4893" s="2"/>
      <c r="E4893" s="2"/>
    </row>
    <row r="4894" spans="1:5">
      <c r="A4894" s="2"/>
      <c r="B4894" s="2"/>
      <c r="C4894" s="2"/>
      <c r="D4894" s="2"/>
      <c r="E4894" s="2"/>
    </row>
    <row r="4895" spans="1:5">
      <c r="A4895" s="2"/>
      <c r="B4895" s="2"/>
      <c r="C4895" s="2"/>
      <c r="D4895" s="2"/>
      <c r="E4895" s="2"/>
    </row>
    <row r="4896" spans="1:5">
      <c r="A4896" s="2"/>
      <c r="B4896" s="2"/>
      <c r="C4896" s="2"/>
      <c r="D4896" s="2"/>
      <c r="E4896" s="2"/>
    </row>
    <row r="4897" spans="1:5">
      <c r="A4897" s="2"/>
      <c r="B4897" s="2"/>
      <c r="C4897" s="2"/>
      <c r="D4897" s="2"/>
      <c r="E4897" s="2"/>
    </row>
    <row r="4898" spans="1:5">
      <c r="A4898" s="2"/>
      <c r="B4898" s="2"/>
      <c r="C4898" s="2"/>
      <c r="D4898" s="2"/>
      <c r="E4898" s="2"/>
    </row>
    <row r="4899" spans="1:5">
      <c r="A4899" s="2"/>
      <c r="B4899" s="2"/>
      <c r="C4899" s="2"/>
      <c r="D4899" s="2"/>
      <c r="E4899" s="2"/>
    </row>
    <row r="4900" spans="1:5">
      <c r="A4900" s="2"/>
      <c r="B4900" s="2"/>
      <c r="C4900" s="2"/>
      <c r="D4900" s="2"/>
      <c r="E4900" s="2"/>
    </row>
    <row r="4901" spans="1:5">
      <c r="A4901" s="2"/>
      <c r="B4901" s="2"/>
      <c r="C4901" s="2"/>
      <c r="D4901" s="2"/>
      <c r="E4901" s="2"/>
    </row>
    <row r="4902" spans="1:5">
      <c r="A4902" s="2"/>
      <c r="B4902" s="2"/>
      <c r="C4902" s="2"/>
      <c r="D4902" s="2"/>
      <c r="E4902" s="2"/>
    </row>
    <row r="4903" spans="1:5">
      <c r="A4903" s="2"/>
      <c r="B4903" s="2"/>
      <c r="C4903" s="2"/>
      <c r="D4903" s="2"/>
      <c r="E4903" s="2"/>
    </row>
    <row r="4904" spans="1:5">
      <c r="A4904" s="2"/>
      <c r="B4904" s="2"/>
      <c r="C4904" s="2"/>
      <c r="D4904" s="2"/>
      <c r="E4904" s="2"/>
    </row>
    <row r="4905" spans="1:5">
      <c r="A4905" s="2"/>
      <c r="B4905" s="2"/>
      <c r="C4905" s="2"/>
      <c r="D4905" s="2"/>
      <c r="E4905" s="2"/>
    </row>
    <row r="4906" spans="1:5">
      <c r="A4906" s="2"/>
      <c r="B4906" s="2"/>
      <c r="C4906" s="2"/>
      <c r="D4906" s="2"/>
      <c r="E4906" s="2"/>
    </row>
    <row r="4907" spans="1:5">
      <c r="A4907" s="2"/>
      <c r="B4907" s="2"/>
      <c r="C4907" s="2"/>
      <c r="D4907" s="2"/>
      <c r="E4907" s="2"/>
    </row>
    <row r="4908" spans="1:5">
      <c r="A4908" s="2"/>
      <c r="B4908" s="2"/>
      <c r="C4908" s="2"/>
      <c r="D4908" s="2"/>
      <c r="E4908" s="2"/>
    </row>
    <row r="4909" spans="1:5">
      <c r="A4909" s="2"/>
      <c r="B4909" s="2"/>
      <c r="C4909" s="2"/>
      <c r="D4909" s="2"/>
      <c r="E4909" s="2"/>
    </row>
    <row r="4910" spans="1:5">
      <c r="A4910" s="2"/>
      <c r="B4910" s="2"/>
      <c r="C4910" s="2"/>
      <c r="D4910" s="2"/>
      <c r="E4910" s="2"/>
    </row>
    <row r="4911" spans="1:5">
      <c r="A4911" s="2"/>
      <c r="B4911" s="2"/>
      <c r="C4911" s="2"/>
      <c r="D4911" s="2"/>
      <c r="E4911" s="2"/>
    </row>
    <row r="4912" spans="1:5">
      <c r="A4912" s="2"/>
      <c r="B4912" s="2"/>
      <c r="C4912" s="2"/>
      <c r="D4912" s="2"/>
      <c r="E4912" s="2"/>
    </row>
    <row r="4913" spans="1:5">
      <c r="A4913" s="2"/>
      <c r="B4913" s="2"/>
      <c r="C4913" s="2"/>
      <c r="D4913" s="2"/>
      <c r="E4913" s="2"/>
    </row>
    <row r="4914" spans="1:5">
      <c r="A4914" s="2"/>
      <c r="B4914" s="2"/>
      <c r="C4914" s="2"/>
      <c r="D4914" s="2"/>
      <c r="E4914" s="2"/>
    </row>
    <row r="4915" spans="1:5">
      <c r="A4915" s="2"/>
      <c r="B4915" s="2"/>
      <c r="C4915" s="2"/>
      <c r="D4915" s="2"/>
      <c r="E4915" s="2"/>
    </row>
    <row r="4916" spans="1:5">
      <c r="A4916" s="2"/>
      <c r="B4916" s="2"/>
      <c r="C4916" s="2"/>
      <c r="D4916" s="2"/>
      <c r="E4916" s="2"/>
    </row>
    <row r="4917" spans="1:5">
      <c r="A4917" s="2"/>
      <c r="B4917" s="2"/>
      <c r="C4917" s="2"/>
      <c r="D4917" s="2"/>
      <c r="E4917" s="2"/>
    </row>
    <row r="4918" spans="1:5">
      <c r="A4918" s="2"/>
      <c r="B4918" s="2"/>
      <c r="C4918" s="2"/>
      <c r="D4918" s="2"/>
      <c r="E4918" s="2"/>
    </row>
    <row r="4919" spans="1:5">
      <c r="A4919" s="2"/>
      <c r="B4919" s="2"/>
      <c r="C4919" s="2"/>
      <c r="D4919" s="2"/>
      <c r="E4919" s="2"/>
    </row>
    <row r="4920" spans="1:5">
      <c r="A4920" s="2"/>
      <c r="B4920" s="2"/>
      <c r="C4920" s="2"/>
      <c r="D4920" s="2"/>
      <c r="E4920" s="2"/>
    </row>
    <row r="4921" spans="1:5">
      <c r="A4921" s="2"/>
      <c r="B4921" s="2"/>
      <c r="C4921" s="2"/>
      <c r="D4921" s="2"/>
      <c r="E4921" s="2"/>
    </row>
    <row r="4922" spans="1:5">
      <c r="A4922" s="2"/>
      <c r="B4922" s="2"/>
      <c r="C4922" s="2"/>
      <c r="D4922" s="2"/>
      <c r="E4922" s="2"/>
    </row>
    <row r="4923" spans="1:5">
      <c r="A4923" s="2"/>
      <c r="B4923" s="2"/>
      <c r="C4923" s="2"/>
      <c r="D4923" s="2"/>
      <c r="E4923" s="2"/>
    </row>
    <row r="4924" spans="1:5">
      <c r="A4924" s="2"/>
      <c r="B4924" s="2"/>
      <c r="C4924" s="2"/>
      <c r="D4924" s="2"/>
      <c r="E4924" s="2"/>
    </row>
    <row r="4925" spans="1:5">
      <c r="A4925" s="2"/>
      <c r="B4925" s="2"/>
      <c r="C4925" s="2"/>
      <c r="D4925" s="2"/>
      <c r="E4925" s="2"/>
    </row>
    <row r="4926" spans="1:5">
      <c r="A4926" s="2"/>
      <c r="B4926" s="2"/>
      <c r="C4926" s="2"/>
      <c r="D4926" s="2"/>
      <c r="E4926" s="2"/>
    </row>
    <row r="4927" spans="1:5">
      <c r="A4927" s="2"/>
      <c r="B4927" s="2"/>
      <c r="C4927" s="2"/>
      <c r="D4927" s="2"/>
      <c r="E4927" s="2"/>
    </row>
    <row r="4928" spans="1:5">
      <c r="A4928" s="2"/>
      <c r="B4928" s="2"/>
      <c r="C4928" s="2"/>
      <c r="D4928" s="2"/>
      <c r="E4928" s="2"/>
    </row>
    <row r="4929" spans="1:5">
      <c r="A4929" s="2"/>
      <c r="B4929" s="2"/>
      <c r="C4929" s="2"/>
      <c r="D4929" s="2"/>
      <c r="E4929" s="2"/>
    </row>
    <row r="4930" spans="1:5">
      <c r="A4930" s="2"/>
      <c r="B4930" s="2"/>
      <c r="C4930" s="2"/>
      <c r="D4930" s="2"/>
      <c r="E4930" s="2"/>
    </row>
    <row r="4931" spans="1:5">
      <c r="A4931" s="2"/>
      <c r="B4931" s="2"/>
      <c r="C4931" s="2"/>
      <c r="D4931" s="2"/>
      <c r="E4931" s="2"/>
    </row>
    <row r="4932" spans="1:5">
      <c r="A4932" s="2"/>
      <c r="B4932" s="2"/>
      <c r="C4932" s="2"/>
      <c r="D4932" s="2"/>
      <c r="E4932" s="2"/>
    </row>
    <row r="4933" spans="1:5">
      <c r="A4933" s="2"/>
      <c r="B4933" s="2"/>
      <c r="C4933" s="2"/>
      <c r="D4933" s="2"/>
      <c r="E4933" s="2"/>
    </row>
    <row r="4934" spans="1:5">
      <c r="A4934" s="2"/>
      <c r="B4934" s="2"/>
      <c r="C4934" s="2"/>
      <c r="D4934" s="2"/>
      <c r="E4934" s="2"/>
    </row>
    <row r="4935" spans="1:5">
      <c r="A4935" s="2"/>
      <c r="B4935" s="2"/>
      <c r="C4935" s="2"/>
      <c r="D4935" s="2"/>
      <c r="E4935" s="2"/>
    </row>
    <row r="4936" spans="1:5">
      <c r="A4936" s="2"/>
      <c r="B4936" s="2"/>
      <c r="C4936" s="2"/>
      <c r="D4936" s="2"/>
      <c r="E4936" s="2"/>
    </row>
    <row r="4937" spans="1:5">
      <c r="A4937" s="2"/>
      <c r="B4937" s="2"/>
      <c r="C4937" s="2"/>
      <c r="D4937" s="2"/>
      <c r="E4937" s="2"/>
    </row>
    <row r="4938" spans="1:5">
      <c r="A4938" s="2"/>
      <c r="B4938" s="2"/>
      <c r="C4938" s="2"/>
      <c r="D4938" s="2"/>
      <c r="E4938" s="2"/>
    </row>
    <row r="4939" spans="1:5">
      <c r="A4939" s="2"/>
      <c r="B4939" s="2"/>
      <c r="C4939" s="2"/>
      <c r="D4939" s="2"/>
      <c r="E4939" s="2"/>
    </row>
    <row r="4940" spans="1:5">
      <c r="A4940" s="2"/>
      <c r="B4940" s="2"/>
      <c r="C4940" s="2"/>
      <c r="D4940" s="2"/>
      <c r="E4940" s="2"/>
    </row>
    <row r="4941" spans="1:5">
      <c r="A4941" s="2"/>
      <c r="B4941" s="2"/>
      <c r="C4941" s="2"/>
      <c r="D4941" s="2"/>
      <c r="E4941" s="2"/>
    </row>
    <row r="4942" spans="1:5">
      <c r="A4942" s="2"/>
      <c r="B4942" s="2"/>
      <c r="C4942" s="2"/>
      <c r="D4942" s="2"/>
      <c r="E4942" s="2"/>
    </row>
    <row r="4943" spans="1:5">
      <c r="A4943" s="2"/>
      <c r="B4943" s="2"/>
      <c r="C4943" s="2"/>
      <c r="D4943" s="2"/>
      <c r="E4943" s="2"/>
    </row>
    <row r="4944" spans="1:5">
      <c r="A4944" s="2"/>
      <c r="B4944" s="2"/>
      <c r="C4944" s="2"/>
      <c r="D4944" s="2"/>
      <c r="E4944" s="2"/>
    </row>
    <row r="4945" spans="1:5">
      <c r="A4945" s="2"/>
      <c r="B4945" s="2"/>
      <c r="C4945" s="2"/>
      <c r="D4945" s="2"/>
      <c r="E4945" s="2"/>
    </row>
    <row r="4946" spans="1:5">
      <c r="A4946" s="2"/>
      <c r="B4946" s="2"/>
      <c r="C4946" s="2"/>
      <c r="D4946" s="2"/>
      <c r="E4946" s="2"/>
    </row>
    <row r="4947" spans="1:5">
      <c r="A4947" s="2"/>
      <c r="B4947" s="2"/>
      <c r="C4947" s="2"/>
      <c r="D4947" s="2"/>
      <c r="E4947" s="2"/>
    </row>
    <row r="4948" spans="1:5">
      <c r="A4948" s="2"/>
      <c r="B4948" s="2"/>
      <c r="C4948" s="2"/>
      <c r="D4948" s="2"/>
      <c r="E4948" s="2"/>
    </row>
    <row r="4949" spans="1:5">
      <c r="A4949" s="2"/>
      <c r="B4949" s="2"/>
      <c r="C4949" s="2"/>
      <c r="D4949" s="2"/>
      <c r="E4949" s="2"/>
    </row>
    <row r="4950" spans="1:5">
      <c r="A4950" s="2"/>
      <c r="B4950" s="2"/>
      <c r="C4950" s="2"/>
      <c r="D4950" s="2"/>
      <c r="E4950" s="2"/>
    </row>
    <row r="4951" spans="1:5">
      <c r="A4951" s="2"/>
      <c r="B4951" s="2"/>
      <c r="C4951" s="2"/>
      <c r="D4951" s="2"/>
      <c r="E4951" s="2"/>
    </row>
    <row r="4952" spans="1:5">
      <c r="A4952" s="2"/>
      <c r="B4952" s="2"/>
      <c r="C4952" s="2"/>
      <c r="D4952" s="2"/>
      <c r="E4952" s="2"/>
    </row>
    <row r="4953" spans="1:5">
      <c r="A4953" s="2"/>
      <c r="B4953" s="2"/>
      <c r="C4953" s="2"/>
      <c r="D4953" s="2"/>
      <c r="E4953" s="2"/>
    </row>
    <row r="4954" spans="1:5">
      <c r="A4954" s="2"/>
      <c r="B4954" s="2"/>
      <c r="C4954" s="2"/>
      <c r="D4954" s="2"/>
      <c r="E4954" s="2"/>
    </row>
    <row r="4955" spans="1:5">
      <c r="A4955" s="2"/>
      <c r="B4955" s="2"/>
      <c r="C4955" s="2"/>
      <c r="D4955" s="2"/>
      <c r="E4955" s="2"/>
    </row>
    <row r="4956" spans="1:5">
      <c r="A4956" s="2"/>
      <c r="B4956" s="2"/>
      <c r="C4956" s="2"/>
      <c r="D4956" s="2"/>
      <c r="E4956" s="2"/>
    </row>
    <row r="4957" spans="1:5">
      <c r="A4957" s="2"/>
      <c r="B4957" s="2"/>
      <c r="C4957" s="2"/>
      <c r="D4957" s="2"/>
      <c r="E4957" s="2"/>
    </row>
    <row r="4958" spans="1:5">
      <c r="A4958" s="2"/>
      <c r="B4958" s="2"/>
      <c r="C4958" s="2"/>
      <c r="D4958" s="2"/>
      <c r="E4958" s="2"/>
    </row>
    <row r="4959" spans="1:5">
      <c r="A4959" s="2"/>
      <c r="B4959" s="2"/>
      <c r="C4959" s="2"/>
      <c r="D4959" s="2"/>
      <c r="E4959" s="2"/>
    </row>
    <row r="4960" spans="1:5">
      <c r="A4960" s="2"/>
      <c r="B4960" s="2"/>
      <c r="C4960" s="2"/>
      <c r="D4960" s="2"/>
      <c r="E4960" s="2"/>
    </row>
    <row r="4961" spans="1:5">
      <c r="A4961" s="2"/>
      <c r="B4961" s="2"/>
      <c r="C4961" s="2"/>
      <c r="D4961" s="2"/>
      <c r="E4961" s="2"/>
    </row>
    <row r="4962" spans="1:5">
      <c r="A4962" s="2"/>
      <c r="B4962" s="2"/>
      <c r="C4962" s="2"/>
      <c r="D4962" s="2"/>
      <c r="E4962" s="2"/>
    </row>
    <row r="4963" spans="1:5">
      <c r="A4963" s="2"/>
      <c r="B4963" s="2"/>
      <c r="C4963" s="2"/>
      <c r="D4963" s="2"/>
      <c r="E4963" s="2"/>
    </row>
    <row r="4964" spans="1:5">
      <c r="A4964" s="2"/>
      <c r="B4964" s="2"/>
      <c r="C4964" s="2"/>
      <c r="D4964" s="2"/>
      <c r="E4964" s="2"/>
    </row>
    <row r="4965" spans="1:5">
      <c r="A4965" s="2"/>
      <c r="B4965" s="2"/>
      <c r="C4965" s="2"/>
      <c r="D4965" s="2"/>
      <c r="E4965" s="2"/>
    </row>
    <row r="4966" spans="1:5">
      <c r="A4966" s="2"/>
      <c r="B4966" s="2"/>
      <c r="C4966" s="2"/>
      <c r="D4966" s="2"/>
      <c r="E4966" s="2"/>
    </row>
    <row r="4967" spans="1:5">
      <c r="A4967" s="2"/>
      <c r="B4967" s="2"/>
      <c r="C4967" s="2"/>
      <c r="D4967" s="2"/>
      <c r="E4967" s="2"/>
    </row>
    <row r="4968" spans="1:5">
      <c r="A4968" s="2"/>
      <c r="B4968" s="2"/>
      <c r="C4968" s="2"/>
      <c r="D4968" s="2"/>
      <c r="E4968" s="2"/>
    </row>
    <row r="4969" spans="1:5">
      <c r="A4969" s="2"/>
      <c r="B4969" s="2"/>
      <c r="C4969" s="2"/>
      <c r="D4969" s="2"/>
      <c r="E4969" s="2"/>
    </row>
    <row r="4970" spans="1:5">
      <c r="A4970" s="2"/>
      <c r="B4970" s="2"/>
      <c r="C4970" s="2"/>
      <c r="D4970" s="2"/>
      <c r="E4970" s="2"/>
    </row>
    <row r="4971" spans="1:5">
      <c r="A4971" s="2"/>
      <c r="B4971" s="2"/>
      <c r="C4971" s="2"/>
      <c r="D4971" s="2"/>
      <c r="E4971" s="2"/>
    </row>
    <row r="4972" spans="1:5">
      <c r="A4972" s="2"/>
      <c r="B4972" s="2"/>
      <c r="C4972" s="2"/>
      <c r="D4972" s="2"/>
      <c r="E4972" s="2"/>
    </row>
    <row r="4973" spans="1:5">
      <c r="A4973" s="2"/>
      <c r="B4973" s="2"/>
      <c r="C4973" s="2"/>
      <c r="D4973" s="2"/>
      <c r="E4973" s="2"/>
    </row>
    <row r="4974" spans="1:5">
      <c r="A4974" s="2"/>
      <c r="B4974" s="2"/>
      <c r="C4974" s="2"/>
      <c r="D4974" s="2"/>
      <c r="E4974" s="2"/>
    </row>
    <row r="4975" spans="1:5">
      <c r="A4975" s="2"/>
      <c r="B4975" s="2"/>
      <c r="C4975" s="2"/>
      <c r="D4975" s="2"/>
      <c r="E4975" s="2"/>
    </row>
    <row r="4976" spans="1:5">
      <c r="A4976" s="2"/>
      <c r="B4976" s="2"/>
      <c r="C4976" s="2"/>
      <c r="D4976" s="2"/>
      <c r="E4976" s="2"/>
    </row>
    <row r="4977" spans="1:5">
      <c r="A4977" s="2"/>
      <c r="B4977" s="2"/>
      <c r="C4977" s="2"/>
      <c r="D4977" s="2"/>
      <c r="E4977" s="2"/>
    </row>
    <row r="4978" spans="1:5">
      <c r="A4978" s="2"/>
      <c r="B4978" s="2"/>
      <c r="C4978" s="2"/>
      <c r="D4978" s="2"/>
      <c r="E4978" s="2"/>
    </row>
    <row r="4979" spans="1:5">
      <c r="A4979" s="2"/>
      <c r="B4979" s="2"/>
      <c r="C4979" s="2"/>
      <c r="D4979" s="2"/>
      <c r="E4979" s="2"/>
    </row>
    <row r="4980" spans="1:5">
      <c r="A4980" s="2"/>
      <c r="B4980" s="2"/>
      <c r="C4980" s="2"/>
      <c r="D4980" s="2"/>
      <c r="E4980" s="2"/>
    </row>
    <row r="4981" spans="1:5">
      <c r="A4981" s="2"/>
      <c r="B4981" s="2"/>
      <c r="C4981" s="2"/>
      <c r="D4981" s="2"/>
      <c r="E4981" s="2"/>
    </row>
    <row r="4982" spans="1:5">
      <c r="A4982" s="2"/>
      <c r="B4982" s="2"/>
      <c r="C4982" s="2"/>
      <c r="D4982" s="2"/>
      <c r="E4982" s="2"/>
    </row>
    <row r="4983" spans="1:5">
      <c r="A4983" s="2"/>
      <c r="B4983" s="2"/>
      <c r="C4983" s="2"/>
      <c r="D4983" s="2"/>
      <c r="E4983" s="2"/>
    </row>
    <row r="4984" spans="1:5">
      <c r="A4984" s="2"/>
      <c r="B4984" s="2"/>
      <c r="C4984" s="2"/>
      <c r="D4984" s="2"/>
      <c r="E4984" s="2"/>
    </row>
    <row r="4985" spans="1:5">
      <c r="A4985" s="2"/>
      <c r="B4985" s="2"/>
      <c r="C4985" s="2"/>
      <c r="D4985" s="2"/>
      <c r="E4985" s="2"/>
    </row>
    <row r="4986" spans="1:5">
      <c r="A4986" s="2"/>
      <c r="B4986" s="2"/>
      <c r="C4986" s="2"/>
      <c r="D4986" s="2"/>
      <c r="E4986" s="2"/>
    </row>
    <row r="4987" spans="1:5">
      <c r="A4987" s="2"/>
      <c r="B4987" s="2"/>
      <c r="C4987" s="2"/>
      <c r="D4987" s="2"/>
      <c r="E4987" s="2"/>
    </row>
    <row r="4988" spans="1:5">
      <c r="A4988" s="2"/>
      <c r="B4988" s="2"/>
      <c r="C4988" s="2"/>
      <c r="D4988" s="2"/>
      <c r="E4988" s="2"/>
    </row>
    <row r="4989" spans="1:5">
      <c r="A4989" s="2"/>
      <c r="B4989" s="2"/>
      <c r="C4989" s="2"/>
      <c r="D4989" s="2"/>
      <c r="E4989" s="2"/>
    </row>
    <row r="4990" spans="1:5">
      <c r="A4990" s="2"/>
      <c r="B4990" s="2"/>
      <c r="C4990" s="2"/>
      <c r="D4990" s="2"/>
      <c r="E4990" s="2"/>
    </row>
    <row r="4991" spans="1:5">
      <c r="A4991" s="2"/>
      <c r="B4991" s="2"/>
      <c r="C4991" s="2"/>
      <c r="D4991" s="2"/>
      <c r="E4991" s="2"/>
    </row>
    <row r="4992" spans="1:5">
      <c r="A4992" s="2"/>
      <c r="B4992" s="2"/>
      <c r="C4992" s="2"/>
      <c r="D4992" s="2"/>
      <c r="E4992" s="2"/>
    </row>
    <row r="4993" spans="1:5">
      <c r="A4993" s="2"/>
      <c r="B4993" s="2"/>
      <c r="C4993" s="2"/>
      <c r="D4993" s="2"/>
      <c r="E4993" s="2"/>
    </row>
    <row r="4994" spans="1:5">
      <c r="A4994" s="2"/>
      <c r="B4994" s="2"/>
      <c r="C4994" s="2"/>
      <c r="D4994" s="2"/>
      <c r="E4994" s="2"/>
    </row>
    <row r="4995" spans="1:5">
      <c r="A4995" s="2"/>
      <c r="B4995" s="2"/>
      <c r="C4995" s="2"/>
      <c r="D4995" s="2"/>
      <c r="E4995" s="2"/>
    </row>
    <row r="4996" spans="1:5">
      <c r="A4996" s="2"/>
      <c r="B4996" s="2"/>
      <c r="C4996" s="2"/>
      <c r="D4996" s="2"/>
      <c r="E4996" s="2"/>
    </row>
    <row r="4997" spans="1:5">
      <c r="A4997" s="2"/>
      <c r="B4997" s="2"/>
      <c r="C4997" s="2"/>
      <c r="D4997" s="2"/>
      <c r="E4997" s="2"/>
    </row>
    <row r="4998" spans="1:5">
      <c r="A4998" s="2"/>
      <c r="B4998" s="2"/>
      <c r="C4998" s="2"/>
      <c r="D4998" s="2"/>
      <c r="E4998" s="2"/>
    </row>
    <row r="4999" spans="1:5">
      <c r="A4999" s="2"/>
      <c r="B4999" s="2"/>
      <c r="C4999" s="2"/>
      <c r="D4999" s="2"/>
      <c r="E4999" s="2"/>
    </row>
    <row r="5000" spans="1:5">
      <c r="A5000" s="2"/>
      <c r="B5000" s="2"/>
      <c r="C5000" s="2"/>
      <c r="D5000" s="2"/>
      <c r="E5000" s="2"/>
    </row>
    <row r="5001" spans="1:5">
      <c r="A5001" s="2"/>
      <c r="B5001" s="2"/>
      <c r="C5001" s="2"/>
      <c r="D5001" s="2"/>
      <c r="E5001" s="2"/>
    </row>
    <row r="5002" spans="1:5">
      <c r="A5002" s="2"/>
      <c r="B5002" s="2"/>
      <c r="C5002" s="2"/>
      <c r="D5002" s="2"/>
      <c r="E5002" s="2"/>
    </row>
    <row r="5003" spans="1:5">
      <c r="A5003" s="2"/>
      <c r="B5003" s="2"/>
      <c r="C5003" s="2"/>
      <c r="D5003" s="2"/>
      <c r="E5003" s="2"/>
    </row>
    <row r="5004" spans="1:5">
      <c r="A5004" s="2"/>
      <c r="B5004" s="2"/>
      <c r="C5004" s="2"/>
      <c r="D5004" s="2"/>
      <c r="E5004" s="2"/>
    </row>
    <row r="5005" spans="1:5">
      <c r="A5005" s="2"/>
      <c r="B5005" s="2"/>
      <c r="C5005" s="2"/>
      <c r="D5005" s="2"/>
      <c r="E5005" s="2"/>
    </row>
    <row r="5006" spans="1:5">
      <c r="A5006" s="2"/>
      <c r="B5006" s="2"/>
      <c r="C5006" s="2"/>
      <c r="D5006" s="2"/>
      <c r="E5006" s="2"/>
    </row>
    <row r="5007" spans="1:5">
      <c r="A5007" s="2"/>
      <c r="B5007" s="2"/>
      <c r="C5007" s="2"/>
      <c r="D5007" s="2"/>
      <c r="E5007" s="2"/>
    </row>
    <row r="5008" spans="1:5">
      <c r="A5008" s="2"/>
      <c r="B5008" s="2"/>
      <c r="C5008" s="2"/>
      <c r="D5008" s="2"/>
      <c r="E5008" s="2"/>
    </row>
    <row r="5009" spans="1:5">
      <c r="A5009" s="2"/>
      <c r="B5009" s="2"/>
      <c r="C5009" s="2"/>
      <c r="D5009" s="2"/>
      <c r="E5009" s="2"/>
    </row>
    <row r="5010" spans="1:5">
      <c r="A5010" s="2"/>
      <c r="B5010" s="2"/>
      <c r="C5010" s="2"/>
      <c r="D5010" s="2"/>
      <c r="E5010" s="2"/>
    </row>
    <row r="5011" spans="1:5">
      <c r="A5011" s="2"/>
      <c r="B5011" s="2"/>
      <c r="C5011" s="2"/>
      <c r="D5011" s="2"/>
      <c r="E5011" s="2"/>
    </row>
    <row r="5012" spans="1:5">
      <c r="A5012" s="2"/>
      <c r="B5012" s="2"/>
      <c r="C5012" s="2"/>
      <c r="D5012" s="2"/>
      <c r="E5012" s="2"/>
    </row>
    <row r="5013" spans="1:5">
      <c r="A5013" s="2"/>
      <c r="B5013" s="2"/>
      <c r="C5013" s="2"/>
      <c r="D5013" s="2"/>
      <c r="E5013" s="2"/>
    </row>
    <row r="5014" spans="1:5">
      <c r="A5014" s="2"/>
      <c r="B5014" s="2"/>
      <c r="C5014" s="2"/>
      <c r="D5014" s="2"/>
      <c r="E5014" s="2"/>
    </row>
    <row r="5015" spans="1:5">
      <c r="A5015" s="2"/>
      <c r="B5015" s="2"/>
      <c r="C5015" s="2"/>
      <c r="D5015" s="2"/>
      <c r="E5015" s="2"/>
    </row>
    <row r="5016" spans="1:5">
      <c r="A5016" s="2"/>
      <c r="B5016" s="2"/>
      <c r="C5016" s="2"/>
      <c r="D5016" s="2"/>
      <c r="E5016" s="2"/>
    </row>
    <row r="5017" spans="1:5">
      <c r="A5017" s="2"/>
      <c r="B5017" s="2"/>
      <c r="C5017" s="2"/>
      <c r="D5017" s="2"/>
      <c r="E5017" s="2"/>
    </row>
    <row r="5018" spans="1:5">
      <c r="A5018" s="2"/>
      <c r="B5018" s="2"/>
      <c r="C5018" s="2"/>
      <c r="D5018" s="2"/>
      <c r="E5018" s="2"/>
    </row>
    <row r="5019" spans="1:5">
      <c r="A5019" s="2"/>
      <c r="B5019" s="2"/>
      <c r="C5019" s="2"/>
      <c r="D5019" s="2"/>
      <c r="E5019" s="2"/>
    </row>
    <row r="5020" spans="1:5">
      <c r="A5020" s="2"/>
      <c r="B5020" s="2"/>
      <c r="C5020" s="2"/>
      <c r="D5020" s="2"/>
      <c r="E5020" s="2"/>
    </row>
    <row r="5021" spans="1:5">
      <c r="A5021" s="2"/>
      <c r="B5021" s="2"/>
      <c r="C5021" s="2"/>
      <c r="D5021" s="2"/>
      <c r="E5021" s="2"/>
    </row>
    <row r="5022" spans="1:5">
      <c r="A5022" s="2"/>
      <c r="B5022" s="2"/>
      <c r="C5022" s="2"/>
      <c r="D5022" s="2"/>
      <c r="E5022" s="2"/>
    </row>
    <row r="5023" spans="1:5">
      <c r="A5023" s="2"/>
      <c r="B5023" s="2"/>
      <c r="C5023" s="2"/>
      <c r="D5023" s="2"/>
      <c r="E5023" s="2"/>
    </row>
    <row r="5024" spans="1:5">
      <c r="A5024" s="2"/>
      <c r="B5024" s="2"/>
      <c r="C5024" s="2"/>
      <c r="D5024" s="2"/>
      <c r="E5024" s="2"/>
    </row>
    <row r="5025" spans="1:5">
      <c r="A5025" s="2"/>
      <c r="B5025" s="2"/>
      <c r="C5025" s="2"/>
      <c r="D5025" s="2"/>
      <c r="E5025" s="2"/>
    </row>
    <row r="5026" spans="1:5">
      <c r="A5026" s="2"/>
      <c r="B5026" s="2"/>
      <c r="C5026" s="2"/>
      <c r="D5026" s="2"/>
      <c r="E5026" s="2"/>
    </row>
    <row r="5027" spans="1:5">
      <c r="A5027" s="2"/>
      <c r="B5027" s="2"/>
      <c r="C5027" s="2"/>
      <c r="D5027" s="2"/>
      <c r="E5027" s="2"/>
    </row>
    <row r="5028" spans="1:5">
      <c r="A5028" s="2"/>
      <c r="B5028" s="2"/>
      <c r="C5028" s="2"/>
      <c r="D5028" s="2"/>
      <c r="E5028" s="2"/>
    </row>
    <row r="5029" spans="1:5">
      <c r="A5029" s="2"/>
      <c r="B5029" s="2"/>
      <c r="C5029" s="2"/>
      <c r="D5029" s="2"/>
      <c r="E5029" s="2"/>
    </row>
    <row r="5030" spans="1:5">
      <c r="A5030" s="2"/>
      <c r="B5030" s="2"/>
      <c r="C5030" s="2"/>
      <c r="D5030" s="2"/>
      <c r="E5030" s="2"/>
    </row>
    <row r="5031" spans="1:5">
      <c r="A5031" s="2"/>
      <c r="B5031" s="2"/>
      <c r="C5031" s="2"/>
      <c r="D5031" s="2"/>
      <c r="E5031" s="2"/>
    </row>
    <row r="5032" spans="1:5">
      <c r="A5032" s="2"/>
      <c r="B5032" s="2"/>
      <c r="C5032" s="2"/>
      <c r="D5032" s="2"/>
      <c r="E5032" s="2"/>
    </row>
    <row r="5033" spans="1:5">
      <c r="A5033" s="2"/>
      <c r="B5033" s="2"/>
      <c r="C5033" s="2"/>
      <c r="D5033" s="2"/>
      <c r="E5033" s="2"/>
    </row>
    <row r="5034" spans="1:5">
      <c r="A5034" s="2"/>
      <c r="B5034" s="2"/>
      <c r="C5034" s="2"/>
      <c r="D5034" s="2"/>
      <c r="E5034" s="2"/>
    </row>
    <row r="5035" spans="1:5">
      <c r="A5035" s="2"/>
      <c r="B5035" s="2"/>
      <c r="C5035" s="2"/>
      <c r="D5035" s="2"/>
      <c r="E5035" s="2"/>
    </row>
    <row r="5036" spans="1:5">
      <c r="A5036" s="2"/>
      <c r="B5036" s="2"/>
      <c r="C5036" s="2"/>
      <c r="D5036" s="2"/>
      <c r="E5036" s="2"/>
    </row>
    <row r="5037" spans="1:5">
      <c r="A5037" s="2"/>
      <c r="B5037" s="2"/>
      <c r="C5037" s="2"/>
      <c r="D5037" s="2"/>
      <c r="E5037" s="2"/>
    </row>
    <row r="5038" spans="1:5">
      <c r="A5038" s="2"/>
      <c r="B5038" s="2"/>
      <c r="C5038" s="2"/>
      <c r="D5038" s="2"/>
      <c r="E5038" s="2"/>
    </row>
    <row r="5039" spans="1:5">
      <c r="A5039" s="2"/>
      <c r="B5039" s="2"/>
      <c r="C5039" s="2"/>
      <c r="D5039" s="2"/>
      <c r="E5039" s="2"/>
    </row>
    <row r="5040" spans="1:5">
      <c r="A5040" s="2"/>
      <c r="B5040" s="2"/>
      <c r="C5040" s="2"/>
      <c r="D5040" s="2"/>
      <c r="E5040" s="2"/>
    </row>
    <row r="5041" spans="1:5">
      <c r="A5041" s="2"/>
      <c r="B5041" s="2"/>
      <c r="C5041" s="2"/>
      <c r="D5041" s="2"/>
      <c r="E5041" s="2"/>
    </row>
    <row r="5042" spans="1:5">
      <c r="A5042" s="2"/>
      <c r="B5042" s="2"/>
      <c r="C5042" s="2"/>
      <c r="D5042" s="2"/>
      <c r="E5042" s="2"/>
    </row>
    <row r="5043" spans="1:5">
      <c r="A5043" s="2"/>
      <c r="B5043" s="2"/>
      <c r="C5043" s="2"/>
      <c r="D5043" s="2"/>
      <c r="E5043" s="2"/>
    </row>
    <row r="5044" spans="1:5">
      <c r="A5044" s="2"/>
      <c r="B5044" s="2"/>
      <c r="C5044" s="2"/>
      <c r="D5044" s="2"/>
      <c r="E5044" s="2"/>
    </row>
    <row r="5045" spans="1:5">
      <c r="A5045" s="2"/>
      <c r="B5045" s="2"/>
      <c r="C5045" s="2"/>
      <c r="D5045" s="2"/>
      <c r="E5045" s="2"/>
    </row>
    <row r="5046" spans="1:5">
      <c r="A5046" s="2"/>
      <c r="B5046" s="2"/>
      <c r="C5046" s="2"/>
      <c r="D5046" s="2"/>
      <c r="E5046" s="2"/>
    </row>
    <row r="5047" spans="1:5">
      <c r="A5047" s="2"/>
      <c r="B5047" s="2"/>
      <c r="C5047" s="2"/>
      <c r="D5047" s="2"/>
      <c r="E5047" s="2"/>
    </row>
    <row r="5048" spans="1:5">
      <c r="A5048" s="2"/>
      <c r="B5048" s="2"/>
      <c r="C5048" s="2"/>
      <c r="D5048" s="2"/>
      <c r="E5048" s="2"/>
    </row>
    <row r="5049" spans="1:5">
      <c r="A5049" s="2"/>
      <c r="B5049" s="2"/>
      <c r="C5049" s="2"/>
      <c r="D5049" s="2"/>
      <c r="E5049" s="2"/>
    </row>
    <row r="5050" spans="1:5">
      <c r="A5050" s="2"/>
      <c r="B5050" s="2"/>
      <c r="C5050" s="2"/>
      <c r="D5050" s="2"/>
      <c r="E5050" s="2"/>
    </row>
    <row r="5051" spans="1:5">
      <c r="A5051" s="2"/>
      <c r="B5051" s="2"/>
      <c r="C5051" s="2"/>
      <c r="D5051" s="2"/>
      <c r="E5051" s="2"/>
    </row>
    <row r="5052" spans="1:5">
      <c r="A5052" s="2"/>
      <c r="B5052" s="2"/>
      <c r="C5052" s="2"/>
      <c r="D5052" s="2"/>
      <c r="E5052" s="2"/>
    </row>
    <row r="5053" spans="1:5">
      <c r="A5053" s="2"/>
      <c r="B5053" s="2"/>
      <c r="C5053" s="2"/>
      <c r="D5053" s="2"/>
      <c r="E5053" s="2"/>
    </row>
    <row r="5054" spans="1:5">
      <c r="A5054" s="2"/>
      <c r="B5054" s="2"/>
      <c r="C5054" s="2"/>
      <c r="D5054" s="2"/>
      <c r="E5054" s="2"/>
    </row>
    <row r="5055" spans="1:5">
      <c r="A5055" s="2"/>
      <c r="B5055" s="2"/>
      <c r="C5055" s="2"/>
      <c r="D5055" s="2"/>
      <c r="E5055" s="2"/>
    </row>
    <row r="5056" spans="1:5">
      <c r="A5056" s="2"/>
      <c r="B5056" s="2"/>
      <c r="C5056" s="2"/>
      <c r="D5056" s="2"/>
      <c r="E5056" s="2"/>
    </row>
    <row r="5057" spans="1:5">
      <c r="A5057" s="2"/>
      <c r="B5057" s="2"/>
      <c r="C5057" s="2"/>
      <c r="D5057" s="2"/>
      <c r="E5057" s="2"/>
    </row>
    <row r="5058" spans="1:5">
      <c r="A5058" s="2"/>
      <c r="B5058" s="2"/>
      <c r="C5058" s="2"/>
      <c r="D5058" s="2"/>
      <c r="E5058" s="2"/>
    </row>
    <row r="5059" spans="1:5">
      <c r="A5059" s="2"/>
      <c r="B5059" s="2"/>
      <c r="C5059" s="2"/>
      <c r="D5059" s="2"/>
      <c r="E5059" s="2"/>
    </row>
    <row r="5060" spans="1:5">
      <c r="A5060" s="2"/>
      <c r="B5060" s="2"/>
      <c r="C5060" s="2"/>
      <c r="D5060" s="2"/>
      <c r="E5060" s="2"/>
    </row>
    <row r="5061" spans="1:5">
      <c r="A5061" s="2"/>
      <c r="B5061" s="2"/>
      <c r="C5061" s="2"/>
      <c r="D5061" s="2"/>
      <c r="E5061" s="2"/>
    </row>
    <row r="5062" spans="1:5">
      <c r="A5062" s="2"/>
      <c r="B5062" s="2"/>
      <c r="C5062" s="2"/>
      <c r="D5062" s="2"/>
      <c r="E5062" s="2"/>
    </row>
    <row r="5063" spans="1:5">
      <c r="A5063" s="2"/>
      <c r="B5063" s="2"/>
      <c r="C5063" s="2"/>
      <c r="D5063" s="2"/>
      <c r="E5063" s="2"/>
    </row>
    <row r="5064" spans="1:5">
      <c r="A5064" s="2"/>
      <c r="B5064" s="2"/>
      <c r="C5064" s="2"/>
      <c r="D5064" s="2"/>
      <c r="E5064" s="2"/>
    </row>
    <row r="5065" spans="1:5">
      <c r="A5065" s="2"/>
      <c r="B5065" s="2"/>
      <c r="C5065" s="2"/>
      <c r="D5065" s="2"/>
      <c r="E5065" s="2"/>
    </row>
    <row r="5066" spans="1:5">
      <c r="A5066" s="2"/>
      <c r="B5066" s="2"/>
      <c r="C5066" s="2"/>
      <c r="D5066" s="2"/>
      <c r="E5066" s="2"/>
    </row>
    <row r="5067" spans="1:5">
      <c r="A5067" s="2"/>
      <c r="B5067" s="2"/>
      <c r="C5067" s="2"/>
      <c r="D5067" s="2"/>
      <c r="E5067" s="2"/>
    </row>
    <row r="5068" spans="1:5">
      <c r="A5068" s="2"/>
      <c r="B5068" s="2"/>
      <c r="C5068" s="2"/>
      <c r="D5068" s="2"/>
      <c r="E5068" s="2"/>
    </row>
    <row r="5069" spans="1:5">
      <c r="A5069" s="2"/>
      <c r="B5069" s="2"/>
      <c r="C5069" s="2"/>
      <c r="D5069" s="2"/>
      <c r="E5069" s="2"/>
    </row>
    <row r="5070" spans="1:5">
      <c r="A5070" s="2"/>
      <c r="B5070" s="2"/>
      <c r="C5070" s="2"/>
      <c r="D5070" s="2"/>
      <c r="E5070" s="2"/>
    </row>
    <row r="5071" spans="1:5">
      <c r="A5071" s="2"/>
      <c r="B5071" s="2"/>
      <c r="C5071" s="2"/>
      <c r="D5071" s="2"/>
      <c r="E5071" s="2"/>
    </row>
    <row r="5072" spans="1:5">
      <c r="A5072" s="2"/>
      <c r="B5072" s="2"/>
      <c r="C5072" s="2"/>
      <c r="D5072" s="2"/>
      <c r="E5072" s="2"/>
    </row>
    <row r="5073" spans="1:5">
      <c r="A5073" s="2"/>
      <c r="B5073" s="2"/>
      <c r="C5073" s="2"/>
      <c r="D5073" s="2"/>
      <c r="E5073" s="2"/>
    </row>
    <row r="5074" spans="1:5">
      <c r="A5074" s="2"/>
      <c r="B5074" s="2"/>
      <c r="C5074" s="2"/>
      <c r="D5074" s="2"/>
      <c r="E5074" s="2"/>
    </row>
    <row r="5075" spans="1:5">
      <c r="A5075" s="2"/>
      <c r="B5075" s="2"/>
      <c r="C5075" s="2"/>
      <c r="D5075" s="2"/>
      <c r="E5075" s="2"/>
    </row>
    <row r="5076" spans="1:5">
      <c r="A5076" s="2"/>
      <c r="B5076" s="2"/>
      <c r="C5076" s="2"/>
      <c r="D5076" s="2"/>
      <c r="E5076" s="2"/>
    </row>
    <row r="5077" spans="1:5">
      <c r="A5077" s="2"/>
      <c r="B5077" s="2"/>
      <c r="C5077" s="2"/>
      <c r="D5077" s="2"/>
      <c r="E5077" s="2"/>
    </row>
    <row r="5078" spans="1:5">
      <c r="A5078" s="2"/>
      <c r="B5078" s="2"/>
      <c r="C5078" s="2"/>
      <c r="D5078" s="2"/>
      <c r="E5078" s="2"/>
    </row>
    <row r="5079" spans="1:5">
      <c r="A5079" s="2"/>
      <c r="B5079" s="2"/>
      <c r="C5079" s="2"/>
      <c r="D5079" s="2"/>
      <c r="E5079" s="2"/>
    </row>
    <row r="5080" spans="1:5">
      <c r="A5080" s="2"/>
      <c r="B5080" s="2"/>
      <c r="C5080" s="2"/>
      <c r="D5080" s="2"/>
      <c r="E5080" s="2"/>
    </row>
    <row r="5081" spans="1:5">
      <c r="A5081" s="2"/>
      <c r="B5081" s="2"/>
      <c r="C5081" s="2"/>
      <c r="D5081" s="2"/>
      <c r="E5081" s="2"/>
    </row>
    <row r="5082" spans="1:5">
      <c r="A5082" s="2"/>
      <c r="B5082" s="2"/>
      <c r="C5082" s="2"/>
      <c r="D5082" s="2"/>
      <c r="E5082" s="2"/>
    </row>
    <row r="5083" spans="1:5">
      <c r="A5083" s="2"/>
      <c r="B5083" s="2"/>
      <c r="C5083" s="2"/>
      <c r="D5083" s="2"/>
      <c r="E5083" s="2"/>
    </row>
    <row r="5084" spans="1:5">
      <c r="A5084" s="2"/>
      <c r="B5084" s="2"/>
      <c r="C5084" s="2"/>
      <c r="D5084" s="2"/>
      <c r="E5084" s="2"/>
    </row>
    <row r="5085" spans="1:5">
      <c r="A5085" s="2"/>
      <c r="B5085" s="2"/>
      <c r="C5085" s="2"/>
      <c r="D5085" s="2"/>
      <c r="E5085" s="2"/>
    </row>
    <row r="5086" spans="1:5">
      <c r="A5086" s="2"/>
      <c r="B5086" s="2"/>
      <c r="C5086" s="2"/>
      <c r="D5086" s="2"/>
      <c r="E5086" s="2"/>
    </row>
    <row r="5087" spans="1:5">
      <c r="A5087" s="2"/>
      <c r="B5087" s="2"/>
      <c r="C5087" s="2"/>
      <c r="D5087" s="2"/>
      <c r="E5087" s="2"/>
    </row>
    <row r="5088" spans="1:5">
      <c r="A5088" s="2"/>
      <c r="B5088" s="2"/>
      <c r="C5088" s="2"/>
      <c r="D5088" s="2"/>
      <c r="E5088" s="2"/>
    </row>
    <row r="5089" spans="1:5">
      <c r="A5089" s="2"/>
      <c r="B5089" s="2"/>
      <c r="C5089" s="2"/>
      <c r="D5089" s="2"/>
      <c r="E5089" s="2"/>
    </row>
    <row r="5090" spans="1:5">
      <c r="A5090" s="2"/>
      <c r="B5090" s="2"/>
      <c r="C5090" s="2"/>
      <c r="D5090" s="2"/>
      <c r="E5090" s="2"/>
    </row>
    <row r="5091" spans="1:5">
      <c r="A5091" s="2"/>
      <c r="B5091" s="2"/>
      <c r="C5091" s="2"/>
      <c r="D5091" s="2"/>
      <c r="E5091" s="2"/>
    </row>
    <row r="5092" spans="1:5">
      <c r="A5092" s="2"/>
      <c r="B5092" s="2"/>
      <c r="C5092" s="2"/>
      <c r="D5092" s="2"/>
      <c r="E5092" s="2"/>
    </row>
    <row r="5093" spans="1:5">
      <c r="A5093" s="2"/>
      <c r="B5093" s="2"/>
      <c r="C5093" s="2"/>
      <c r="D5093" s="2"/>
      <c r="E5093" s="2"/>
    </row>
    <row r="5094" spans="1:5">
      <c r="A5094" s="2"/>
      <c r="B5094" s="2"/>
      <c r="C5094" s="2"/>
      <c r="D5094" s="2"/>
      <c r="E5094" s="2"/>
    </row>
    <row r="5095" spans="1:5">
      <c r="A5095" s="2"/>
      <c r="B5095" s="2"/>
      <c r="C5095" s="2"/>
      <c r="D5095" s="2"/>
      <c r="E5095" s="2"/>
    </row>
    <row r="5096" spans="1:5">
      <c r="A5096" s="2"/>
      <c r="B5096" s="2"/>
      <c r="C5096" s="2"/>
      <c r="D5096" s="2"/>
      <c r="E5096" s="2"/>
    </row>
    <row r="5097" spans="1:5">
      <c r="A5097" s="2"/>
      <c r="B5097" s="2"/>
      <c r="C5097" s="2"/>
      <c r="D5097" s="2"/>
      <c r="E5097" s="2"/>
    </row>
    <row r="5098" spans="1:5">
      <c r="A5098" s="2"/>
      <c r="B5098" s="2"/>
      <c r="C5098" s="2"/>
      <c r="D5098" s="2"/>
      <c r="E5098" s="2"/>
    </row>
    <row r="5099" spans="1:5">
      <c r="A5099" s="2"/>
      <c r="B5099" s="2"/>
      <c r="C5099" s="2"/>
      <c r="D5099" s="2"/>
      <c r="E5099" s="2"/>
    </row>
    <row r="5100" spans="1:5">
      <c r="A5100" s="2"/>
      <c r="B5100" s="2"/>
      <c r="C5100" s="2"/>
      <c r="D5100" s="2"/>
      <c r="E5100" s="2"/>
    </row>
    <row r="5101" spans="1:5">
      <c r="A5101" s="2"/>
      <c r="B5101" s="2"/>
      <c r="C5101" s="2"/>
      <c r="D5101" s="2"/>
      <c r="E5101" s="2"/>
    </row>
    <row r="5102" spans="1:5">
      <c r="A5102" s="2"/>
      <c r="B5102" s="2"/>
      <c r="C5102" s="2"/>
      <c r="D5102" s="2"/>
      <c r="E5102" s="2"/>
    </row>
    <row r="5103" spans="1:5">
      <c r="A5103" s="2"/>
      <c r="B5103" s="2"/>
      <c r="C5103" s="2"/>
      <c r="D5103" s="2"/>
      <c r="E5103" s="2"/>
    </row>
    <row r="5104" spans="1:5">
      <c r="A5104" s="2"/>
      <c r="B5104" s="2"/>
      <c r="C5104" s="2"/>
      <c r="D5104" s="2"/>
      <c r="E5104" s="2"/>
    </row>
    <row r="5105" spans="1:5">
      <c r="A5105" s="2"/>
      <c r="B5105" s="2"/>
      <c r="C5105" s="2"/>
      <c r="D5105" s="2"/>
      <c r="E5105" s="2"/>
    </row>
    <row r="5106" spans="1:5">
      <c r="A5106" s="2"/>
      <c r="B5106" s="2"/>
      <c r="C5106" s="2"/>
      <c r="D5106" s="2"/>
      <c r="E5106" s="2"/>
    </row>
    <row r="5107" spans="1:5">
      <c r="A5107" s="2"/>
      <c r="B5107" s="2"/>
      <c r="C5107" s="2"/>
      <c r="D5107" s="2"/>
      <c r="E5107" s="2"/>
    </row>
    <row r="5108" spans="1:5">
      <c r="A5108" s="2"/>
      <c r="B5108" s="2"/>
      <c r="C5108" s="2"/>
      <c r="D5108" s="2"/>
      <c r="E5108" s="2"/>
    </row>
    <row r="5109" spans="1:5">
      <c r="A5109" s="2"/>
      <c r="B5109" s="2"/>
      <c r="C5109" s="2"/>
      <c r="D5109" s="2"/>
      <c r="E5109" s="2"/>
    </row>
    <row r="5110" spans="1:5">
      <c r="A5110" s="2"/>
      <c r="B5110" s="2"/>
      <c r="C5110" s="2"/>
      <c r="D5110" s="2"/>
      <c r="E5110" s="2"/>
    </row>
    <row r="5111" spans="1:5">
      <c r="A5111" s="2"/>
      <c r="B5111" s="2"/>
      <c r="C5111" s="2"/>
      <c r="D5111" s="2"/>
      <c r="E5111" s="2"/>
    </row>
    <row r="5112" spans="1:5">
      <c r="A5112" s="2"/>
      <c r="B5112" s="2"/>
      <c r="C5112" s="2"/>
      <c r="D5112" s="2"/>
      <c r="E5112" s="2"/>
    </row>
    <row r="5113" spans="1:5">
      <c r="A5113" s="2"/>
      <c r="B5113" s="2"/>
      <c r="C5113" s="2"/>
      <c r="D5113" s="2"/>
      <c r="E5113" s="2"/>
    </row>
    <row r="5114" spans="1:5">
      <c r="A5114" s="2"/>
      <c r="B5114" s="2"/>
      <c r="C5114" s="2"/>
      <c r="D5114" s="2"/>
      <c r="E5114" s="2"/>
    </row>
    <row r="5115" spans="1:5">
      <c r="A5115" s="2"/>
      <c r="B5115" s="2"/>
      <c r="C5115" s="2"/>
      <c r="D5115" s="2"/>
      <c r="E5115" s="2"/>
    </row>
    <row r="5116" spans="1:5">
      <c r="A5116" s="2"/>
      <c r="B5116" s="2"/>
      <c r="C5116" s="2"/>
      <c r="D5116" s="2"/>
      <c r="E5116" s="2"/>
    </row>
    <row r="5117" spans="1:5">
      <c r="A5117" s="2"/>
      <c r="B5117" s="2"/>
      <c r="C5117" s="2"/>
      <c r="D5117" s="2"/>
      <c r="E5117" s="2"/>
    </row>
    <row r="5118" spans="1:5">
      <c r="A5118" s="2"/>
      <c r="B5118" s="2"/>
      <c r="C5118" s="2"/>
      <c r="D5118" s="2"/>
      <c r="E5118" s="2"/>
    </row>
    <row r="5119" spans="1:5">
      <c r="A5119" s="2"/>
      <c r="B5119" s="2"/>
      <c r="C5119" s="2"/>
      <c r="D5119" s="2"/>
      <c r="E5119" s="2"/>
    </row>
    <row r="5120" spans="1:5">
      <c r="A5120" s="2"/>
      <c r="B5120" s="2"/>
      <c r="C5120" s="2"/>
      <c r="D5120" s="2"/>
      <c r="E5120" s="2"/>
    </row>
    <row r="5121" spans="1:5">
      <c r="A5121" s="2"/>
      <c r="B5121" s="2"/>
      <c r="C5121" s="2"/>
      <c r="D5121" s="2"/>
      <c r="E5121" s="2"/>
    </row>
    <row r="5122" spans="1:5">
      <c r="A5122" s="2"/>
      <c r="B5122" s="2"/>
      <c r="C5122" s="2"/>
      <c r="D5122" s="2"/>
      <c r="E5122" s="2"/>
    </row>
    <row r="5123" spans="1:5">
      <c r="A5123" s="2"/>
      <c r="B5123" s="2"/>
      <c r="C5123" s="2"/>
      <c r="D5123" s="2"/>
      <c r="E5123" s="2"/>
    </row>
    <row r="5124" spans="1:5">
      <c r="A5124" s="2"/>
      <c r="B5124" s="2"/>
      <c r="C5124" s="2"/>
      <c r="D5124" s="2"/>
      <c r="E5124" s="2"/>
    </row>
    <row r="5125" spans="1:5">
      <c r="A5125" s="2"/>
      <c r="B5125" s="2"/>
      <c r="C5125" s="2"/>
      <c r="D5125" s="2"/>
      <c r="E5125" s="2"/>
    </row>
    <row r="5126" spans="1:5">
      <c r="A5126" s="2"/>
      <c r="B5126" s="2"/>
      <c r="C5126" s="2"/>
      <c r="D5126" s="2"/>
      <c r="E5126" s="2"/>
    </row>
    <row r="5127" spans="1:5">
      <c r="A5127" s="2"/>
      <c r="B5127" s="2"/>
      <c r="C5127" s="2"/>
      <c r="D5127" s="2"/>
      <c r="E5127" s="2"/>
    </row>
    <row r="5128" spans="1:5">
      <c r="A5128" s="2"/>
      <c r="B5128" s="2"/>
      <c r="C5128" s="2"/>
      <c r="D5128" s="2"/>
      <c r="E5128" s="2"/>
    </row>
    <row r="5129" spans="1:5">
      <c r="A5129" s="2"/>
      <c r="B5129" s="2"/>
      <c r="C5129" s="2"/>
      <c r="D5129" s="2"/>
      <c r="E5129" s="2"/>
    </row>
    <row r="5130" spans="1:5">
      <c r="A5130" s="2"/>
      <c r="B5130" s="2"/>
      <c r="C5130" s="2"/>
      <c r="D5130" s="2"/>
      <c r="E5130" s="2"/>
    </row>
    <row r="5131" spans="1:5">
      <c r="A5131" s="2"/>
      <c r="B5131" s="2"/>
      <c r="C5131" s="2"/>
      <c r="D5131" s="2"/>
      <c r="E5131" s="2"/>
    </row>
    <row r="5132" spans="1:5">
      <c r="A5132" s="2"/>
      <c r="B5132" s="2"/>
      <c r="C5132" s="2"/>
      <c r="D5132" s="2"/>
      <c r="E5132" s="2"/>
    </row>
    <row r="5133" spans="1:5">
      <c r="A5133" s="2"/>
      <c r="B5133" s="2"/>
      <c r="C5133" s="2"/>
      <c r="D5133" s="2"/>
      <c r="E5133" s="2"/>
    </row>
    <row r="5134" spans="1:5">
      <c r="A5134" s="2"/>
      <c r="B5134" s="2"/>
      <c r="C5134" s="2"/>
      <c r="D5134" s="2"/>
      <c r="E5134" s="2"/>
    </row>
    <row r="5135" spans="1:5">
      <c r="A5135" s="2"/>
      <c r="B5135" s="2"/>
      <c r="C5135" s="2"/>
      <c r="D5135" s="2"/>
      <c r="E5135" s="2"/>
    </row>
    <row r="5136" spans="1:5">
      <c r="A5136" s="2"/>
      <c r="B5136" s="2"/>
      <c r="C5136" s="2"/>
      <c r="D5136" s="2"/>
      <c r="E5136" s="2"/>
    </row>
    <row r="5137" spans="1:5">
      <c r="A5137" s="2"/>
      <c r="B5137" s="2"/>
      <c r="C5137" s="2"/>
      <c r="D5137" s="2"/>
      <c r="E5137" s="2"/>
    </row>
    <row r="5138" spans="1:5">
      <c r="A5138" s="2"/>
      <c r="B5138" s="2"/>
      <c r="C5138" s="2"/>
      <c r="D5138" s="2"/>
      <c r="E5138" s="2"/>
    </row>
    <row r="5139" spans="1:5">
      <c r="A5139" s="2"/>
      <c r="B5139" s="2"/>
      <c r="C5139" s="2"/>
      <c r="D5139" s="2"/>
      <c r="E5139" s="2"/>
    </row>
    <row r="5140" spans="1:5">
      <c r="A5140" s="2"/>
      <c r="B5140" s="2"/>
      <c r="C5140" s="2"/>
      <c r="D5140" s="2"/>
      <c r="E5140" s="2"/>
    </row>
    <row r="5141" spans="1:5">
      <c r="A5141" s="2"/>
      <c r="B5141" s="2"/>
      <c r="C5141" s="2"/>
      <c r="D5141" s="2"/>
      <c r="E5141" s="2"/>
    </row>
    <row r="5142" spans="1:5">
      <c r="A5142" s="2"/>
      <c r="B5142" s="2"/>
      <c r="C5142" s="2"/>
      <c r="D5142" s="2"/>
      <c r="E5142" s="2"/>
    </row>
    <row r="5143" spans="1:5">
      <c r="A5143" s="2"/>
      <c r="B5143" s="2"/>
      <c r="C5143" s="2"/>
      <c r="D5143" s="2"/>
      <c r="E5143" s="2"/>
    </row>
    <row r="5144" spans="1:5">
      <c r="A5144" s="2"/>
      <c r="B5144" s="2"/>
      <c r="C5144" s="2"/>
      <c r="D5144" s="2"/>
      <c r="E5144" s="2"/>
    </row>
    <row r="5145" spans="1:5">
      <c r="A5145" s="2"/>
      <c r="B5145" s="2"/>
      <c r="C5145" s="2"/>
      <c r="D5145" s="2"/>
      <c r="E5145" s="2"/>
    </row>
    <row r="5146" spans="1:5">
      <c r="A5146" s="2"/>
      <c r="B5146" s="2"/>
      <c r="C5146" s="2"/>
      <c r="D5146" s="2"/>
      <c r="E5146" s="2"/>
    </row>
    <row r="5147" spans="1:5">
      <c r="A5147" s="2"/>
      <c r="B5147" s="2"/>
      <c r="C5147" s="2"/>
      <c r="D5147" s="2"/>
      <c r="E5147" s="2"/>
    </row>
    <row r="5148" spans="1:5">
      <c r="A5148" s="2"/>
      <c r="B5148" s="2"/>
      <c r="C5148" s="2"/>
      <c r="D5148" s="2"/>
      <c r="E5148" s="2"/>
    </row>
    <row r="5149" spans="1:5">
      <c r="A5149" s="2"/>
      <c r="B5149" s="2"/>
      <c r="C5149" s="2"/>
      <c r="D5149" s="2"/>
      <c r="E5149" s="2"/>
    </row>
    <row r="5150" spans="1:5">
      <c r="A5150" s="2"/>
      <c r="B5150" s="2"/>
      <c r="C5150" s="2"/>
      <c r="D5150" s="2"/>
      <c r="E5150" s="2"/>
    </row>
    <row r="5151" spans="1:5">
      <c r="A5151" s="2"/>
      <c r="B5151" s="2"/>
      <c r="C5151" s="2"/>
      <c r="D5151" s="2"/>
      <c r="E5151" s="2"/>
    </row>
    <row r="5152" spans="1:5">
      <c r="A5152" s="2"/>
      <c r="B5152" s="2"/>
      <c r="C5152" s="2"/>
      <c r="D5152" s="2"/>
      <c r="E5152" s="2"/>
    </row>
    <row r="5153" spans="1:5">
      <c r="A5153" s="2"/>
      <c r="B5153" s="2"/>
      <c r="C5153" s="2"/>
      <c r="D5153" s="2"/>
      <c r="E5153" s="2"/>
    </row>
    <row r="5154" spans="1:5">
      <c r="A5154" s="2"/>
      <c r="B5154" s="2"/>
      <c r="C5154" s="2"/>
      <c r="D5154" s="2"/>
      <c r="E5154" s="2"/>
    </row>
    <row r="5155" spans="1:5">
      <c r="A5155" s="2"/>
      <c r="B5155" s="2"/>
      <c r="C5155" s="2"/>
      <c r="D5155" s="2"/>
      <c r="E5155" s="2"/>
    </row>
    <row r="5156" spans="1:5">
      <c r="A5156" s="2"/>
      <c r="B5156" s="2"/>
      <c r="C5156" s="2"/>
      <c r="D5156" s="2"/>
      <c r="E5156" s="2"/>
    </row>
    <row r="5157" spans="1:5">
      <c r="A5157" s="2"/>
      <c r="B5157" s="2"/>
      <c r="C5157" s="2"/>
      <c r="D5157" s="2"/>
      <c r="E5157" s="2"/>
    </row>
    <row r="5158" spans="1:5">
      <c r="A5158" s="2"/>
      <c r="B5158" s="2"/>
      <c r="C5158" s="2"/>
      <c r="D5158" s="2"/>
      <c r="E5158" s="2"/>
    </row>
    <row r="5159" spans="1:5">
      <c r="A5159" s="2"/>
      <c r="B5159" s="2"/>
      <c r="C5159" s="2"/>
      <c r="D5159" s="2"/>
      <c r="E5159" s="2"/>
    </row>
    <row r="5160" spans="1:5">
      <c r="A5160" s="2"/>
      <c r="B5160" s="2"/>
      <c r="C5160" s="2"/>
      <c r="D5160" s="2"/>
      <c r="E5160" s="2"/>
    </row>
    <row r="5161" spans="1:5">
      <c r="A5161" s="2"/>
      <c r="B5161" s="2"/>
      <c r="C5161" s="2"/>
      <c r="D5161" s="2"/>
      <c r="E5161" s="2"/>
    </row>
    <row r="5162" spans="1:5">
      <c r="A5162" s="2"/>
      <c r="B5162" s="2"/>
      <c r="C5162" s="2"/>
      <c r="D5162" s="2"/>
      <c r="E5162" s="2"/>
    </row>
    <row r="5163" spans="1:5">
      <c r="A5163" s="2"/>
      <c r="B5163" s="2"/>
      <c r="C5163" s="2"/>
      <c r="D5163" s="2"/>
      <c r="E5163" s="2"/>
    </row>
    <row r="5164" spans="1:5">
      <c r="A5164" s="2"/>
      <c r="B5164" s="2"/>
      <c r="C5164" s="2"/>
      <c r="D5164" s="2"/>
      <c r="E5164" s="2"/>
    </row>
    <row r="5165" spans="1:5">
      <c r="A5165" s="2"/>
      <c r="B5165" s="2"/>
      <c r="C5165" s="2"/>
      <c r="D5165" s="2"/>
      <c r="E5165" s="2"/>
    </row>
    <row r="5166" spans="1:5">
      <c r="A5166" s="2"/>
      <c r="B5166" s="2"/>
      <c r="C5166" s="2"/>
      <c r="D5166" s="2"/>
      <c r="E5166" s="2"/>
    </row>
    <row r="5167" spans="1:5">
      <c r="A5167" s="2"/>
      <c r="B5167" s="2"/>
      <c r="C5167" s="2"/>
      <c r="D5167" s="2"/>
      <c r="E5167" s="2"/>
    </row>
    <row r="5168" spans="1:5">
      <c r="A5168" s="2"/>
      <c r="B5168" s="2"/>
      <c r="C5168" s="2"/>
      <c r="D5168" s="2"/>
      <c r="E5168" s="2"/>
    </row>
    <row r="5169" spans="1:5">
      <c r="A5169" s="2"/>
      <c r="B5169" s="2"/>
      <c r="C5169" s="2"/>
      <c r="D5169" s="2"/>
      <c r="E5169" s="2"/>
    </row>
    <row r="5170" spans="1:5">
      <c r="A5170" s="2"/>
      <c r="B5170" s="2"/>
      <c r="C5170" s="2"/>
      <c r="D5170" s="2"/>
      <c r="E5170" s="2"/>
    </row>
    <row r="5171" spans="1:5">
      <c r="A5171" s="2"/>
      <c r="B5171" s="2"/>
      <c r="C5171" s="2"/>
      <c r="D5171" s="2"/>
      <c r="E5171" s="2"/>
    </row>
    <row r="5172" spans="1:5">
      <c r="A5172" s="2"/>
      <c r="B5172" s="2"/>
      <c r="C5172" s="2"/>
      <c r="D5172" s="2"/>
      <c r="E5172" s="2"/>
    </row>
    <row r="5173" spans="1:5">
      <c r="A5173" s="2"/>
      <c r="B5173" s="2"/>
      <c r="C5173" s="2"/>
      <c r="D5173" s="2"/>
      <c r="E5173" s="2"/>
    </row>
    <row r="5174" spans="1:5">
      <c r="A5174" s="2"/>
      <c r="B5174" s="2"/>
      <c r="C5174" s="2"/>
      <c r="D5174" s="2"/>
      <c r="E5174" s="2"/>
    </row>
    <row r="5175" spans="1:5">
      <c r="A5175" s="2"/>
      <c r="B5175" s="2"/>
      <c r="C5175" s="2"/>
      <c r="D5175" s="2"/>
      <c r="E5175" s="2"/>
    </row>
    <row r="5176" spans="1:5">
      <c r="A5176" s="2"/>
      <c r="B5176" s="2"/>
      <c r="C5176" s="2"/>
      <c r="D5176" s="2"/>
      <c r="E5176" s="2"/>
    </row>
    <row r="5177" spans="1:5">
      <c r="A5177" s="2"/>
      <c r="B5177" s="2"/>
      <c r="C5177" s="2"/>
      <c r="D5177" s="2"/>
      <c r="E5177" s="2"/>
    </row>
    <row r="5178" spans="1:5">
      <c r="A5178" s="2"/>
      <c r="B5178" s="2"/>
      <c r="C5178" s="2"/>
      <c r="D5178" s="2"/>
      <c r="E5178" s="2"/>
    </row>
    <row r="5179" spans="1:5">
      <c r="A5179" s="2"/>
      <c r="B5179" s="2"/>
      <c r="C5179" s="2"/>
      <c r="D5179" s="2"/>
      <c r="E5179" s="2"/>
    </row>
    <row r="5180" spans="1:5">
      <c r="A5180" s="2"/>
      <c r="B5180" s="2"/>
      <c r="C5180" s="2"/>
      <c r="D5180" s="2"/>
      <c r="E5180" s="2"/>
    </row>
    <row r="5181" spans="1:5">
      <c r="A5181" s="2"/>
      <c r="B5181" s="2"/>
      <c r="C5181" s="2"/>
      <c r="D5181" s="2"/>
      <c r="E5181" s="2"/>
    </row>
    <row r="5182" spans="1:5">
      <c r="A5182" s="2"/>
      <c r="B5182" s="2"/>
      <c r="C5182" s="2"/>
      <c r="D5182" s="2"/>
      <c r="E5182" s="2"/>
    </row>
    <row r="5183" spans="1:5">
      <c r="A5183" s="2"/>
      <c r="B5183" s="2"/>
      <c r="C5183" s="2"/>
      <c r="D5183" s="2"/>
      <c r="E5183" s="2"/>
    </row>
    <row r="5184" spans="1:5">
      <c r="A5184" s="2"/>
      <c r="B5184" s="2"/>
      <c r="C5184" s="2"/>
      <c r="D5184" s="2"/>
      <c r="E5184" s="2"/>
    </row>
    <row r="5185" spans="1:5">
      <c r="A5185" s="2"/>
      <c r="B5185" s="2"/>
      <c r="C5185" s="2"/>
      <c r="D5185" s="2"/>
      <c r="E5185" s="2"/>
    </row>
    <row r="5186" spans="1:5">
      <c r="A5186" s="2"/>
      <c r="B5186" s="2"/>
      <c r="C5186" s="2"/>
      <c r="D5186" s="2"/>
      <c r="E5186" s="2"/>
    </row>
    <row r="5187" spans="1:5">
      <c r="A5187" s="2"/>
      <c r="B5187" s="2"/>
      <c r="C5187" s="2"/>
      <c r="D5187" s="2"/>
      <c r="E5187" s="2"/>
    </row>
    <row r="5188" spans="1:5">
      <c r="A5188" s="2"/>
      <c r="B5188" s="2"/>
      <c r="C5188" s="2"/>
      <c r="D5188" s="2"/>
      <c r="E5188" s="2"/>
    </row>
    <row r="5189" spans="1:5">
      <c r="A5189" s="2"/>
      <c r="B5189" s="2"/>
      <c r="C5189" s="2"/>
      <c r="D5189" s="2"/>
      <c r="E5189" s="2"/>
    </row>
    <row r="5190" spans="1:5">
      <c r="A5190" s="2"/>
      <c r="B5190" s="2"/>
      <c r="C5190" s="2"/>
      <c r="D5190" s="2"/>
      <c r="E5190" s="2"/>
    </row>
    <row r="5191" spans="1:5">
      <c r="A5191" s="2"/>
      <c r="B5191" s="2"/>
      <c r="C5191" s="2"/>
      <c r="D5191" s="2"/>
      <c r="E5191" s="2"/>
    </row>
    <row r="5192" spans="1:5">
      <c r="A5192" s="2"/>
      <c r="B5192" s="2"/>
      <c r="C5192" s="2"/>
      <c r="D5192" s="2"/>
      <c r="E5192" s="2"/>
    </row>
    <row r="5193" spans="1:5">
      <c r="A5193" s="2"/>
      <c r="B5193" s="2"/>
      <c r="C5193" s="2"/>
      <c r="D5193" s="2"/>
      <c r="E5193" s="2"/>
    </row>
    <row r="5194" spans="1:5">
      <c r="A5194" s="2"/>
      <c r="B5194" s="2"/>
      <c r="C5194" s="2"/>
      <c r="D5194" s="2"/>
      <c r="E5194" s="2"/>
    </row>
    <row r="5195" spans="1:5">
      <c r="A5195" s="2"/>
      <c r="B5195" s="2"/>
      <c r="C5195" s="2"/>
      <c r="D5195" s="2"/>
      <c r="E5195" s="2"/>
    </row>
    <row r="5196" spans="1:5">
      <c r="A5196" s="2"/>
      <c r="B5196" s="2"/>
      <c r="C5196" s="2"/>
      <c r="D5196" s="2"/>
      <c r="E5196" s="2"/>
    </row>
    <row r="5197" spans="1:5">
      <c r="A5197" s="2"/>
      <c r="B5197" s="2"/>
      <c r="C5197" s="2"/>
      <c r="D5197" s="2"/>
      <c r="E5197" s="2"/>
    </row>
    <row r="5198" spans="1:5">
      <c r="A5198" s="2"/>
      <c r="B5198" s="2"/>
      <c r="C5198" s="2"/>
      <c r="D5198" s="2"/>
      <c r="E5198" s="2"/>
    </row>
    <row r="5199" spans="1:5">
      <c r="A5199" s="2"/>
      <c r="B5199" s="2"/>
      <c r="C5199" s="2"/>
      <c r="D5199" s="2"/>
      <c r="E5199" s="2"/>
    </row>
    <row r="5200" spans="1:5">
      <c r="A5200" s="2"/>
      <c r="B5200" s="2"/>
      <c r="C5200" s="2"/>
      <c r="D5200" s="2"/>
      <c r="E5200" s="2"/>
    </row>
    <row r="5201" spans="1:5">
      <c r="A5201" s="2"/>
      <c r="B5201" s="2"/>
      <c r="C5201" s="2"/>
      <c r="D5201" s="2"/>
      <c r="E5201" s="2"/>
    </row>
    <row r="5202" spans="1:5">
      <c r="A5202" s="2"/>
      <c r="B5202" s="2"/>
      <c r="C5202" s="2"/>
      <c r="D5202" s="2"/>
      <c r="E5202" s="2"/>
    </row>
    <row r="5203" spans="1:5">
      <c r="A5203" s="2"/>
      <c r="B5203" s="2"/>
      <c r="C5203" s="2"/>
      <c r="D5203" s="2"/>
      <c r="E5203" s="2"/>
    </row>
    <row r="5204" spans="1:5">
      <c r="A5204" s="2"/>
      <c r="B5204" s="2"/>
      <c r="C5204" s="2"/>
      <c r="D5204" s="2"/>
      <c r="E5204" s="2"/>
    </row>
    <row r="5205" spans="1:5">
      <c r="A5205" s="2"/>
      <c r="B5205" s="2"/>
      <c r="C5205" s="2"/>
      <c r="D5205" s="2"/>
      <c r="E5205" s="2"/>
    </row>
    <row r="5206" spans="1:5">
      <c r="A5206" s="2"/>
      <c r="B5206" s="2"/>
      <c r="C5206" s="2"/>
      <c r="D5206" s="2"/>
      <c r="E5206" s="2"/>
    </row>
    <row r="5207" spans="1:5">
      <c r="A5207" s="2"/>
      <c r="B5207" s="2"/>
      <c r="C5207" s="2"/>
      <c r="D5207" s="2"/>
      <c r="E5207" s="2"/>
    </row>
    <row r="5208" spans="1:5">
      <c r="A5208" s="2"/>
      <c r="B5208" s="2"/>
      <c r="C5208" s="2"/>
      <c r="D5208" s="2"/>
      <c r="E5208" s="2"/>
    </row>
    <row r="5209" spans="1:5">
      <c r="A5209" s="2"/>
      <c r="B5209" s="2"/>
      <c r="C5209" s="2"/>
      <c r="D5209" s="2"/>
      <c r="E5209" s="2"/>
    </row>
    <row r="5210" spans="1:5">
      <c r="A5210" s="2"/>
      <c r="B5210" s="2"/>
      <c r="C5210" s="2"/>
      <c r="D5210" s="2"/>
      <c r="E5210" s="2"/>
    </row>
    <row r="5211" spans="1:5">
      <c r="A5211" s="2"/>
      <c r="B5211" s="2"/>
      <c r="C5211" s="2"/>
      <c r="D5211" s="2"/>
      <c r="E5211" s="2"/>
    </row>
    <row r="5212" spans="1:5">
      <c r="A5212" s="2"/>
      <c r="B5212" s="2"/>
      <c r="C5212" s="2"/>
      <c r="D5212" s="2"/>
      <c r="E5212" s="2"/>
    </row>
    <row r="5213" spans="1:5">
      <c r="A5213" s="2"/>
      <c r="B5213" s="2"/>
      <c r="C5213" s="2"/>
      <c r="D5213" s="2"/>
      <c r="E5213" s="2"/>
    </row>
    <row r="5214" spans="1:5">
      <c r="A5214" s="2"/>
      <c r="B5214" s="2"/>
      <c r="C5214" s="2"/>
      <c r="D5214" s="2"/>
      <c r="E5214" s="2"/>
    </row>
    <row r="5215" spans="1:5">
      <c r="A5215" s="2"/>
      <c r="B5215" s="2"/>
      <c r="C5215" s="2"/>
      <c r="D5215" s="2"/>
      <c r="E5215" s="2"/>
    </row>
    <row r="5216" spans="1:5">
      <c r="A5216" s="2"/>
      <c r="B5216" s="2"/>
      <c r="C5216" s="2"/>
      <c r="D5216" s="2"/>
      <c r="E5216" s="2"/>
    </row>
    <row r="5217" spans="1:5">
      <c r="A5217" s="2"/>
      <c r="B5217" s="2"/>
      <c r="C5217" s="2"/>
      <c r="D5217" s="2"/>
      <c r="E5217" s="2"/>
    </row>
    <row r="5218" spans="1:5">
      <c r="A5218" s="2"/>
      <c r="B5218" s="2"/>
      <c r="C5218" s="2"/>
      <c r="D5218" s="2"/>
      <c r="E5218" s="2"/>
    </row>
    <row r="5219" spans="1:5">
      <c r="A5219" s="2"/>
      <c r="B5219" s="2"/>
      <c r="C5219" s="2"/>
      <c r="D5219" s="2"/>
      <c r="E5219" s="2"/>
    </row>
    <row r="5220" spans="1:5">
      <c r="A5220" s="2"/>
      <c r="B5220" s="2"/>
      <c r="C5220" s="2"/>
      <c r="D5220" s="2"/>
      <c r="E5220" s="2"/>
    </row>
    <row r="5221" spans="1:5">
      <c r="A5221" s="2"/>
      <c r="B5221" s="2"/>
      <c r="C5221" s="2"/>
      <c r="D5221" s="2"/>
      <c r="E5221" s="2"/>
    </row>
    <row r="5222" spans="1:5">
      <c r="A5222" s="2"/>
      <c r="B5222" s="2"/>
      <c r="C5222" s="2"/>
      <c r="D5222" s="2"/>
      <c r="E5222" s="2"/>
    </row>
    <row r="5223" spans="1:5">
      <c r="A5223" s="2"/>
      <c r="B5223" s="2"/>
      <c r="C5223" s="2"/>
      <c r="D5223" s="2"/>
      <c r="E5223" s="2"/>
    </row>
    <row r="5224" spans="1:5">
      <c r="A5224" s="2"/>
      <c r="B5224" s="2"/>
      <c r="C5224" s="2"/>
      <c r="D5224" s="2"/>
      <c r="E5224" s="2"/>
    </row>
    <row r="5225" spans="1:5">
      <c r="A5225" s="2"/>
      <c r="B5225" s="2"/>
      <c r="C5225" s="2"/>
      <c r="D5225" s="2"/>
      <c r="E5225" s="2"/>
    </row>
    <row r="5226" spans="1:5">
      <c r="A5226" s="2"/>
      <c r="B5226" s="2"/>
      <c r="C5226" s="2"/>
      <c r="D5226" s="2"/>
      <c r="E5226" s="2"/>
    </row>
    <row r="5227" spans="1:5">
      <c r="A5227" s="2"/>
      <c r="B5227" s="2"/>
      <c r="C5227" s="2"/>
      <c r="D5227" s="2"/>
      <c r="E5227" s="2"/>
    </row>
    <row r="5228" spans="1:5">
      <c r="A5228" s="2"/>
      <c r="B5228" s="2"/>
      <c r="C5228" s="2"/>
      <c r="D5228" s="2"/>
      <c r="E5228" s="2"/>
    </row>
    <row r="5229" spans="1:5">
      <c r="A5229" s="2"/>
      <c r="B5229" s="2"/>
      <c r="C5229" s="2"/>
      <c r="D5229" s="2"/>
      <c r="E5229" s="2"/>
    </row>
    <row r="5230" spans="1:5">
      <c r="A5230" s="2"/>
      <c r="B5230" s="2"/>
      <c r="C5230" s="2"/>
      <c r="D5230" s="2"/>
      <c r="E5230" s="2"/>
    </row>
    <row r="5231" spans="1:5">
      <c r="A5231" s="2"/>
      <c r="B5231" s="2"/>
      <c r="C5231" s="2"/>
      <c r="D5231" s="2"/>
      <c r="E5231" s="2"/>
    </row>
    <row r="5232" spans="1:5">
      <c r="A5232" s="2"/>
      <c r="B5232" s="2"/>
      <c r="C5232" s="2"/>
      <c r="D5232" s="2"/>
      <c r="E5232" s="2"/>
    </row>
    <row r="5233" spans="1:5">
      <c r="A5233" s="2"/>
      <c r="B5233" s="2"/>
      <c r="C5233" s="2"/>
      <c r="D5233" s="2"/>
      <c r="E5233" s="2"/>
    </row>
    <row r="5234" spans="1:5">
      <c r="A5234" s="2"/>
      <c r="B5234" s="2"/>
      <c r="C5234" s="2"/>
      <c r="D5234" s="2"/>
      <c r="E5234" s="2"/>
    </row>
    <row r="5235" spans="1:5">
      <c r="A5235" s="2"/>
      <c r="B5235" s="2"/>
      <c r="C5235" s="2"/>
      <c r="D5235" s="2"/>
      <c r="E5235" s="2"/>
    </row>
    <row r="5236" spans="1:5">
      <c r="A5236" s="2"/>
      <c r="B5236" s="2"/>
      <c r="C5236" s="2"/>
      <c r="D5236" s="2"/>
      <c r="E5236" s="2"/>
    </row>
    <row r="5237" spans="1:5">
      <c r="A5237" s="2"/>
      <c r="B5237" s="2"/>
      <c r="C5237" s="2"/>
      <c r="D5237" s="2"/>
      <c r="E5237" s="2"/>
    </row>
    <row r="5238" spans="1:5">
      <c r="A5238" s="2"/>
      <c r="B5238" s="2"/>
      <c r="C5238" s="2"/>
      <c r="D5238" s="2"/>
      <c r="E5238" s="2"/>
    </row>
    <row r="5239" spans="1:5">
      <c r="A5239" s="2"/>
      <c r="B5239" s="2"/>
      <c r="C5239" s="2"/>
      <c r="D5239" s="2"/>
      <c r="E5239" s="2"/>
    </row>
    <row r="5240" spans="1:5">
      <c r="A5240" s="2"/>
      <c r="B5240" s="2"/>
      <c r="C5240" s="2"/>
      <c r="D5240" s="2"/>
      <c r="E5240" s="2"/>
    </row>
    <row r="5241" spans="1:5">
      <c r="A5241" s="2"/>
      <c r="B5241" s="2"/>
      <c r="C5241" s="2"/>
      <c r="D5241" s="2"/>
      <c r="E5241" s="2"/>
    </row>
    <row r="5242" spans="1:5">
      <c r="A5242" s="2"/>
      <c r="B5242" s="2"/>
      <c r="C5242" s="2"/>
      <c r="D5242" s="2"/>
      <c r="E5242" s="2"/>
    </row>
    <row r="5243" spans="1:5">
      <c r="A5243" s="2"/>
      <c r="B5243" s="2"/>
      <c r="C5243" s="2"/>
      <c r="D5243" s="2"/>
      <c r="E5243" s="2"/>
    </row>
    <row r="5244" spans="1:5">
      <c r="A5244" s="2"/>
      <c r="B5244" s="2"/>
      <c r="C5244" s="2"/>
      <c r="D5244" s="2"/>
      <c r="E5244" s="2"/>
    </row>
    <row r="5245" spans="1:5">
      <c r="A5245" s="2"/>
      <c r="B5245" s="2"/>
      <c r="C5245" s="2"/>
      <c r="D5245" s="2"/>
      <c r="E5245" s="2"/>
    </row>
    <row r="5246" spans="1:5">
      <c r="A5246" s="2"/>
      <c r="B5246" s="2"/>
      <c r="C5246" s="2"/>
      <c r="D5246" s="2"/>
      <c r="E5246" s="2"/>
    </row>
    <row r="5247" spans="1:5">
      <c r="A5247" s="2"/>
      <c r="B5247" s="2"/>
      <c r="C5247" s="2"/>
      <c r="D5247" s="2"/>
      <c r="E5247" s="2"/>
    </row>
    <row r="5248" spans="1:5">
      <c r="A5248" s="2"/>
      <c r="B5248" s="2"/>
      <c r="C5248" s="2"/>
      <c r="D5248" s="2"/>
      <c r="E5248" s="2"/>
    </row>
    <row r="5249" spans="1:5">
      <c r="A5249" s="2"/>
      <c r="B5249" s="2"/>
      <c r="C5249" s="2"/>
      <c r="D5249" s="2"/>
      <c r="E5249" s="2"/>
    </row>
    <row r="5250" spans="1:5">
      <c r="A5250" s="2"/>
      <c r="B5250" s="2"/>
      <c r="C5250" s="2"/>
      <c r="D5250" s="2"/>
      <c r="E5250" s="2"/>
    </row>
    <row r="5251" spans="1:5">
      <c r="A5251" s="2"/>
      <c r="B5251" s="2"/>
      <c r="C5251" s="2"/>
      <c r="D5251" s="2"/>
      <c r="E5251" s="2"/>
    </row>
    <row r="5252" spans="1:5">
      <c r="A5252" s="2"/>
      <c r="B5252" s="2"/>
      <c r="C5252" s="2"/>
      <c r="D5252" s="2"/>
      <c r="E5252" s="2"/>
    </row>
    <row r="5253" spans="1:5">
      <c r="A5253" s="2"/>
      <c r="B5253" s="2"/>
      <c r="C5253" s="2"/>
      <c r="D5253" s="2"/>
      <c r="E5253" s="2"/>
    </row>
    <row r="5254" spans="1:5">
      <c r="A5254" s="2"/>
      <c r="B5254" s="2"/>
      <c r="C5254" s="2"/>
      <c r="D5254" s="2"/>
      <c r="E5254" s="2"/>
    </row>
    <row r="5255" spans="1:5">
      <c r="A5255" s="2"/>
      <c r="B5255" s="2"/>
      <c r="C5255" s="2"/>
      <c r="D5255" s="2"/>
      <c r="E5255" s="2"/>
    </row>
    <row r="5256" spans="1:5">
      <c r="A5256" s="2"/>
      <c r="B5256" s="2"/>
      <c r="C5256" s="2"/>
      <c r="D5256" s="2"/>
      <c r="E5256" s="2"/>
    </row>
    <row r="5257" spans="1:5">
      <c r="A5257" s="2"/>
      <c r="B5257" s="2"/>
      <c r="C5257" s="2"/>
      <c r="D5257" s="2"/>
      <c r="E5257" s="2"/>
    </row>
    <row r="5258" spans="1:5">
      <c r="A5258" s="2"/>
      <c r="B5258" s="2"/>
      <c r="C5258" s="2"/>
      <c r="D5258" s="2"/>
      <c r="E5258" s="2"/>
    </row>
    <row r="5259" spans="1:5">
      <c r="A5259" s="2"/>
      <c r="B5259" s="2"/>
      <c r="C5259" s="2"/>
      <c r="D5259" s="2"/>
      <c r="E5259" s="2"/>
    </row>
    <row r="5260" spans="1:5">
      <c r="A5260" s="2"/>
      <c r="B5260" s="2"/>
      <c r="C5260" s="2"/>
      <c r="D5260" s="2"/>
      <c r="E5260" s="2"/>
    </row>
    <row r="5261" spans="1:5">
      <c r="A5261" s="2"/>
      <c r="B5261" s="2"/>
      <c r="C5261" s="2"/>
      <c r="D5261" s="2"/>
      <c r="E5261" s="2"/>
    </row>
    <row r="5262" spans="1:5">
      <c r="A5262" s="2"/>
      <c r="B5262" s="2"/>
      <c r="C5262" s="2"/>
      <c r="D5262" s="2"/>
      <c r="E5262" s="2"/>
    </row>
    <row r="5263" spans="1:5">
      <c r="A5263" s="2"/>
      <c r="B5263" s="2"/>
      <c r="C5263" s="2"/>
      <c r="D5263" s="2"/>
      <c r="E5263" s="2"/>
    </row>
    <row r="5264" spans="1:5">
      <c r="A5264" s="2"/>
      <c r="B5264" s="2"/>
      <c r="C5264" s="2"/>
      <c r="D5264" s="2"/>
      <c r="E5264" s="2"/>
    </row>
    <row r="5265" spans="1:5">
      <c r="A5265" s="2"/>
      <c r="B5265" s="2"/>
      <c r="C5265" s="2"/>
      <c r="D5265" s="2"/>
      <c r="E5265" s="2"/>
    </row>
    <row r="5266" spans="1:5">
      <c r="A5266" s="2"/>
      <c r="B5266" s="2"/>
      <c r="C5266" s="2"/>
      <c r="D5266" s="2"/>
      <c r="E5266" s="2"/>
    </row>
    <row r="5267" spans="1:5">
      <c r="A5267" s="2"/>
      <c r="B5267" s="2"/>
      <c r="C5267" s="2"/>
      <c r="D5267" s="2"/>
      <c r="E5267" s="2"/>
    </row>
    <row r="5268" spans="1:5">
      <c r="A5268" s="2"/>
      <c r="B5268" s="2"/>
      <c r="C5268" s="2"/>
      <c r="D5268" s="2"/>
      <c r="E5268" s="2"/>
    </row>
    <row r="5269" spans="1:5">
      <c r="A5269" s="2"/>
      <c r="B5269" s="2"/>
      <c r="C5269" s="2"/>
      <c r="D5269" s="2"/>
      <c r="E5269" s="2"/>
    </row>
    <row r="5270" spans="1:5">
      <c r="A5270" s="2"/>
      <c r="B5270" s="2"/>
      <c r="C5270" s="2"/>
      <c r="D5270" s="2"/>
      <c r="E5270" s="2"/>
    </row>
    <row r="5271" spans="1:5">
      <c r="A5271" s="2"/>
      <c r="B5271" s="2"/>
      <c r="C5271" s="2"/>
      <c r="D5271" s="2"/>
      <c r="E5271" s="2"/>
    </row>
    <row r="5272" spans="1:5">
      <c r="A5272" s="2"/>
      <c r="B5272" s="2"/>
      <c r="C5272" s="2"/>
      <c r="D5272" s="2"/>
      <c r="E5272" s="2"/>
    </row>
    <row r="5273" spans="1:5">
      <c r="A5273" s="2"/>
      <c r="B5273" s="2"/>
      <c r="C5273" s="2"/>
      <c r="D5273" s="2"/>
      <c r="E5273" s="2"/>
    </row>
    <row r="5274" spans="1:5">
      <c r="A5274" s="2"/>
      <c r="B5274" s="2"/>
      <c r="C5274" s="2"/>
      <c r="D5274" s="2"/>
      <c r="E5274" s="2"/>
    </row>
    <row r="5275" spans="1:5">
      <c r="A5275" s="2"/>
      <c r="B5275" s="2"/>
      <c r="C5275" s="2"/>
      <c r="D5275" s="2"/>
      <c r="E5275" s="2"/>
    </row>
    <row r="5276" spans="1:5">
      <c r="A5276" s="2"/>
      <c r="B5276" s="2"/>
      <c r="C5276" s="2"/>
      <c r="D5276" s="2"/>
      <c r="E5276" s="2"/>
    </row>
    <row r="5277" spans="1:5">
      <c r="A5277" s="2"/>
      <c r="B5277" s="2"/>
      <c r="C5277" s="2"/>
      <c r="D5277" s="2"/>
      <c r="E5277" s="2"/>
    </row>
    <row r="5278" spans="1:5">
      <c r="A5278" s="2"/>
      <c r="B5278" s="2"/>
      <c r="C5278" s="2"/>
      <c r="D5278" s="2"/>
      <c r="E5278" s="2"/>
    </row>
    <row r="5279" spans="1:5">
      <c r="A5279" s="2"/>
      <c r="B5279" s="2"/>
      <c r="C5279" s="2"/>
      <c r="D5279" s="2"/>
      <c r="E5279" s="2"/>
    </row>
    <row r="5280" spans="1:5">
      <c r="A5280" s="2"/>
      <c r="B5280" s="2"/>
      <c r="C5280" s="2"/>
      <c r="D5280" s="2"/>
      <c r="E5280" s="2"/>
    </row>
    <row r="5281" spans="1:5">
      <c r="A5281" s="2"/>
      <c r="B5281" s="2"/>
      <c r="C5281" s="2"/>
      <c r="D5281" s="2"/>
      <c r="E5281" s="2"/>
    </row>
    <row r="5282" spans="1:5">
      <c r="A5282" s="2"/>
      <c r="B5282" s="2"/>
      <c r="C5282" s="2"/>
      <c r="D5282" s="2"/>
      <c r="E5282" s="2"/>
    </row>
    <row r="5283" spans="1:5">
      <c r="A5283" s="2"/>
      <c r="B5283" s="2"/>
      <c r="C5283" s="2"/>
      <c r="D5283" s="2"/>
      <c r="E5283" s="2"/>
    </row>
    <row r="5284" spans="1:5">
      <c r="A5284" s="2"/>
      <c r="B5284" s="2"/>
      <c r="C5284" s="2"/>
      <c r="D5284" s="2"/>
      <c r="E5284" s="2"/>
    </row>
    <row r="5285" spans="1:5">
      <c r="A5285" s="2"/>
      <c r="B5285" s="2"/>
      <c r="C5285" s="2"/>
      <c r="D5285" s="2"/>
      <c r="E5285" s="2"/>
    </row>
    <row r="5286" spans="1:5">
      <c r="A5286" s="2"/>
      <c r="B5286" s="2"/>
      <c r="C5286" s="2"/>
      <c r="D5286" s="2"/>
      <c r="E5286" s="2"/>
    </row>
    <row r="5287" spans="1:5">
      <c r="A5287" s="2"/>
      <c r="B5287" s="2"/>
      <c r="C5287" s="2"/>
      <c r="D5287" s="2"/>
      <c r="E5287" s="2"/>
    </row>
    <row r="5288" spans="1:5">
      <c r="A5288" s="2"/>
      <c r="B5288" s="2"/>
      <c r="C5288" s="2"/>
      <c r="D5288" s="2"/>
      <c r="E5288" s="2"/>
    </row>
    <row r="5289" spans="1:5">
      <c r="A5289" s="2"/>
      <c r="B5289" s="2"/>
      <c r="C5289" s="2"/>
      <c r="D5289" s="2"/>
      <c r="E5289" s="2"/>
    </row>
    <row r="5290" spans="1:5">
      <c r="A5290" s="2"/>
      <c r="B5290" s="2"/>
      <c r="C5290" s="2"/>
      <c r="D5290" s="2"/>
      <c r="E5290" s="2"/>
    </row>
    <row r="5291" spans="1:5">
      <c r="A5291" s="2"/>
      <c r="B5291" s="2"/>
      <c r="C5291" s="2"/>
      <c r="D5291" s="2"/>
      <c r="E5291" s="2"/>
    </row>
    <row r="5292" spans="1:5">
      <c r="A5292" s="2"/>
      <c r="B5292" s="2"/>
      <c r="C5292" s="2"/>
      <c r="D5292" s="2"/>
      <c r="E5292" s="2"/>
    </row>
    <row r="5293" spans="1:5">
      <c r="A5293" s="2"/>
      <c r="B5293" s="2"/>
      <c r="C5293" s="2"/>
      <c r="D5293" s="2"/>
      <c r="E5293" s="2"/>
    </row>
    <row r="5294" spans="1:5">
      <c r="A5294" s="2"/>
      <c r="B5294" s="2"/>
      <c r="C5294" s="2"/>
      <c r="D5294" s="2"/>
      <c r="E5294" s="2"/>
    </row>
    <row r="5295" spans="1:5">
      <c r="A5295" s="2"/>
      <c r="B5295" s="2"/>
      <c r="C5295" s="2"/>
      <c r="D5295" s="2"/>
      <c r="E5295" s="2"/>
    </row>
    <row r="5296" spans="1:5">
      <c r="A5296" s="2"/>
      <c r="B5296" s="2"/>
      <c r="C5296" s="2"/>
      <c r="D5296" s="2"/>
      <c r="E5296" s="2"/>
    </row>
    <row r="5297" spans="1:5">
      <c r="A5297" s="2"/>
      <c r="B5297" s="2"/>
      <c r="C5297" s="2"/>
      <c r="D5297" s="2"/>
      <c r="E5297" s="2"/>
    </row>
    <row r="5298" spans="1:5">
      <c r="A5298" s="2"/>
      <c r="B5298" s="2"/>
      <c r="C5298" s="2"/>
      <c r="D5298" s="2"/>
      <c r="E5298" s="2"/>
    </row>
    <row r="5299" spans="1:5">
      <c r="A5299" s="2"/>
      <c r="B5299" s="2"/>
      <c r="C5299" s="2"/>
      <c r="D5299" s="2"/>
      <c r="E5299" s="2"/>
    </row>
    <row r="5300" spans="1:5">
      <c r="A5300" s="2"/>
      <c r="B5300" s="2"/>
      <c r="C5300" s="2"/>
      <c r="D5300" s="2"/>
      <c r="E5300" s="2"/>
    </row>
    <row r="5301" spans="1:5">
      <c r="A5301" s="2"/>
      <c r="B5301" s="2"/>
      <c r="C5301" s="2"/>
      <c r="D5301" s="2"/>
      <c r="E5301" s="2"/>
    </row>
    <row r="5302" spans="1:5">
      <c r="A5302" s="2"/>
      <c r="B5302" s="2"/>
      <c r="C5302" s="2"/>
      <c r="D5302" s="2"/>
      <c r="E5302" s="2"/>
    </row>
    <row r="5303" spans="1:5">
      <c r="A5303" s="2"/>
      <c r="B5303" s="2"/>
      <c r="C5303" s="2"/>
      <c r="D5303" s="2"/>
      <c r="E5303" s="2"/>
    </row>
    <row r="5304" spans="1:5">
      <c r="A5304" s="2"/>
      <c r="B5304" s="2"/>
      <c r="C5304" s="2"/>
      <c r="D5304" s="2"/>
      <c r="E5304" s="2"/>
    </row>
    <row r="5305" spans="1:5">
      <c r="A5305" s="2"/>
      <c r="B5305" s="2"/>
      <c r="C5305" s="2"/>
      <c r="D5305" s="2"/>
      <c r="E5305" s="2"/>
    </row>
    <row r="5306" spans="1:5">
      <c r="A5306" s="2"/>
      <c r="B5306" s="2"/>
      <c r="C5306" s="2"/>
      <c r="D5306" s="2"/>
      <c r="E5306" s="2"/>
    </row>
    <row r="5307" spans="1:5">
      <c r="A5307" s="2"/>
      <c r="B5307" s="2"/>
      <c r="C5307" s="2"/>
      <c r="D5307" s="2"/>
      <c r="E5307" s="2"/>
    </row>
    <row r="5308" spans="1:5">
      <c r="A5308" s="2"/>
      <c r="B5308" s="2"/>
      <c r="C5308" s="2"/>
      <c r="D5308" s="2"/>
      <c r="E5308" s="2"/>
    </row>
    <row r="5309" spans="1:5">
      <c r="A5309" s="2"/>
      <c r="B5309" s="2"/>
      <c r="C5309" s="2"/>
      <c r="D5309" s="2"/>
      <c r="E5309" s="2"/>
    </row>
    <row r="5310" spans="1:5">
      <c r="A5310" s="2"/>
      <c r="B5310" s="2"/>
      <c r="C5310" s="2"/>
      <c r="D5310" s="2"/>
      <c r="E5310" s="2"/>
    </row>
    <row r="5311" spans="1:5">
      <c r="A5311" s="2"/>
      <c r="B5311" s="2"/>
      <c r="C5311" s="2"/>
      <c r="D5311" s="2"/>
      <c r="E5311" s="2"/>
    </row>
    <row r="5312" spans="1:5">
      <c r="A5312" s="2"/>
      <c r="B5312" s="2"/>
      <c r="C5312" s="2"/>
      <c r="D5312" s="2"/>
      <c r="E5312" s="2"/>
    </row>
    <row r="5313" spans="1:5">
      <c r="A5313" s="2"/>
      <c r="B5313" s="2"/>
      <c r="C5313" s="2"/>
      <c r="D5313" s="2"/>
      <c r="E5313" s="2"/>
    </row>
    <row r="5314" spans="1:5">
      <c r="A5314" s="2"/>
      <c r="B5314" s="2"/>
      <c r="C5314" s="2"/>
      <c r="D5314" s="2"/>
      <c r="E5314" s="2"/>
    </row>
    <row r="5315" spans="1:5">
      <c r="A5315" s="2"/>
      <c r="B5315" s="2"/>
      <c r="C5315" s="2"/>
      <c r="D5315" s="2"/>
      <c r="E5315" s="2"/>
    </row>
    <row r="5316" spans="1:5">
      <c r="A5316" s="2"/>
      <c r="B5316" s="2"/>
      <c r="C5316" s="2"/>
      <c r="D5316" s="2"/>
      <c r="E5316" s="2"/>
    </row>
    <row r="5317" spans="1:5">
      <c r="A5317" s="2"/>
      <c r="B5317" s="2"/>
      <c r="C5317" s="2"/>
      <c r="D5317" s="2"/>
      <c r="E5317" s="2"/>
    </row>
    <row r="5318" spans="1:5">
      <c r="A5318" s="2"/>
      <c r="B5318" s="2"/>
      <c r="C5318" s="2"/>
      <c r="D5318" s="2"/>
      <c r="E5318" s="2"/>
    </row>
    <row r="5319" spans="1:5">
      <c r="A5319" s="2"/>
      <c r="B5319" s="2"/>
      <c r="C5319" s="2"/>
      <c r="D5319" s="2"/>
      <c r="E5319" s="2"/>
    </row>
    <row r="5320" spans="1:5">
      <c r="A5320" s="2"/>
      <c r="B5320" s="2"/>
      <c r="C5320" s="2"/>
      <c r="D5320" s="2"/>
      <c r="E5320" s="2"/>
    </row>
    <row r="5321" spans="1:5">
      <c r="A5321" s="2"/>
      <c r="B5321" s="2"/>
      <c r="C5321" s="2"/>
      <c r="D5321" s="2"/>
      <c r="E5321" s="2"/>
    </row>
    <row r="5322" spans="1:5">
      <c r="A5322" s="2"/>
      <c r="B5322" s="2"/>
      <c r="C5322" s="2"/>
      <c r="D5322" s="2"/>
      <c r="E5322" s="2"/>
    </row>
    <row r="5323" spans="1:5">
      <c r="A5323" s="2"/>
      <c r="B5323" s="2"/>
      <c r="C5323" s="2"/>
      <c r="D5323" s="2"/>
      <c r="E5323" s="2"/>
    </row>
    <row r="5324" spans="1:5">
      <c r="A5324" s="2"/>
      <c r="B5324" s="2"/>
      <c r="C5324" s="2"/>
      <c r="D5324" s="2"/>
      <c r="E5324" s="2"/>
    </row>
    <row r="5325" spans="1:5">
      <c r="A5325" s="2"/>
      <c r="B5325" s="2"/>
      <c r="C5325" s="2"/>
      <c r="D5325" s="2"/>
      <c r="E5325" s="2"/>
    </row>
    <row r="5326" spans="1:5">
      <c r="A5326" s="2"/>
      <c r="B5326" s="2"/>
      <c r="C5326" s="2"/>
      <c r="D5326" s="2"/>
      <c r="E5326" s="2"/>
    </row>
    <row r="5327" spans="1:5">
      <c r="A5327" s="2"/>
      <c r="B5327" s="2"/>
      <c r="C5327" s="2"/>
      <c r="D5327" s="2"/>
      <c r="E5327" s="2"/>
    </row>
    <row r="5328" spans="1:5">
      <c r="A5328" s="2"/>
      <c r="B5328" s="2"/>
      <c r="C5328" s="2"/>
      <c r="D5328" s="2"/>
      <c r="E5328" s="2"/>
    </row>
    <row r="5329" spans="1:5">
      <c r="A5329" s="2"/>
      <c r="B5329" s="2"/>
      <c r="C5329" s="2"/>
      <c r="D5329" s="2"/>
      <c r="E5329" s="2"/>
    </row>
    <row r="5330" spans="1:5">
      <c r="A5330" s="2"/>
      <c r="B5330" s="2"/>
      <c r="C5330" s="2"/>
      <c r="D5330" s="2"/>
      <c r="E5330" s="2"/>
    </row>
    <row r="5331" spans="1:5">
      <c r="A5331" s="2"/>
      <c r="B5331" s="2"/>
      <c r="C5331" s="2"/>
      <c r="D5331" s="2"/>
      <c r="E5331" s="2"/>
    </row>
    <row r="5332" spans="1:5">
      <c r="A5332" s="2"/>
      <c r="B5332" s="2"/>
      <c r="C5332" s="2"/>
      <c r="D5332" s="2"/>
      <c r="E5332" s="2"/>
    </row>
    <row r="5333" spans="1:5">
      <c r="A5333" s="2"/>
      <c r="B5333" s="2"/>
      <c r="C5333" s="2"/>
      <c r="D5333" s="2"/>
      <c r="E5333" s="2"/>
    </row>
    <row r="5334" spans="1:5">
      <c r="A5334" s="2"/>
      <c r="B5334" s="2"/>
      <c r="C5334" s="2"/>
      <c r="D5334" s="2"/>
      <c r="E5334" s="2"/>
    </row>
    <row r="5335" spans="1:5">
      <c r="A5335" s="2"/>
      <c r="B5335" s="2"/>
      <c r="C5335" s="2"/>
      <c r="D5335" s="2"/>
      <c r="E5335" s="2"/>
    </row>
    <row r="5336" spans="1:5">
      <c r="A5336" s="2"/>
      <c r="B5336" s="2"/>
      <c r="C5336" s="2"/>
      <c r="D5336" s="2"/>
      <c r="E5336" s="2"/>
    </row>
    <row r="5337" spans="1:5">
      <c r="A5337" s="2"/>
      <c r="B5337" s="2"/>
      <c r="C5337" s="2"/>
      <c r="D5337" s="2"/>
      <c r="E5337" s="2"/>
    </row>
    <row r="5338" spans="1:5">
      <c r="A5338" s="2"/>
      <c r="B5338" s="2"/>
      <c r="C5338" s="2"/>
      <c r="D5338" s="2"/>
      <c r="E5338" s="2"/>
    </row>
    <row r="5339" spans="1:5">
      <c r="A5339" s="2"/>
      <c r="B5339" s="2"/>
      <c r="C5339" s="2"/>
      <c r="D5339" s="2"/>
      <c r="E5339" s="2"/>
    </row>
    <row r="5340" spans="1:5">
      <c r="A5340" s="2"/>
      <c r="B5340" s="2"/>
      <c r="C5340" s="2"/>
      <c r="D5340" s="2"/>
      <c r="E5340" s="2"/>
    </row>
    <row r="5341" spans="1:5">
      <c r="A5341" s="2"/>
      <c r="B5341" s="2"/>
      <c r="C5341" s="2"/>
      <c r="D5341" s="2"/>
      <c r="E5341" s="2"/>
    </row>
    <row r="5342" spans="1:5">
      <c r="A5342" s="2"/>
      <c r="B5342" s="2"/>
      <c r="C5342" s="2"/>
      <c r="D5342" s="2"/>
      <c r="E5342" s="2"/>
    </row>
    <row r="5343" spans="1:5">
      <c r="A5343" s="2"/>
      <c r="B5343" s="2"/>
      <c r="C5343" s="2"/>
      <c r="D5343" s="2"/>
      <c r="E5343" s="2"/>
    </row>
    <row r="5344" spans="1:5">
      <c r="A5344" s="2"/>
      <c r="B5344" s="2"/>
      <c r="C5344" s="2"/>
      <c r="D5344" s="2"/>
      <c r="E5344" s="2"/>
    </row>
    <row r="5345" spans="1:5">
      <c r="A5345" s="2"/>
      <c r="B5345" s="2"/>
      <c r="C5345" s="2"/>
      <c r="D5345" s="2"/>
      <c r="E5345" s="2"/>
    </row>
    <row r="5346" spans="1:5">
      <c r="A5346" s="2"/>
      <c r="B5346" s="2"/>
      <c r="C5346" s="2"/>
      <c r="D5346" s="2"/>
      <c r="E5346" s="2"/>
    </row>
    <row r="5347" spans="1:5">
      <c r="A5347" s="2"/>
      <c r="B5347" s="2"/>
      <c r="C5347" s="2"/>
      <c r="D5347" s="2"/>
      <c r="E5347" s="2"/>
    </row>
    <row r="5348" spans="1:5">
      <c r="A5348" s="2"/>
      <c r="B5348" s="2"/>
      <c r="C5348" s="2"/>
      <c r="D5348" s="2"/>
      <c r="E5348" s="2"/>
    </row>
    <row r="5349" spans="1:5">
      <c r="A5349" s="2"/>
      <c r="B5349" s="2"/>
      <c r="C5349" s="2"/>
      <c r="D5349" s="2"/>
      <c r="E5349" s="2"/>
    </row>
    <row r="5350" spans="1:5">
      <c r="A5350" s="2"/>
      <c r="B5350" s="2"/>
      <c r="C5350" s="2"/>
      <c r="D5350" s="2"/>
      <c r="E5350" s="2"/>
    </row>
    <row r="5351" spans="1:5">
      <c r="A5351" s="2"/>
      <c r="B5351" s="2"/>
      <c r="C5351" s="2"/>
      <c r="D5351" s="2"/>
      <c r="E5351" s="2"/>
    </row>
    <row r="5352" spans="1:5">
      <c r="A5352" s="2"/>
      <c r="B5352" s="2"/>
      <c r="C5352" s="2"/>
      <c r="D5352" s="2"/>
      <c r="E5352" s="2"/>
    </row>
    <row r="5353" spans="1:5">
      <c r="A5353" s="2"/>
      <c r="B5353" s="2"/>
      <c r="C5353" s="2"/>
      <c r="D5353" s="2"/>
      <c r="E5353" s="2"/>
    </row>
    <row r="5354" spans="1:5">
      <c r="A5354" s="2"/>
      <c r="B5354" s="2"/>
      <c r="C5354" s="2"/>
      <c r="D5354" s="2"/>
      <c r="E5354" s="2"/>
    </row>
    <row r="5355" spans="1:5">
      <c r="A5355" s="2"/>
      <c r="B5355" s="2"/>
      <c r="C5355" s="2"/>
      <c r="D5355" s="2"/>
      <c r="E5355" s="2"/>
    </row>
    <row r="5356" spans="1:5">
      <c r="A5356" s="2"/>
      <c r="B5356" s="2"/>
      <c r="C5356" s="2"/>
      <c r="D5356" s="2"/>
      <c r="E5356" s="2"/>
    </row>
    <row r="5357" spans="1:5">
      <c r="A5357" s="2"/>
      <c r="B5357" s="2"/>
      <c r="C5357" s="2"/>
      <c r="D5357" s="2"/>
      <c r="E5357" s="2"/>
    </row>
    <row r="5358" spans="1:5">
      <c r="A5358" s="2"/>
      <c r="B5358" s="2"/>
      <c r="C5358" s="2"/>
      <c r="D5358" s="2"/>
      <c r="E5358" s="2"/>
    </row>
    <row r="5359" spans="1:5">
      <c r="A5359" s="2"/>
      <c r="B5359" s="2"/>
      <c r="C5359" s="2"/>
      <c r="D5359" s="2"/>
      <c r="E5359" s="2"/>
    </row>
    <row r="5360" spans="1:5">
      <c r="A5360" s="2"/>
      <c r="B5360" s="2"/>
      <c r="C5360" s="2"/>
      <c r="D5360" s="2"/>
      <c r="E5360" s="2"/>
    </row>
    <row r="5361" spans="1:5">
      <c r="A5361" s="2"/>
      <c r="B5361" s="2"/>
      <c r="C5361" s="2"/>
      <c r="D5361" s="2"/>
      <c r="E5361" s="2"/>
    </row>
    <row r="5362" spans="1:5">
      <c r="A5362" s="2"/>
      <c r="B5362" s="2"/>
      <c r="C5362" s="2"/>
      <c r="D5362" s="2"/>
      <c r="E5362" s="2"/>
    </row>
    <row r="5363" spans="1:5">
      <c r="A5363" s="2"/>
      <c r="B5363" s="2"/>
      <c r="C5363" s="2"/>
      <c r="D5363" s="2"/>
      <c r="E5363" s="2"/>
    </row>
    <row r="5364" spans="1:5">
      <c r="A5364" s="2"/>
      <c r="B5364" s="2"/>
      <c r="C5364" s="2"/>
      <c r="D5364" s="2"/>
      <c r="E5364" s="2"/>
    </row>
    <row r="5365" spans="1:5">
      <c r="A5365" s="2"/>
      <c r="B5365" s="2"/>
      <c r="C5365" s="2"/>
      <c r="D5365" s="2"/>
      <c r="E5365" s="2"/>
    </row>
    <row r="5366" spans="1:5">
      <c r="A5366" s="2"/>
      <c r="B5366" s="2"/>
      <c r="C5366" s="2"/>
      <c r="D5366" s="2"/>
      <c r="E5366" s="2"/>
    </row>
    <row r="5367" spans="1:5">
      <c r="A5367" s="2"/>
      <c r="B5367" s="2"/>
      <c r="C5367" s="2"/>
      <c r="D5367" s="2"/>
      <c r="E5367" s="2"/>
    </row>
    <row r="5368" spans="1:5">
      <c r="A5368" s="2"/>
      <c r="B5368" s="2"/>
      <c r="C5368" s="2"/>
      <c r="D5368" s="2"/>
      <c r="E5368" s="2"/>
    </row>
    <row r="5369" spans="1:5">
      <c r="A5369" s="2"/>
      <c r="B5369" s="2"/>
      <c r="C5369" s="2"/>
      <c r="D5369" s="2"/>
      <c r="E5369" s="2"/>
    </row>
    <row r="5370" spans="1:5">
      <c r="A5370" s="2"/>
      <c r="B5370" s="2"/>
      <c r="C5370" s="2"/>
      <c r="D5370" s="2"/>
      <c r="E5370" s="2"/>
    </row>
    <row r="5371" spans="1:5">
      <c r="A5371" s="2"/>
      <c r="B5371" s="2"/>
      <c r="C5371" s="2"/>
      <c r="D5371" s="2"/>
      <c r="E5371" s="2"/>
    </row>
    <row r="5372" spans="1:5">
      <c r="A5372" s="2"/>
      <c r="B5372" s="2"/>
      <c r="C5372" s="2"/>
      <c r="D5372" s="2"/>
      <c r="E5372" s="2"/>
    </row>
    <row r="5373" spans="1:5">
      <c r="A5373" s="2"/>
      <c r="B5373" s="2"/>
      <c r="C5373" s="2"/>
      <c r="D5373" s="2"/>
      <c r="E5373" s="2"/>
    </row>
    <row r="5374" spans="1:5">
      <c r="A5374" s="2"/>
      <c r="B5374" s="2"/>
      <c r="C5374" s="2"/>
      <c r="D5374" s="2"/>
      <c r="E5374" s="2"/>
    </row>
    <row r="5375" spans="1:5">
      <c r="A5375" s="2"/>
      <c r="B5375" s="2"/>
      <c r="C5375" s="2"/>
      <c r="D5375" s="2"/>
      <c r="E5375" s="2"/>
    </row>
    <row r="5376" spans="1:5">
      <c r="A5376" s="2"/>
      <c r="B5376" s="2"/>
      <c r="C5376" s="2"/>
      <c r="D5376" s="2"/>
      <c r="E5376" s="2"/>
    </row>
    <row r="5377" spans="1:5">
      <c r="A5377" s="2"/>
      <c r="B5377" s="2"/>
      <c r="C5377" s="2"/>
      <c r="D5377" s="2"/>
      <c r="E5377" s="2"/>
    </row>
    <row r="5378" spans="1:5">
      <c r="A5378" s="2"/>
      <c r="B5378" s="2"/>
      <c r="C5378" s="2"/>
      <c r="D5378" s="2"/>
      <c r="E5378" s="2"/>
    </row>
    <row r="5379" spans="1:5">
      <c r="A5379" s="2"/>
      <c r="B5379" s="2"/>
      <c r="C5379" s="2"/>
      <c r="D5379" s="2"/>
      <c r="E5379" s="2"/>
    </row>
    <row r="5380" spans="1:5">
      <c r="A5380" s="2"/>
      <c r="B5380" s="2"/>
      <c r="C5380" s="2"/>
      <c r="D5380" s="2"/>
      <c r="E5380" s="2"/>
    </row>
    <row r="5381" spans="1:5">
      <c r="A5381" s="2"/>
      <c r="B5381" s="2"/>
      <c r="C5381" s="2"/>
      <c r="D5381" s="2"/>
      <c r="E5381" s="2"/>
    </row>
    <row r="5382" spans="1:5">
      <c r="A5382" s="2"/>
      <c r="B5382" s="2"/>
      <c r="C5382" s="2"/>
      <c r="D5382" s="2"/>
      <c r="E5382" s="2"/>
    </row>
    <row r="5383" spans="1:5">
      <c r="A5383" s="2"/>
      <c r="B5383" s="2"/>
      <c r="C5383" s="2"/>
      <c r="D5383" s="2"/>
      <c r="E5383" s="2"/>
    </row>
    <row r="5384" spans="1:5">
      <c r="A5384" s="2"/>
      <c r="B5384" s="2"/>
      <c r="C5384" s="2"/>
      <c r="D5384" s="2"/>
      <c r="E5384" s="2"/>
    </row>
    <row r="5385" spans="1:5">
      <c r="A5385" s="2"/>
      <c r="B5385" s="2"/>
      <c r="C5385" s="2"/>
      <c r="D5385" s="2"/>
      <c r="E5385" s="2"/>
    </row>
    <row r="5386" spans="1:5">
      <c r="A5386" s="2"/>
      <c r="B5386" s="2"/>
      <c r="C5386" s="2"/>
      <c r="D5386" s="2"/>
      <c r="E5386" s="2"/>
    </row>
    <row r="5387" spans="1:5">
      <c r="A5387" s="2"/>
      <c r="B5387" s="2"/>
      <c r="C5387" s="2"/>
      <c r="D5387" s="2"/>
      <c r="E5387" s="2"/>
    </row>
    <row r="5388" spans="1:5">
      <c r="A5388" s="2"/>
      <c r="B5388" s="2"/>
      <c r="C5388" s="2"/>
      <c r="D5388" s="2"/>
      <c r="E5388" s="2"/>
    </row>
    <row r="5389" spans="1:5">
      <c r="A5389" s="2"/>
      <c r="B5389" s="2"/>
      <c r="C5389" s="2"/>
      <c r="D5389" s="2"/>
      <c r="E5389" s="2"/>
    </row>
    <row r="5390" spans="1:5">
      <c r="A5390" s="2"/>
      <c r="B5390" s="2"/>
      <c r="C5390" s="2"/>
      <c r="D5390" s="2"/>
      <c r="E5390" s="2"/>
    </row>
    <row r="5391" spans="1:5">
      <c r="A5391" s="2"/>
      <c r="B5391" s="2"/>
      <c r="C5391" s="2"/>
      <c r="D5391" s="2"/>
      <c r="E5391" s="2"/>
    </row>
    <row r="5392" spans="1:5">
      <c r="A5392" s="2"/>
      <c r="B5392" s="2"/>
      <c r="C5392" s="2"/>
      <c r="D5392" s="2"/>
      <c r="E5392" s="2"/>
    </row>
    <row r="5393" spans="1:5">
      <c r="A5393" s="2"/>
      <c r="B5393" s="2"/>
      <c r="C5393" s="2"/>
      <c r="D5393" s="2"/>
      <c r="E5393" s="2"/>
    </row>
    <row r="5394" spans="1:5">
      <c r="A5394" s="2"/>
      <c r="B5394" s="2"/>
      <c r="C5394" s="2"/>
      <c r="D5394" s="2"/>
      <c r="E5394" s="2"/>
    </row>
    <row r="5395" spans="1:5">
      <c r="A5395" s="2"/>
      <c r="B5395" s="2"/>
      <c r="C5395" s="2"/>
      <c r="D5395" s="2"/>
      <c r="E5395" s="2"/>
    </row>
    <row r="5396" spans="1:5">
      <c r="A5396" s="2"/>
      <c r="B5396" s="2"/>
      <c r="C5396" s="2"/>
      <c r="D5396" s="2"/>
      <c r="E5396" s="2"/>
    </row>
    <row r="5397" spans="1:5">
      <c r="A5397" s="2"/>
      <c r="B5397" s="2"/>
      <c r="C5397" s="2"/>
      <c r="D5397" s="2"/>
      <c r="E5397" s="2"/>
    </row>
    <row r="5398" spans="1:5">
      <c r="A5398" s="2"/>
      <c r="B5398" s="2"/>
      <c r="C5398" s="2"/>
      <c r="D5398" s="2"/>
      <c r="E5398" s="2"/>
    </row>
    <row r="5399" spans="1:5">
      <c r="A5399" s="2"/>
      <c r="B5399" s="2"/>
      <c r="C5399" s="2"/>
      <c r="D5399" s="2"/>
      <c r="E5399" s="2"/>
    </row>
    <row r="5400" spans="1:5">
      <c r="A5400" s="2"/>
      <c r="B5400" s="2"/>
      <c r="C5400" s="2"/>
      <c r="D5400" s="2"/>
      <c r="E5400" s="2"/>
    </row>
    <row r="5401" spans="1:5">
      <c r="A5401" s="2"/>
      <c r="B5401" s="2"/>
      <c r="C5401" s="2"/>
      <c r="D5401" s="2"/>
      <c r="E5401" s="2"/>
    </row>
    <row r="5402" spans="1:5">
      <c r="A5402" s="2"/>
      <c r="B5402" s="2"/>
      <c r="C5402" s="2"/>
      <c r="D5402" s="2"/>
      <c r="E5402" s="2"/>
    </row>
    <row r="5403" spans="1:5">
      <c r="A5403" s="2"/>
      <c r="B5403" s="2"/>
      <c r="C5403" s="2"/>
      <c r="D5403" s="2"/>
      <c r="E5403" s="2"/>
    </row>
    <row r="5404" spans="1:5">
      <c r="A5404" s="2"/>
      <c r="B5404" s="2"/>
      <c r="C5404" s="2"/>
      <c r="D5404" s="2"/>
      <c r="E5404" s="2"/>
    </row>
    <row r="5405" spans="1:5">
      <c r="A5405" s="2"/>
      <c r="B5405" s="2"/>
      <c r="C5405" s="2"/>
      <c r="D5405" s="2"/>
      <c r="E5405" s="2"/>
    </row>
    <row r="5406" spans="1:5">
      <c r="A5406" s="2"/>
      <c r="B5406" s="2"/>
      <c r="C5406" s="2"/>
      <c r="D5406" s="2"/>
      <c r="E5406" s="2"/>
    </row>
    <row r="5407" spans="1:5">
      <c r="A5407" s="2"/>
      <c r="B5407" s="2"/>
      <c r="C5407" s="2"/>
      <c r="D5407" s="2"/>
      <c r="E5407" s="2"/>
    </row>
    <row r="5408" spans="1:5">
      <c r="A5408" s="2"/>
      <c r="B5408" s="2"/>
      <c r="C5408" s="2"/>
      <c r="D5408" s="2"/>
      <c r="E5408" s="2"/>
    </row>
    <row r="5409" spans="1:5">
      <c r="A5409" s="2"/>
      <c r="B5409" s="2"/>
      <c r="C5409" s="2"/>
      <c r="D5409" s="2"/>
      <c r="E5409" s="2"/>
    </row>
    <row r="5410" spans="1:5">
      <c r="A5410" s="2"/>
      <c r="B5410" s="2"/>
      <c r="C5410" s="2"/>
      <c r="D5410" s="2"/>
      <c r="E5410" s="2"/>
    </row>
    <row r="5411" spans="1:5">
      <c r="A5411" s="2"/>
      <c r="B5411" s="2"/>
      <c r="C5411" s="2"/>
      <c r="D5411" s="2"/>
      <c r="E5411" s="2"/>
    </row>
    <row r="5412" spans="1:5">
      <c r="A5412" s="2"/>
      <c r="B5412" s="2"/>
      <c r="C5412" s="2"/>
      <c r="D5412" s="2"/>
      <c r="E5412" s="2"/>
    </row>
    <row r="5413" spans="1:5">
      <c r="A5413" s="2"/>
      <c r="B5413" s="2"/>
      <c r="C5413" s="2"/>
      <c r="D5413" s="2"/>
      <c r="E5413" s="2"/>
    </row>
    <row r="5414" spans="1:5">
      <c r="A5414" s="2"/>
      <c r="B5414" s="2"/>
      <c r="C5414" s="2"/>
      <c r="D5414" s="2"/>
      <c r="E5414" s="2"/>
    </row>
    <row r="5415" spans="1:5">
      <c r="A5415" s="2"/>
      <c r="B5415" s="2"/>
      <c r="C5415" s="2"/>
      <c r="D5415" s="2"/>
      <c r="E5415" s="2"/>
    </row>
    <row r="5416" spans="1:5">
      <c r="A5416" s="2"/>
      <c r="B5416" s="2"/>
      <c r="C5416" s="2"/>
      <c r="D5416" s="2"/>
      <c r="E5416" s="2"/>
    </row>
    <row r="5417" spans="1:5">
      <c r="A5417" s="2"/>
      <c r="B5417" s="2"/>
      <c r="C5417" s="2"/>
      <c r="D5417" s="2"/>
      <c r="E5417" s="2"/>
    </row>
    <row r="5418" spans="1:5">
      <c r="A5418" s="2"/>
      <c r="B5418" s="2"/>
      <c r="C5418" s="2"/>
      <c r="D5418" s="2"/>
      <c r="E5418" s="2"/>
    </row>
    <row r="5419" spans="1:5">
      <c r="A5419" s="2"/>
      <c r="B5419" s="2"/>
      <c r="C5419" s="2"/>
      <c r="D5419" s="2"/>
      <c r="E5419" s="2"/>
    </row>
    <row r="5420" spans="1:5">
      <c r="A5420" s="2"/>
      <c r="B5420" s="2"/>
      <c r="C5420" s="2"/>
      <c r="D5420" s="2"/>
      <c r="E5420" s="2"/>
    </row>
    <row r="5421" spans="1:5">
      <c r="A5421" s="2"/>
      <c r="B5421" s="2"/>
      <c r="C5421" s="2"/>
      <c r="D5421" s="2"/>
      <c r="E5421" s="2"/>
    </row>
    <row r="5422" spans="1:5">
      <c r="A5422" s="2"/>
      <c r="B5422" s="2"/>
      <c r="C5422" s="2"/>
      <c r="D5422" s="2"/>
      <c r="E5422" s="2"/>
    </row>
    <row r="5423" spans="1:5">
      <c r="A5423" s="2"/>
      <c r="B5423" s="2"/>
      <c r="C5423" s="2"/>
      <c r="D5423" s="2"/>
      <c r="E5423" s="2"/>
    </row>
    <row r="5424" spans="1:5">
      <c r="A5424" s="2"/>
      <c r="B5424" s="2"/>
      <c r="C5424" s="2"/>
      <c r="D5424" s="2"/>
      <c r="E5424" s="2"/>
    </row>
    <row r="5425" spans="1:5">
      <c r="A5425" s="2"/>
      <c r="B5425" s="2"/>
      <c r="C5425" s="2"/>
      <c r="D5425" s="2"/>
      <c r="E5425" s="2"/>
    </row>
    <row r="5426" spans="1:5">
      <c r="A5426" s="2"/>
      <c r="B5426" s="2"/>
      <c r="C5426" s="2"/>
      <c r="D5426" s="2"/>
      <c r="E5426" s="2"/>
    </row>
    <row r="5427" spans="1:5">
      <c r="A5427" s="2"/>
      <c r="B5427" s="2"/>
      <c r="C5427" s="2"/>
      <c r="D5427" s="2"/>
      <c r="E5427" s="2"/>
    </row>
    <row r="5428" spans="1:5">
      <c r="A5428" s="2"/>
      <c r="B5428" s="2"/>
      <c r="C5428" s="2"/>
      <c r="D5428" s="2"/>
      <c r="E5428" s="2"/>
    </row>
    <row r="5429" spans="1:5">
      <c r="A5429" s="2"/>
      <c r="B5429" s="2"/>
      <c r="C5429" s="2"/>
      <c r="D5429" s="2"/>
      <c r="E5429" s="2"/>
    </row>
    <row r="5430" spans="1:5">
      <c r="A5430" s="2"/>
      <c r="B5430" s="2"/>
      <c r="C5430" s="2"/>
      <c r="D5430" s="2"/>
      <c r="E5430" s="2"/>
    </row>
    <row r="5431" spans="1:5">
      <c r="A5431" s="2"/>
      <c r="B5431" s="2"/>
      <c r="C5431" s="2"/>
      <c r="D5431" s="2"/>
      <c r="E5431" s="2"/>
    </row>
    <row r="5432" spans="1:5">
      <c r="A5432" s="2"/>
      <c r="B5432" s="2"/>
      <c r="C5432" s="2"/>
      <c r="D5432" s="2"/>
      <c r="E5432" s="2"/>
    </row>
    <row r="5433" spans="1:5">
      <c r="A5433" s="2"/>
      <c r="B5433" s="2"/>
      <c r="C5433" s="2"/>
      <c r="D5433" s="2"/>
      <c r="E5433" s="2"/>
    </row>
    <row r="5434" spans="1:5">
      <c r="A5434" s="2"/>
      <c r="B5434" s="2"/>
      <c r="C5434" s="2"/>
      <c r="D5434" s="2"/>
      <c r="E5434" s="2"/>
    </row>
    <row r="5435" spans="1:5">
      <c r="A5435" s="2"/>
      <c r="B5435" s="2"/>
      <c r="C5435" s="2"/>
      <c r="D5435" s="2"/>
      <c r="E5435" s="2"/>
    </row>
    <row r="5436" spans="1:5">
      <c r="A5436" s="2"/>
      <c r="B5436" s="2"/>
      <c r="C5436" s="2"/>
      <c r="D5436" s="2"/>
      <c r="E5436" s="2"/>
    </row>
    <row r="5437" spans="1:5">
      <c r="A5437" s="2"/>
      <c r="B5437" s="2"/>
      <c r="C5437" s="2"/>
      <c r="D5437" s="2"/>
      <c r="E5437" s="2"/>
    </row>
    <row r="5438" spans="1:5">
      <c r="A5438" s="2"/>
      <c r="B5438" s="2"/>
      <c r="C5438" s="2"/>
      <c r="D5438" s="2"/>
      <c r="E5438" s="2"/>
    </row>
    <row r="5439" spans="1:5">
      <c r="A5439" s="2"/>
      <c r="B5439" s="2"/>
      <c r="C5439" s="2"/>
      <c r="D5439" s="2"/>
      <c r="E5439" s="2"/>
    </row>
    <row r="5440" spans="1:5">
      <c r="A5440" s="2"/>
      <c r="B5440" s="2"/>
      <c r="C5440" s="2"/>
      <c r="D5440" s="2"/>
      <c r="E5440" s="2"/>
    </row>
    <row r="5441" spans="1:5">
      <c r="A5441" s="2"/>
      <c r="B5441" s="2"/>
      <c r="C5441" s="2"/>
      <c r="D5441" s="2"/>
      <c r="E5441" s="2"/>
    </row>
    <row r="5442" spans="1:5">
      <c r="A5442" s="2"/>
      <c r="B5442" s="2"/>
      <c r="C5442" s="2"/>
      <c r="D5442" s="2"/>
      <c r="E5442" s="2"/>
    </row>
    <row r="5443" spans="1:5">
      <c r="A5443" s="2"/>
      <c r="B5443" s="2"/>
      <c r="C5443" s="2"/>
      <c r="D5443" s="2"/>
      <c r="E5443" s="2"/>
    </row>
    <row r="5444" spans="1:5">
      <c r="A5444" s="2"/>
      <c r="B5444" s="2"/>
      <c r="C5444" s="2"/>
      <c r="D5444" s="2"/>
      <c r="E5444" s="2"/>
    </row>
    <row r="5445" spans="1:5">
      <c r="A5445" s="2"/>
      <c r="B5445" s="2"/>
      <c r="C5445" s="2"/>
      <c r="D5445" s="2"/>
      <c r="E5445" s="2"/>
    </row>
    <row r="5446" spans="1:5">
      <c r="A5446" s="2"/>
      <c r="B5446" s="2"/>
      <c r="C5446" s="2"/>
      <c r="D5446" s="2"/>
      <c r="E5446" s="2"/>
    </row>
    <row r="5447" spans="1:5">
      <c r="A5447" s="2"/>
      <c r="B5447" s="2"/>
      <c r="C5447" s="2"/>
      <c r="D5447" s="2"/>
      <c r="E5447" s="2"/>
    </row>
    <row r="5448" spans="1:5">
      <c r="A5448" s="2"/>
      <c r="B5448" s="2"/>
      <c r="C5448" s="2"/>
      <c r="D5448" s="2"/>
      <c r="E5448" s="2"/>
    </row>
    <row r="5449" spans="1:5">
      <c r="A5449" s="2"/>
      <c r="B5449" s="2"/>
      <c r="C5449" s="2"/>
      <c r="D5449" s="2"/>
      <c r="E5449" s="2"/>
    </row>
    <row r="5450" spans="1:5">
      <c r="A5450" s="2"/>
      <c r="B5450" s="2"/>
      <c r="C5450" s="2"/>
      <c r="D5450" s="2"/>
      <c r="E5450" s="2"/>
    </row>
    <row r="5451" spans="1:5">
      <c r="A5451" s="2"/>
      <c r="B5451" s="2"/>
      <c r="C5451" s="2"/>
      <c r="D5451" s="2"/>
      <c r="E5451" s="2"/>
    </row>
    <row r="5452" spans="1:5">
      <c r="A5452" s="2"/>
      <c r="B5452" s="2"/>
      <c r="C5452" s="2"/>
      <c r="D5452" s="2"/>
      <c r="E5452" s="2"/>
    </row>
    <row r="5453" spans="1:5">
      <c r="A5453" s="2"/>
      <c r="B5453" s="2"/>
      <c r="C5453" s="2"/>
      <c r="D5453" s="2"/>
      <c r="E5453" s="2"/>
    </row>
    <row r="5454" spans="1:5">
      <c r="A5454" s="2"/>
      <c r="B5454" s="2"/>
      <c r="C5454" s="2"/>
      <c r="D5454" s="2"/>
      <c r="E5454" s="2"/>
    </row>
    <row r="5455" spans="1:5">
      <c r="A5455" s="2"/>
      <c r="B5455" s="2"/>
      <c r="C5455" s="2"/>
      <c r="D5455" s="2"/>
      <c r="E5455" s="2"/>
    </row>
    <row r="5456" spans="1:5">
      <c r="A5456" s="2"/>
      <c r="B5456" s="2"/>
      <c r="C5456" s="2"/>
      <c r="D5456" s="2"/>
      <c r="E5456" s="2"/>
    </row>
    <row r="5457" spans="1:5">
      <c r="A5457" s="2"/>
      <c r="B5457" s="2"/>
      <c r="C5457" s="2"/>
      <c r="D5457" s="2"/>
      <c r="E5457" s="2"/>
    </row>
    <row r="5458" spans="1:5">
      <c r="A5458" s="2"/>
      <c r="B5458" s="2"/>
      <c r="C5458" s="2"/>
      <c r="D5458" s="2"/>
      <c r="E5458" s="2"/>
    </row>
    <row r="5459" spans="1:5">
      <c r="A5459" s="2"/>
      <c r="B5459" s="2"/>
      <c r="C5459" s="2"/>
      <c r="D5459" s="2"/>
      <c r="E5459" s="2"/>
    </row>
    <row r="5460" spans="1:5">
      <c r="A5460" s="2"/>
      <c r="B5460" s="2"/>
      <c r="C5460" s="2"/>
      <c r="D5460" s="2"/>
      <c r="E5460" s="2"/>
    </row>
    <row r="5461" spans="1:5">
      <c r="A5461" s="2"/>
      <c r="B5461" s="2"/>
      <c r="C5461" s="2"/>
      <c r="D5461" s="2"/>
      <c r="E5461" s="2"/>
    </row>
    <row r="5462" spans="1:5">
      <c r="A5462" s="2"/>
      <c r="B5462" s="2"/>
      <c r="C5462" s="2"/>
      <c r="D5462" s="2"/>
      <c r="E5462" s="2"/>
    </row>
    <row r="5463" spans="1:5">
      <c r="A5463" s="2"/>
      <c r="B5463" s="2"/>
      <c r="C5463" s="2"/>
      <c r="D5463" s="2"/>
      <c r="E5463" s="2"/>
    </row>
    <row r="5464" spans="1:5">
      <c r="A5464" s="2"/>
      <c r="B5464" s="2"/>
      <c r="C5464" s="2"/>
      <c r="D5464" s="2"/>
      <c r="E5464" s="2"/>
    </row>
    <row r="5465" spans="1:5">
      <c r="A5465" s="2"/>
      <c r="B5465" s="2"/>
      <c r="C5465" s="2"/>
      <c r="D5465" s="2"/>
      <c r="E5465" s="2"/>
    </row>
    <row r="5466" spans="1:5">
      <c r="A5466" s="2"/>
      <c r="B5466" s="2"/>
      <c r="C5466" s="2"/>
      <c r="D5466" s="2"/>
      <c r="E5466" s="2"/>
    </row>
    <row r="5467" spans="1:5">
      <c r="A5467" s="2"/>
      <c r="B5467" s="2"/>
      <c r="C5467" s="2"/>
      <c r="D5467" s="2"/>
      <c r="E5467" s="2"/>
    </row>
    <row r="5468" spans="1:5">
      <c r="A5468" s="2"/>
      <c r="B5468" s="2"/>
      <c r="C5468" s="2"/>
      <c r="D5468" s="2"/>
      <c r="E5468" s="2"/>
    </row>
    <row r="5469" spans="1:5">
      <c r="A5469" s="2"/>
      <c r="B5469" s="2"/>
      <c r="C5469" s="2"/>
      <c r="D5469" s="2"/>
      <c r="E5469" s="2"/>
    </row>
    <row r="5470" spans="1:5">
      <c r="A5470" s="2"/>
      <c r="B5470" s="2"/>
      <c r="C5470" s="2"/>
      <c r="D5470" s="2"/>
      <c r="E5470" s="2"/>
    </row>
    <row r="5471" spans="1:5">
      <c r="A5471" s="2"/>
      <c r="B5471" s="2"/>
      <c r="C5471" s="2"/>
      <c r="D5471" s="2"/>
      <c r="E5471" s="2"/>
    </row>
    <row r="5472" spans="1:5">
      <c r="A5472" s="2"/>
      <c r="B5472" s="2"/>
      <c r="C5472" s="2"/>
      <c r="D5472" s="2"/>
      <c r="E5472" s="2"/>
    </row>
    <row r="5473" spans="1:5">
      <c r="A5473" s="2"/>
      <c r="B5473" s="2"/>
      <c r="C5473" s="2"/>
      <c r="D5473" s="2"/>
      <c r="E5473" s="2"/>
    </row>
    <row r="5474" spans="1:5">
      <c r="A5474" s="2"/>
      <c r="B5474" s="2"/>
      <c r="C5474" s="2"/>
      <c r="D5474" s="2"/>
      <c r="E5474" s="2"/>
    </row>
    <row r="5475" spans="1:5">
      <c r="A5475" s="2"/>
      <c r="B5475" s="2"/>
      <c r="C5475" s="2"/>
      <c r="D5475" s="2"/>
      <c r="E5475" s="2"/>
    </row>
    <row r="5476" spans="1:5">
      <c r="A5476" s="2"/>
      <c r="B5476" s="2"/>
      <c r="C5476" s="2"/>
      <c r="D5476" s="2"/>
      <c r="E5476" s="2"/>
    </row>
    <row r="5477" spans="1:5">
      <c r="A5477" s="2"/>
      <c r="B5477" s="2"/>
      <c r="C5477" s="2"/>
      <c r="D5477" s="2"/>
      <c r="E5477" s="2"/>
    </row>
    <row r="5478" spans="1:5">
      <c r="A5478" s="2"/>
      <c r="B5478" s="2"/>
      <c r="C5478" s="2"/>
      <c r="D5478" s="2"/>
      <c r="E5478" s="2"/>
    </row>
    <row r="5479" spans="1:5">
      <c r="A5479" s="2"/>
      <c r="B5479" s="2"/>
      <c r="C5479" s="2"/>
      <c r="D5479" s="2"/>
      <c r="E5479" s="2"/>
    </row>
    <row r="5480" spans="1:5">
      <c r="A5480" s="2"/>
      <c r="B5480" s="2"/>
      <c r="C5480" s="2"/>
      <c r="D5480" s="2"/>
      <c r="E5480" s="2"/>
    </row>
    <row r="5481" spans="1:5">
      <c r="A5481" s="2"/>
      <c r="B5481" s="2"/>
      <c r="C5481" s="2"/>
      <c r="D5481" s="2"/>
      <c r="E5481" s="2"/>
    </row>
    <row r="5482" spans="1:5">
      <c r="A5482" s="2"/>
      <c r="B5482" s="2"/>
      <c r="C5482" s="2"/>
      <c r="D5482" s="2"/>
      <c r="E5482" s="2"/>
    </row>
    <row r="5483" spans="1:5">
      <c r="A5483" s="2"/>
      <c r="B5483" s="2"/>
      <c r="C5483" s="2"/>
      <c r="D5483" s="2"/>
      <c r="E5483" s="2"/>
    </row>
    <row r="5484" spans="1:5">
      <c r="A5484" s="2"/>
      <c r="B5484" s="2"/>
      <c r="C5484" s="2"/>
      <c r="D5484" s="2"/>
      <c r="E5484" s="2"/>
    </row>
    <row r="5485" spans="1:5">
      <c r="A5485" s="2"/>
      <c r="B5485" s="2"/>
      <c r="C5485" s="2"/>
      <c r="D5485" s="2"/>
      <c r="E5485" s="2"/>
    </row>
    <row r="5486" spans="1:5">
      <c r="A5486" s="2"/>
      <c r="B5486" s="2"/>
      <c r="C5486" s="2"/>
      <c r="D5486" s="2"/>
      <c r="E5486" s="2"/>
    </row>
    <row r="5487" spans="1:5">
      <c r="A5487" s="2"/>
      <c r="B5487" s="2"/>
      <c r="C5487" s="2"/>
      <c r="D5487" s="2"/>
      <c r="E5487" s="2"/>
    </row>
    <row r="5488" spans="1:5">
      <c r="A5488" s="2"/>
      <c r="B5488" s="2"/>
      <c r="C5488" s="2"/>
      <c r="D5488" s="2"/>
      <c r="E5488" s="2"/>
    </row>
    <row r="5489" spans="1:5">
      <c r="A5489" s="2"/>
      <c r="B5489" s="2"/>
      <c r="C5489" s="2"/>
      <c r="D5489" s="2"/>
      <c r="E5489" s="2"/>
    </row>
    <row r="5490" spans="1:5">
      <c r="A5490" s="2"/>
      <c r="B5490" s="2"/>
      <c r="C5490" s="2"/>
      <c r="D5490" s="2"/>
      <c r="E5490" s="2"/>
    </row>
    <row r="5491" spans="1:5">
      <c r="A5491" s="2"/>
      <c r="B5491" s="2"/>
      <c r="C5491" s="2"/>
      <c r="D5491" s="2"/>
      <c r="E5491" s="2"/>
    </row>
    <row r="5492" spans="1:5">
      <c r="A5492" s="2"/>
      <c r="B5492" s="2"/>
      <c r="C5492" s="2"/>
      <c r="D5492" s="2"/>
      <c r="E5492" s="2"/>
    </row>
    <row r="5493" spans="1:5">
      <c r="A5493" s="2"/>
      <c r="B5493" s="2"/>
      <c r="C5493" s="2"/>
      <c r="D5493" s="2"/>
      <c r="E5493" s="2"/>
    </row>
    <row r="5494" spans="1:5">
      <c r="A5494" s="2"/>
      <c r="B5494" s="2"/>
      <c r="C5494" s="2"/>
      <c r="D5494" s="2"/>
      <c r="E5494" s="2"/>
    </row>
    <row r="5495" spans="1:5">
      <c r="A5495" s="2"/>
      <c r="B5495" s="2"/>
      <c r="C5495" s="2"/>
      <c r="D5495" s="2"/>
      <c r="E5495" s="2"/>
    </row>
    <row r="5496" spans="1:5">
      <c r="A5496" s="2"/>
      <c r="B5496" s="2"/>
      <c r="C5496" s="2"/>
      <c r="D5496" s="2"/>
      <c r="E5496" s="2"/>
    </row>
    <row r="5497" spans="1:5">
      <c r="A5497" s="2"/>
      <c r="B5497" s="2"/>
      <c r="C5497" s="2"/>
      <c r="D5497" s="2"/>
      <c r="E5497" s="2"/>
    </row>
    <row r="5498" spans="1:5">
      <c r="A5498" s="2"/>
      <c r="B5498" s="2"/>
      <c r="C5498" s="2"/>
      <c r="D5498" s="2"/>
      <c r="E5498" s="2"/>
    </row>
    <row r="5499" spans="1:5">
      <c r="A5499" s="2"/>
      <c r="B5499" s="2"/>
      <c r="C5499" s="2"/>
      <c r="D5499" s="2"/>
      <c r="E5499" s="2"/>
    </row>
    <row r="5500" spans="1:5">
      <c r="A5500" s="2"/>
      <c r="B5500" s="2"/>
      <c r="C5500" s="2"/>
      <c r="D5500" s="2"/>
      <c r="E5500" s="2"/>
    </row>
    <row r="5501" spans="1:5">
      <c r="A5501" s="2"/>
      <c r="B5501" s="2"/>
      <c r="C5501" s="2"/>
      <c r="D5501" s="2"/>
      <c r="E5501" s="2"/>
    </row>
    <row r="5502" spans="1:5">
      <c r="A5502" s="2"/>
      <c r="B5502" s="2"/>
      <c r="C5502" s="2"/>
      <c r="D5502" s="2"/>
      <c r="E5502" s="2"/>
    </row>
    <row r="5503" spans="1:5">
      <c r="A5503" s="2"/>
      <c r="B5503" s="2"/>
      <c r="C5503" s="2"/>
      <c r="D5503" s="2"/>
      <c r="E5503" s="2"/>
    </row>
    <row r="5504" spans="1:5">
      <c r="A5504" s="2"/>
      <c r="B5504" s="2"/>
      <c r="C5504" s="2"/>
      <c r="D5504" s="2"/>
      <c r="E5504" s="2"/>
    </row>
    <row r="5505" spans="1:5">
      <c r="A5505" s="2"/>
      <c r="B5505" s="2"/>
      <c r="C5505" s="2"/>
      <c r="D5505" s="2"/>
      <c r="E5505" s="2"/>
    </row>
    <row r="5506" spans="1:5">
      <c r="A5506" s="2"/>
      <c r="B5506" s="2"/>
      <c r="C5506" s="2"/>
      <c r="D5506" s="2"/>
      <c r="E5506" s="2"/>
    </row>
    <row r="5507" spans="1:5">
      <c r="A5507" s="2"/>
      <c r="B5507" s="2"/>
      <c r="C5507" s="2"/>
      <c r="D5507" s="2"/>
      <c r="E5507" s="2"/>
    </row>
    <row r="5508" spans="1:5">
      <c r="A5508" s="2"/>
      <c r="B5508" s="2"/>
      <c r="C5508" s="2"/>
      <c r="D5508" s="2"/>
      <c r="E5508" s="2"/>
    </row>
    <row r="5509" spans="1:5">
      <c r="A5509" s="2"/>
      <c r="B5509" s="2"/>
      <c r="C5509" s="2"/>
      <c r="D5509" s="2"/>
      <c r="E5509" s="2"/>
    </row>
    <row r="5510" spans="1:5">
      <c r="A5510" s="2"/>
      <c r="B5510" s="2"/>
      <c r="C5510" s="2"/>
      <c r="D5510" s="2"/>
      <c r="E5510" s="2"/>
    </row>
    <row r="5511" spans="1:5">
      <c r="A5511" s="2"/>
      <c r="B5511" s="2"/>
      <c r="C5511" s="2"/>
      <c r="D5511" s="2"/>
      <c r="E5511" s="2"/>
    </row>
    <row r="5512" spans="1:5">
      <c r="A5512" s="2"/>
      <c r="B5512" s="2"/>
      <c r="C5512" s="2"/>
      <c r="D5512" s="2"/>
      <c r="E5512" s="2"/>
    </row>
    <row r="5513" spans="1:5">
      <c r="A5513" s="2"/>
      <c r="B5513" s="2"/>
      <c r="C5513" s="2"/>
      <c r="D5513" s="2"/>
      <c r="E5513" s="2"/>
    </row>
    <row r="5514" spans="1:5">
      <c r="A5514" s="2"/>
      <c r="B5514" s="2"/>
      <c r="C5514" s="2"/>
      <c r="D5514" s="2"/>
      <c r="E5514" s="2"/>
    </row>
    <row r="5515" spans="1:5">
      <c r="A5515" s="2"/>
      <c r="B5515" s="2"/>
      <c r="C5515" s="2"/>
      <c r="D5515" s="2"/>
      <c r="E5515" s="2"/>
    </row>
    <row r="5516" spans="1:5">
      <c r="A5516" s="2"/>
      <c r="B5516" s="2"/>
      <c r="C5516" s="2"/>
      <c r="D5516" s="2"/>
      <c r="E5516" s="2"/>
    </row>
    <row r="5517" spans="1:5">
      <c r="A5517" s="2"/>
      <c r="B5517" s="2"/>
      <c r="C5517" s="2"/>
      <c r="D5517" s="2"/>
      <c r="E5517" s="2"/>
    </row>
    <row r="5518" spans="1:5">
      <c r="A5518" s="2"/>
      <c r="B5518" s="2"/>
      <c r="C5518" s="2"/>
      <c r="D5518" s="2"/>
      <c r="E5518" s="2"/>
    </row>
    <row r="5519" spans="1:5">
      <c r="A5519" s="2"/>
      <c r="B5519" s="2"/>
      <c r="C5519" s="2"/>
      <c r="D5519" s="2"/>
      <c r="E5519" s="2"/>
    </row>
    <row r="5520" spans="1:5">
      <c r="A5520" s="2"/>
      <c r="B5520" s="2"/>
      <c r="C5520" s="2"/>
      <c r="D5520" s="2"/>
      <c r="E5520" s="2"/>
    </row>
    <row r="5521" spans="1:5">
      <c r="A5521" s="2"/>
      <c r="B5521" s="2"/>
      <c r="C5521" s="2"/>
      <c r="D5521" s="2"/>
      <c r="E5521" s="2"/>
    </row>
    <row r="5522" spans="1:5">
      <c r="A5522" s="2"/>
      <c r="B5522" s="2"/>
      <c r="C5522" s="2"/>
      <c r="D5522" s="2"/>
      <c r="E5522" s="2"/>
    </row>
    <row r="5523" spans="1:5">
      <c r="A5523" s="2"/>
      <c r="B5523" s="2"/>
      <c r="C5523" s="2"/>
      <c r="D5523" s="2"/>
      <c r="E5523" s="2"/>
    </row>
    <row r="5524" spans="1:5">
      <c r="A5524" s="2"/>
      <c r="B5524" s="2"/>
      <c r="C5524" s="2"/>
      <c r="D5524" s="2"/>
      <c r="E5524" s="2"/>
    </row>
    <row r="5525" spans="1:5">
      <c r="A5525" s="2"/>
      <c r="B5525" s="2"/>
      <c r="C5525" s="2"/>
      <c r="D5525" s="2"/>
      <c r="E5525" s="2"/>
    </row>
    <row r="5526" spans="1:5">
      <c r="A5526" s="2"/>
      <c r="B5526" s="2"/>
      <c r="C5526" s="2"/>
      <c r="D5526" s="2"/>
      <c r="E5526" s="2"/>
    </row>
    <row r="5527" spans="1:5">
      <c r="A5527" s="2"/>
      <c r="B5527" s="2"/>
      <c r="C5527" s="2"/>
      <c r="D5527" s="2"/>
      <c r="E5527" s="2"/>
    </row>
    <row r="5528" spans="1:5">
      <c r="A5528" s="2"/>
      <c r="B5528" s="2"/>
      <c r="C5528" s="2"/>
      <c r="D5528" s="2"/>
      <c r="E5528" s="2"/>
    </row>
    <row r="5529" spans="1:5">
      <c r="A5529" s="2"/>
      <c r="B5529" s="2"/>
      <c r="C5529" s="2"/>
      <c r="D5529" s="2"/>
      <c r="E5529" s="2"/>
    </row>
    <row r="5530" spans="1:5">
      <c r="A5530" s="2"/>
      <c r="B5530" s="2"/>
      <c r="C5530" s="2"/>
      <c r="D5530" s="2"/>
      <c r="E5530" s="2"/>
    </row>
    <row r="5531" spans="1:5">
      <c r="A5531" s="2"/>
      <c r="B5531" s="2"/>
      <c r="C5531" s="2"/>
      <c r="D5531" s="2"/>
      <c r="E5531" s="2"/>
    </row>
    <row r="5532" spans="1:5">
      <c r="A5532" s="2"/>
      <c r="B5532" s="2"/>
      <c r="C5532" s="2"/>
      <c r="D5532" s="2"/>
      <c r="E5532" s="2"/>
    </row>
    <row r="5533" spans="1:5">
      <c r="A5533" s="2"/>
      <c r="B5533" s="2"/>
      <c r="C5533" s="2"/>
      <c r="D5533" s="2"/>
      <c r="E5533" s="2"/>
    </row>
    <row r="5534" spans="1:5">
      <c r="A5534" s="2"/>
      <c r="B5534" s="2"/>
      <c r="C5534" s="2"/>
      <c r="D5534" s="2"/>
      <c r="E5534" s="2"/>
    </row>
    <row r="5535" spans="1:5">
      <c r="A5535" s="2"/>
      <c r="B5535" s="2"/>
      <c r="C5535" s="2"/>
      <c r="D5535" s="2"/>
      <c r="E5535" s="2"/>
    </row>
    <row r="5536" spans="1:5">
      <c r="A5536" s="2"/>
      <c r="B5536" s="2"/>
      <c r="C5536" s="2"/>
      <c r="D5536" s="2"/>
      <c r="E5536" s="2"/>
    </row>
    <row r="5537" spans="1:5">
      <c r="A5537" s="2"/>
      <c r="B5537" s="2"/>
      <c r="C5537" s="2"/>
      <c r="D5537" s="2"/>
      <c r="E5537" s="2"/>
    </row>
    <row r="5538" spans="1:5">
      <c r="A5538" s="2"/>
      <c r="B5538" s="2"/>
      <c r="C5538" s="2"/>
      <c r="D5538" s="2"/>
      <c r="E5538" s="2"/>
    </row>
    <row r="5539" spans="1:5">
      <c r="A5539" s="2"/>
      <c r="B5539" s="2"/>
      <c r="C5539" s="2"/>
      <c r="D5539" s="2"/>
      <c r="E5539" s="2"/>
    </row>
    <row r="5540" spans="1:5">
      <c r="A5540" s="2"/>
      <c r="B5540" s="2"/>
      <c r="C5540" s="2"/>
      <c r="D5540" s="2"/>
      <c r="E5540" s="2"/>
    </row>
    <row r="5541" spans="1:5">
      <c r="A5541" s="2"/>
      <c r="B5541" s="2"/>
      <c r="C5541" s="2"/>
      <c r="D5541" s="2"/>
      <c r="E5541" s="2"/>
    </row>
    <row r="5542" spans="1:5">
      <c r="A5542" s="2"/>
      <c r="B5542" s="2"/>
      <c r="C5542" s="2"/>
      <c r="D5542" s="2"/>
      <c r="E5542" s="2"/>
    </row>
    <row r="5543" spans="1:5">
      <c r="A5543" s="2"/>
      <c r="B5543" s="2"/>
      <c r="C5543" s="2"/>
      <c r="D5543" s="2"/>
      <c r="E5543" s="2"/>
    </row>
    <row r="5544" spans="1:5">
      <c r="A5544" s="2"/>
      <c r="B5544" s="2"/>
      <c r="C5544" s="2"/>
      <c r="D5544" s="2"/>
      <c r="E5544" s="2"/>
    </row>
    <row r="5545" spans="1:5">
      <c r="A5545" s="2"/>
      <c r="B5545" s="2"/>
      <c r="C5545" s="2"/>
      <c r="D5545" s="2"/>
      <c r="E5545" s="2"/>
    </row>
    <row r="5546" spans="1:5">
      <c r="A5546" s="2"/>
      <c r="B5546" s="2"/>
      <c r="C5546" s="2"/>
      <c r="D5546" s="2"/>
      <c r="E5546" s="2"/>
    </row>
    <row r="5547" spans="1:5">
      <c r="A5547" s="2"/>
      <c r="B5547" s="2"/>
      <c r="C5547" s="2"/>
      <c r="D5547" s="2"/>
      <c r="E5547" s="2"/>
    </row>
    <row r="5548" spans="1:5">
      <c r="A5548" s="2"/>
      <c r="B5548" s="2"/>
      <c r="C5548" s="2"/>
      <c r="D5548" s="2"/>
      <c r="E5548" s="2"/>
    </row>
    <row r="5549" spans="1:5">
      <c r="A5549" s="2"/>
      <c r="B5549" s="2"/>
      <c r="C5549" s="2"/>
      <c r="D5549" s="2"/>
      <c r="E5549" s="2"/>
    </row>
    <row r="5550" spans="1:5">
      <c r="A5550" s="2"/>
      <c r="B5550" s="2"/>
      <c r="C5550" s="2"/>
      <c r="D5550" s="2"/>
      <c r="E5550" s="2"/>
    </row>
    <row r="5551" spans="1:5">
      <c r="A5551" s="2"/>
      <c r="B5551" s="2"/>
      <c r="C5551" s="2"/>
      <c r="D5551" s="2"/>
      <c r="E5551" s="2"/>
    </row>
    <row r="5552" spans="1:5">
      <c r="A5552" s="2"/>
      <c r="B5552" s="2"/>
      <c r="C5552" s="2"/>
      <c r="D5552" s="2"/>
      <c r="E5552" s="2"/>
    </row>
    <row r="5553" spans="1:5">
      <c r="A5553" s="2"/>
      <c r="B5553" s="2"/>
      <c r="C5553" s="2"/>
      <c r="D5553" s="2"/>
      <c r="E5553" s="2"/>
    </row>
    <row r="5554" spans="1:5">
      <c r="A5554" s="2"/>
      <c r="B5554" s="2"/>
      <c r="C5554" s="2"/>
      <c r="D5554" s="2"/>
      <c r="E5554" s="2"/>
    </row>
    <row r="5555" spans="1:5">
      <c r="A5555" s="2"/>
      <c r="B5555" s="2"/>
      <c r="C5555" s="2"/>
      <c r="D5555" s="2"/>
      <c r="E5555" s="2"/>
    </row>
    <row r="5556" spans="1:5">
      <c r="A5556" s="2"/>
      <c r="B5556" s="2"/>
      <c r="C5556" s="2"/>
      <c r="D5556" s="2"/>
      <c r="E5556" s="2"/>
    </row>
    <row r="5557" spans="1:5">
      <c r="A5557" s="2"/>
      <c r="B5557" s="2"/>
      <c r="C5557" s="2"/>
      <c r="D5557" s="2"/>
      <c r="E5557" s="2"/>
    </row>
    <row r="5558" spans="1:5">
      <c r="A5558" s="2"/>
      <c r="B5558" s="2"/>
      <c r="C5558" s="2"/>
      <c r="D5558" s="2"/>
      <c r="E5558" s="2"/>
    </row>
    <row r="5559" spans="1:5">
      <c r="A5559" s="2"/>
      <c r="B5559" s="2"/>
      <c r="C5559" s="2"/>
      <c r="D5559" s="2"/>
      <c r="E5559" s="2"/>
    </row>
    <row r="5560" spans="1:5">
      <c r="A5560" s="2"/>
      <c r="B5560" s="2"/>
      <c r="C5560" s="2"/>
      <c r="D5560" s="2"/>
      <c r="E5560" s="2"/>
    </row>
    <row r="5561" spans="1:5">
      <c r="A5561" s="2"/>
      <c r="B5561" s="2"/>
      <c r="C5561" s="2"/>
      <c r="D5561" s="2"/>
      <c r="E5561" s="2"/>
    </row>
    <row r="5562" spans="1:5">
      <c r="A5562" s="2"/>
      <c r="B5562" s="2"/>
      <c r="C5562" s="2"/>
      <c r="D5562" s="2"/>
      <c r="E5562" s="2"/>
    </row>
    <row r="5563" spans="1:5">
      <c r="A5563" s="2"/>
      <c r="B5563" s="2"/>
      <c r="C5563" s="2"/>
      <c r="D5563" s="2"/>
      <c r="E5563" s="2"/>
    </row>
    <row r="5564" spans="1:5">
      <c r="A5564" s="2"/>
      <c r="B5564" s="2"/>
      <c r="C5564" s="2"/>
      <c r="D5564" s="2"/>
      <c r="E5564" s="2"/>
    </row>
    <row r="5565" spans="1:5">
      <c r="A5565" s="2"/>
      <c r="B5565" s="2"/>
      <c r="C5565" s="2"/>
      <c r="D5565" s="2"/>
      <c r="E5565" s="2"/>
    </row>
    <row r="5566" spans="1:5">
      <c r="A5566" s="2"/>
      <c r="B5566" s="2"/>
      <c r="C5566" s="2"/>
      <c r="D5566" s="2"/>
      <c r="E5566" s="2"/>
    </row>
    <row r="5567" spans="1:5">
      <c r="A5567" s="2"/>
      <c r="B5567" s="2"/>
      <c r="C5567" s="2"/>
      <c r="D5567" s="2"/>
      <c r="E5567" s="2"/>
    </row>
    <row r="5568" spans="1:5">
      <c r="A5568" s="2"/>
      <c r="B5568" s="2"/>
      <c r="C5568" s="2"/>
      <c r="D5568" s="2"/>
      <c r="E5568" s="2"/>
    </row>
    <row r="5569" spans="1:5">
      <c r="A5569" s="2"/>
      <c r="B5569" s="2"/>
      <c r="C5569" s="2"/>
      <c r="D5569" s="2"/>
      <c r="E5569" s="2"/>
    </row>
    <row r="5570" spans="1:5">
      <c r="A5570" s="2"/>
      <c r="B5570" s="2"/>
      <c r="C5570" s="2"/>
      <c r="D5570" s="2"/>
      <c r="E5570" s="2"/>
    </row>
    <row r="5571" spans="1:5">
      <c r="A5571" s="2"/>
      <c r="B5571" s="2"/>
      <c r="C5571" s="2"/>
      <c r="D5571" s="2"/>
      <c r="E5571" s="2"/>
    </row>
    <row r="5572" spans="1:5">
      <c r="A5572" s="2"/>
      <c r="B5572" s="2"/>
      <c r="C5572" s="2"/>
      <c r="D5572" s="2"/>
      <c r="E5572" s="2"/>
    </row>
    <row r="5573" spans="1:5">
      <c r="A5573" s="2"/>
      <c r="B5573" s="2"/>
      <c r="C5573" s="2"/>
      <c r="D5573" s="2"/>
      <c r="E5573" s="2"/>
    </row>
    <row r="5574" spans="1:5">
      <c r="A5574" s="2"/>
      <c r="B5574" s="2"/>
      <c r="C5574" s="2"/>
      <c r="D5574" s="2"/>
      <c r="E5574" s="2"/>
    </row>
    <row r="5575" spans="1:5">
      <c r="A5575" s="2"/>
      <c r="B5575" s="2"/>
      <c r="C5575" s="2"/>
      <c r="D5575" s="2"/>
      <c r="E5575" s="2"/>
    </row>
    <row r="5576" spans="1:5">
      <c r="A5576" s="2"/>
      <c r="B5576" s="2"/>
      <c r="C5576" s="2"/>
      <c r="D5576" s="2"/>
      <c r="E5576" s="2"/>
    </row>
    <row r="5577" spans="1:5">
      <c r="A5577" s="2"/>
      <c r="B5577" s="2"/>
      <c r="C5577" s="2"/>
      <c r="D5577" s="2"/>
      <c r="E5577" s="2"/>
    </row>
    <row r="5578" spans="1:5">
      <c r="A5578" s="2"/>
      <c r="B5578" s="2"/>
      <c r="C5578" s="2"/>
      <c r="D5578" s="2"/>
      <c r="E5578" s="2"/>
    </row>
    <row r="5579" spans="1:5">
      <c r="A5579" s="2"/>
      <c r="B5579" s="2"/>
      <c r="C5579" s="2"/>
      <c r="D5579" s="2"/>
      <c r="E5579" s="2"/>
    </row>
    <row r="5580" spans="1:5">
      <c r="A5580" s="2"/>
      <c r="B5580" s="2"/>
      <c r="C5580" s="2"/>
      <c r="D5580" s="2"/>
      <c r="E5580" s="2"/>
    </row>
    <row r="5581" spans="1:5">
      <c r="A5581" s="2"/>
      <c r="B5581" s="2"/>
      <c r="C5581" s="2"/>
      <c r="D5581" s="2"/>
      <c r="E5581" s="2"/>
    </row>
    <row r="5582" spans="1:5">
      <c r="A5582" s="2"/>
      <c r="B5582" s="2"/>
      <c r="C5582" s="2"/>
      <c r="D5582" s="2"/>
      <c r="E5582" s="2"/>
    </row>
    <row r="5583" spans="1:5">
      <c r="A5583" s="2"/>
      <c r="B5583" s="2"/>
      <c r="C5583" s="2"/>
      <c r="D5583" s="2"/>
      <c r="E5583" s="2"/>
    </row>
    <row r="5584" spans="1:5">
      <c r="A5584" s="2"/>
      <c r="B5584" s="2"/>
      <c r="C5584" s="2"/>
      <c r="D5584" s="2"/>
      <c r="E5584" s="2"/>
    </row>
    <row r="5585" spans="1:5">
      <c r="A5585" s="2"/>
      <c r="B5585" s="2"/>
      <c r="C5585" s="2"/>
      <c r="D5585" s="2"/>
      <c r="E5585" s="2"/>
    </row>
    <row r="5586" spans="1:5">
      <c r="A5586" s="2"/>
      <c r="B5586" s="2"/>
      <c r="C5586" s="2"/>
      <c r="D5586" s="2"/>
      <c r="E5586" s="2"/>
    </row>
    <row r="5587" spans="1:5">
      <c r="A5587" s="2"/>
      <c r="B5587" s="2"/>
      <c r="C5587" s="2"/>
      <c r="D5587" s="2"/>
      <c r="E5587" s="2"/>
    </row>
    <row r="5588" spans="1:5">
      <c r="A5588" s="2"/>
      <c r="B5588" s="2"/>
      <c r="C5588" s="2"/>
      <c r="D5588" s="2"/>
      <c r="E5588" s="2"/>
    </row>
    <row r="5589" spans="1:5">
      <c r="A5589" s="2"/>
      <c r="B5589" s="2"/>
      <c r="C5589" s="2"/>
      <c r="D5589" s="2"/>
      <c r="E5589" s="2"/>
    </row>
    <row r="5590" spans="1:5">
      <c r="A5590" s="2"/>
      <c r="B5590" s="2"/>
      <c r="C5590" s="2"/>
      <c r="D5590" s="2"/>
      <c r="E5590" s="2"/>
    </row>
    <row r="5591" spans="1:5">
      <c r="A5591" s="2"/>
      <c r="B5591" s="2"/>
      <c r="C5591" s="2"/>
      <c r="D5591" s="2"/>
      <c r="E5591" s="2"/>
    </row>
    <row r="5592" spans="1:5">
      <c r="A5592" s="2"/>
      <c r="B5592" s="2"/>
      <c r="C5592" s="2"/>
      <c r="D5592" s="2"/>
      <c r="E5592" s="2"/>
    </row>
    <row r="5593" spans="1:5">
      <c r="A5593" s="2"/>
      <c r="B5593" s="2"/>
      <c r="C5593" s="2"/>
      <c r="D5593" s="2"/>
      <c r="E5593" s="2"/>
    </row>
    <row r="5594" spans="1:5">
      <c r="A5594" s="2"/>
      <c r="B5594" s="2"/>
      <c r="C5594" s="2"/>
      <c r="D5594" s="2"/>
      <c r="E5594" s="2"/>
    </row>
    <row r="5595" spans="1:5">
      <c r="A5595" s="2"/>
      <c r="B5595" s="2"/>
      <c r="C5595" s="2"/>
      <c r="D5595" s="2"/>
      <c r="E5595" s="2"/>
    </row>
    <row r="5596" spans="1:5">
      <c r="A5596" s="2"/>
      <c r="B5596" s="2"/>
      <c r="C5596" s="2"/>
      <c r="D5596" s="2"/>
      <c r="E5596" s="2"/>
    </row>
    <row r="5597" spans="1:5">
      <c r="A5597" s="2"/>
      <c r="B5597" s="2"/>
      <c r="C5597" s="2"/>
      <c r="D5597" s="2"/>
      <c r="E5597" s="2"/>
    </row>
    <row r="5598" spans="1:5">
      <c r="A5598" s="2"/>
      <c r="B5598" s="2"/>
      <c r="C5598" s="2"/>
      <c r="D5598" s="2"/>
      <c r="E5598" s="2"/>
    </row>
    <row r="5599" spans="1:5">
      <c r="A5599" s="2"/>
      <c r="B5599" s="2"/>
      <c r="C5599" s="2"/>
      <c r="D5599" s="2"/>
      <c r="E5599" s="2"/>
    </row>
    <row r="5600" spans="1:5">
      <c r="A5600" s="2"/>
      <c r="B5600" s="2"/>
      <c r="C5600" s="2"/>
      <c r="D5600" s="2"/>
      <c r="E5600" s="2"/>
    </row>
    <row r="5601" spans="1:5">
      <c r="A5601" s="2"/>
      <c r="B5601" s="2"/>
      <c r="C5601" s="2"/>
      <c r="D5601" s="2"/>
      <c r="E5601" s="2"/>
    </row>
    <row r="5602" spans="1:5">
      <c r="A5602" s="2"/>
      <c r="B5602" s="2"/>
      <c r="C5602" s="2"/>
      <c r="D5602" s="2"/>
      <c r="E5602" s="2"/>
    </row>
    <row r="5603" spans="1:5">
      <c r="A5603" s="2"/>
      <c r="B5603" s="2"/>
      <c r="C5603" s="2"/>
      <c r="D5603" s="2"/>
      <c r="E5603" s="2"/>
    </row>
    <row r="5604" spans="1:5">
      <c r="A5604" s="2"/>
      <c r="B5604" s="2"/>
      <c r="C5604" s="2"/>
      <c r="D5604" s="2"/>
      <c r="E5604" s="2"/>
    </row>
    <row r="5605" spans="1:5">
      <c r="A5605" s="2"/>
      <c r="B5605" s="2"/>
      <c r="C5605" s="2"/>
      <c r="D5605" s="2"/>
      <c r="E5605" s="2"/>
    </row>
    <row r="5606" spans="1:5">
      <c r="A5606" s="2"/>
      <c r="B5606" s="2"/>
      <c r="C5606" s="2"/>
      <c r="D5606" s="2"/>
      <c r="E5606" s="2"/>
    </row>
    <row r="5607" spans="1:5">
      <c r="A5607" s="2"/>
      <c r="B5607" s="2"/>
      <c r="C5607" s="2"/>
      <c r="D5607" s="2"/>
      <c r="E5607" s="2"/>
    </row>
    <row r="5608" spans="1:5">
      <c r="A5608" s="2"/>
      <c r="B5608" s="2"/>
      <c r="C5608" s="2"/>
      <c r="D5608" s="2"/>
      <c r="E5608" s="2"/>
    </row>
    <row r="5609" spans="1:5">
      <c r="A5609" s="2"/>
      <c r="B5609" s="2"/>
      <c r="C5609" s="2"/>
      <c r="D5609" s="2"/>
      <c r="E5609" s="2"/>
    </row>
    <row r="5610" spans="1:5">
      <c r="A5610" s="2"/>
      <c r="B5610" s="2"/>
      <c r="C5610" s="2"/>
      <c r="D5610" s="2"/>
      <c r="E5610" s="2"/>
    </row>
    <row r="5611" spans="1:5">
      <c r="A5611" s="2"/>
      <c r="B5611" s="2"/>
      <c r="C5611" s="2"/>
      <c r="D5611" s="2"/>
      <c r="E5611" s="2"/>
    </row>
    <row r="5612" spans="1:5">
      <c r="A5612" s="2"/>
      <c r="B5612" s="2"/>
      <c r="C5612" s="2"/>
      <c r="D5612" s="2"/>
      <c r="E5612" s="2"/>
    </row>
    <row r="5613" spans="1:5">
      <c r="A5613" s="2"/>
      <c r="B5613" s="2"/>
      <c r="C5613" s="2"/>
      <c r="D5613" s="2"/>
      <c r="E5613" s="2"/>
    </row>
    <row r="5614" spans="1:5">
      <c r="A5614" s="2"/>
      <c r="B5614" s="2"/>
      <c r="C5614" s="2"/>
      <c r="D5614" s="2"/>
      <c r="E5614" s="2"/>
    </row>
    <row r="5615" spans="1:5">
      <c r="A5615" s="2"/>
      <c r="B5615" s="2"/>
      <c r="C5615" s="2"/>
      <c r="D5615" s="2"/>
      <c r="E5615" s="2"/>
    </row>
    <row r="5616" spans="1:5">
      <c r="A5616" s="2"/>
      <c r="B5616" s="2"/>
      <c r="C5616" s="2"/>
      <c r="D5616" s="2"/>
      <c r="E5616" s="2"/>
    </row>
    <row r="5617" spans="1:5">
      <c r="A5617" s="2"/>
      <c r="B5617" s="2"/>
      <c r="C5617" s="2"/>
      <c r="D5617" s="2"/>
      <c r="E5617" s="2"/>
    </row>
    <row r="5618" spans="1:5">
      <c r="A5618" s="2"/>
      <c r="B5618" s="2"/>
      <c r="C5618" s="2"/>
      <c r="D5618" s="2"/>
      <c r="E5618" s="2"/>
    </row>
    <row r="5619" spans="1:5">
      <c r="A5619" s="2"/>
      <c r="B5619" s="2"/>
      <c r="C5619" s="2"/>
      <c r="D5619" s="2"/>
      <c r="E5619" s="2"/>
    </row>
    <row r="5620" spans="1:5">
      <c r="A5620" s="2"/>
      <c r="B5620" s="2"/>
      <c r="C5620" s="2"/>
      <c r="D5620" s="2"/>
      <c r="E5620" s="2"/>
    </row>
    <row r="5621" spans="1:5">
      <c r="A5621" s="2"/>
      <c r="B5621" s="2"/>
      <c r="C5621" s="2"/>
      <c r="D5621" s="2"/>
      <c r="E5621" s="2"/>
    </row>
    <row r="5622" spans="1:5">
      <c r="A5622" s="2"/>
      <c r="B5622" s="2"/>
      <c r="C5622" s="2"/>
      <c r="D5622" s="2"/>
      <c r="E5622" s="2"/>
    </row>
    <row r="5623" spans="1:5">
      <c r="A5623" s="2"/>
      <c r="B5623" s="2"/>
      <c r="C5623" s="2"/>
      <c r="D5623" s="2"/>
      <c r="E5623" s="2"/>
    </row>
    <row r="5624" spans="1:5">
      <c r="A5624" s="2"/>
      <c r="B5624" s="2"/>
      <c r="C5624" s="2"/>
      <c r="D5624" s="2"/>
      <c r="E5624" s="2"/>
    </row>
    <row r="5625" spans="1:5">
      <c r="A5625" s="2"/>
      <c r="B5625" s="2"/>
      <c r="C5625" s="2"/>
      <c r="D5625" s="2"/>
      <c r="E5625" s="2"/>
    </row>
    <row r="5626" spans="1:5">
      <c r="A5626" s="2"/>
      <c r="B5626" s="2"/>
      <c r="C5626" s="2"/>
      <c r="D5626" s="2"/>
      <c r="E5626" s="2"/>
    </row>
    <row r="5627" spans="1:5">
      <c r="A5627" s="2"/>
      <c r="B5627" s="2"/>
      <c r="C5627" s="2"/>
      <c r="D5627" s="2"/>
      <c r="E5627" s="2"/>
    </row>
    <row r="5628" spans="1:5">
      <c r="A5628" s="2"/>
      <c r="B5628" s="2"/>
      <c r="C5628" s="2"/>
      <c r="D5628" s="2"/>
      <c r="E5628" s="2"/>
    </row>
    <row r="5629" spans="1:5">
      <c r="A5629" s="2"/>
      <c r="B5629" s="2"/>
      <c r="C5629" s="2"/>
      <c r="D5629" s="2"/>
      <c r="E5629" s="2"/>
    </row>
    <row r="5630" spans="1:5">
      <c r="A5630" s="2"/>
      <c r="B5630" s="2"/>
      <c r="C5630" s="2"/>
      <c r="D5630" s="2"/>
      <c r="E5630" s="2"/>
    </row>
    <row r="5631" spans="1:5">
      <c r="A5631" s="2"/>
      <c r="B5631" s="2"/>
      <c r="C5631" s="2"/>
      <c r="D5631" s="2"/>
      <c r="E5631" s="2"/>
    </row>
    <row r="5632" spans="1:5">
      <c r="A5632" s="2"/>
      <c r="B5632" s="2"/>
      <c r="C5632" s="2"/>
      <c r="D5632" s="2"/>
      <c r="E5632" s="2"/>
    </row>
    <row r="5633" spans="1:5">
      <c r="A5633" s="2"/>
      <c r="B5633" s="2"/>
      <c r="C5633" s="2"/>
      <c r="D5633" s="2"/>
      <c r="E5633" s="2"/>
    </row>
    <row r="5634" spans="1:5">
      <c r="A5634" s="2"/>
      <c r="B5634" s="2"/>
      <c r="C5634" s="2"/>
      <c r="D5634" s="2"/>
      <c r="E5634" s="2"/>
    </row>
    <row r="5635" spans="1:5">
      <c r="A5635" s="2"/>
      <c r="B5635" s="2"/>
      <c r="C5635" s="2"/>
      <c r="D5635" s="2"/>
      <c r="E5635" s="2"/>
    </row>
    <row r="5636" spans="1:5">
      <c r="A5636" s="2"/>
      <c r="B5636" s="2"/>
      <c r="C5636" s="2"/>
      <c r="D5636" s="2"/>
      <c r="E5636" s="2"/>
    </row>
    <row r="5637" spans="1:5">
      <c r="A5637" s="2"/>
      <c r="B5637" s="2"/>
      <c r="C5637" s="2"/>
      <c r="D5637" s="2"/>
      <c r="E5637" s="2"/>
    </row>
    <row r="5638" spans="1:5">
      <c r="A5638" s="2"/>
      <c r="B5638" s="2"/>
      <c r="C5638" s="2"/>
      <c r="D5638" s="2"/>
      <c r="E5638" s="2"/>
    </row>
    <row r="5639" spans="1:5">
      <c r="A5639" s="2"/>
      <c r="B5639" s="2"/>
      <c r="C5639" s="2"/>
      <c r="D5639" s="2"/>
      <c r="E5639" s="2"/>
    </row>
    <row r="5640" spans="1:5">
      <c r="A5640" s="2"/>
      <c r="B5640" s="2"/>
      <c r="C5640" s="2"/>
      <c r="D5640" s="2"/>
      <c r="E5640" s="2"/>
    </row>
    <row r="5641" spans="1:5">
      <c r="A5641" s="2"/>
      <c r="B5641" s="2"/>
      <c r="C5641" s="2"/>
      <c r="D5641" s="2"/>
      <c r="E5641" s="2"/>
    </row>
    <row r="5642" spans="1:5">
      <c r="A5642" s="2"/>
      <c r="B5642" s="2"/>
      <c r="C5642" s="2"/>
      <c r="D5642" s="2"/>
      <c r="E5642" s="2"/>
    </row>
    <row r="5643" spans="1:5">
      <c r="A5643" s="2"/>
      <c r="B5643" s="2"/>
      <c r="C5643" s="2"/>
      <c r="D5643" s="2"/>
      <c r="E5643" s="2"/>
    </row>
    <row r="5644" spans="1:5">
      <c r="A5644" s="2"/>
      <c r="B5644" s="2"/>
      <c r="C5644" s="2"/>
      <c r="D5644" s="2"/>
      <c r="E5644" s="2"/>
    </row>
    <row r="5645" spans="1:5">
      <c r="A5645" s="2"/>
      <c r="B5645" s="2"/>
      <c r="C5645" s="2"/>
      <c r="D5645" s="2"/>
      <c r="E5645" s="2"/>
    </row>
    <row r="5646" spans="1:5">
      <c r="A5646" s="2"/>
      <c r="B5646" s="2"/>
      <c r="C5646" s="2"/>
      <c r="D5646" s="2"/>
      <c r="E5646" s="2"/>
    </row>
    <row r="5647" spans="1:5">
      <c r="A5647" s="2"/>
      <c r="B5647" s="2"/>
      <c r="C5647" s="2"/>
      <c r="D5647" s="2"/>
      <c r="E5647" s="2"/>
    </row>
    <row r="5648" spans="1:5">
      <c r="A5648" s="2"/>
      <c r="B5648" s="2"/>
      <c r="C5648" s="2"/>
      <c r="D5648" s="2"/>
      <c r="E5648" s="2"/>
    </row>
    <row r="5649" spans="1:5">
      <c r="A5649" s="2"/>
      <c r="B5649" s="2"/>
      <c r="C5649" s="2"/>
      <c r="D5649" s="2"/>
      <c r="E5649" s="2"/>
    </row>
    <row r="5650" spans="1:5">
      <c r="A5650" s="2"/>
      <c r="B5650" s="2"/>
      <c r="C5650" s="2"/>
      <c r="D5650" s="2"/>
      <c r="E5650" s="2"/>
    </row>
    <row r="5651" spans="1:5">
      <c r="A5651" s="2"/>
      <c r="B5651" s="2"/>
      <c r="C5651" s="2"/>
      <c r="D5651" s="2"/>
      <c r="E5651" s="2"/>
    </row>
    <row r="5652" spans="1:5">
      <c r="A5652" s="2"/>
      <c r="B5652" s="2"/>
      <c r="C5652" s="2"/>
      <c r="D5652" s="2"/>
      <c r="E5652" s="2"/>
    </row>
    <row r="5653" spans="1:5">
      <c r="A5653" s="2"/>
      <c r="B5653" s="2"/>
      <c r="C5653" s="2"/>
      <c r="D5653" s="2"/>
      <c r="E5653" s="2"/>
    </row>
    <row r="5654" spans="1:5">
      <c r="A5654" s="2"/>
      <c r="B5654" s="2"/>
      <c r="C5654" s="2"/>
      <c r="D5654" s="2"/>
      <c r="E5654" s="2"/>
    </row>
    <row r="5655" spans="1:5">
      <c r="A5655" s="2"/>
      <c r="B5655" s="2"/>
      <c r="C5655" s="2"/>
      <c r="D5655" s="2"/>
      <c r="E5655" s="2"/>
    </row>
    <row r="5656" spans="1:5">
      <c r="A5656" s="2"/>
      <c r="B5656" s="2"/>
      <c r="C5656" s="2"/>
      <c r="D5656" s="2"/>
      <c r="E5656" s="2"/>
    </row>
    <row r="5657" spans="1:5">
      <c r="A5657" s="2"/>
      <c r="B5657" s="2"/>
      <c r="C5657" s="2"/>
      <c r="D5657" s="2"/>
      <c r="E5657" s="2"/>
    </row>
    <row r="5658" spans="1:5">
      <c r="A5658" s="2"/>
      <c r="B5658" s="2"/>
      <c r="C5658" s="2"/>
      <c r="D5658" s="2"/>
      <c r="E5658" s="2"/>
    </row>
    <row r="5659" spans="1:5">
      <c r="A5659" s="2"/>
      <c r="B5659" s="2"/>
      <c r="C5659" s="2"/>
      <c r="D5659" s="2"/>
      <c r="E5659" s="2"/>
    </row>
    <row r="5660" spans="1:5">
      <c r="A5660" s="2"/>
      <c r="B5660" s="2"/>
      <c r="C5660" s="2"/>
      <c r="D5660" s="2"/>
      <c r="E5660" s="2"/>
    </row>
    <row r="5661" spans="1:5">
      <c r="A5661" s="2"/>
      <c r="B5661" s="2"/>
      <c r="C5661" s="2"/>
      <c r="D5661" s="2"/>
      <c r="E5661" s="2"/>
    </row>
    <row r="5662" spans="1:5">
      <c r="A5662" s="2"/>
      <c r="B5662" s="2"/>
      <c r="C5662" s="2"/>
      <c r="D5662" s="2"/>
      <c r="E5662" s="2"/>
    </row>
    <row r="5663" spans="1:5">
      <c r="A5663" s="2"/>
      <c r="B5663" s="2"/>
      <c r="C5663" s="2"/>
      <c r="D5663" s="2"/>
      <c r="E5663" s="2"/>
    </row>
    <row r="5664" spans="1:5">
      <c r="A5664" s="2"/>
      <c r="B5664" s="2"/>
      <c r="C5664" s="2"/>
      <c r="D5664" s="2"/>
      <c r="E5664" s="2"/>
    </row>
    <row r="5665" spans="1:5">
      <c r="A5665" s="2"/>
      <c r="B5665" s="2"/>
      <c r="C5665" s="2"/>
      <c r="D5665" s="2"/>
      <c r="E5665" s="2"/>
    </row>
    <row r="5666" spans="1:5">
      <c r="A5666" s="2"/>
      <c r="B5666" s="2"/>
      <c r="C5666" s="2"/>
      <c r="D5666" s="2"/>
      <c r="E5666" s="2"/>
    </row>
    <row r="5667" spans="1:5">
      <c r="A5667" s="2"/>
      <c r="B5667" s="2"/>
      <c r="C5667" s="2"/>
      <c r="D5667" s="2"/>
      <c r="E5667" s="2"/>
    </row>
    <row r="5668" spans="1:5">
      <c r="A5668" s="2"/>
      <c r="B5668" s="2"/>
      <c r="C5668" s="2"/>
      <c r="D5668" s="2"/>
      <c r="E5668" s="2"/>
    </row>
    <row r="5669" spans="1:5">
      <c r="A5669" s="2"/>
      <c r="B5669" s="2"/>
      <c r="C5669" s="2"/>
      <c r="D5669" s="2"/>
      <c r="E5669" s="2"/>
    </row>
    <row r="5670" spans="1:5">
      <c r="A5670" s="2"/>
      <c r="B5670" s="2"/>
      <c r="C5670" s="2"/>
      <c r="D5670" s="2"/>
      <c r="E5670" s="2"/>
    </row>
    <row r="5671" spans="1:5">
      <c r="A5671" s="2"/>
      <c r="B5671" s="2"/>
      <c r="C5671" s="2"/>
      <c r="D5671" s="2"/>
      <c r="E5671" s="2"/>
    </row>
    <row r="5672" spans="1:5">
      <c r="A5672" s="2"/>
      <c r="B5672" s="2"/>
      <c r="C5672" s="2"/>
      <c r="D5672" s="2"/>
      <c r="E5672" s="2"/>
    </row>
    <row r="5673" spans="1:5">
      <c r="A5673" s="2"/>
      <c r="B5673" s="2"/>
      <c r="C5673" s="2"/>
      <c r="D5673" s="2"/>
      <c r="E5673" s="2"/>
    </row>
    <row r="5674" spans="1:5">
      <c r="A5674" s="2"/>
      <c r="B5674" s="2"/>
      <c r="C5674" s="2"/>
      <c r="D5674" s="2"/>
      <c r="E5674" s="2"/>
    </row>
    <row r="5675" spans="1:5">
      <c r="A5675" s="2"/>
      <c r="B5675" s="2"/>
      <c r="C5675" s="2"/>
      <c r="D5675" s="2"/>
      <c r="E5675" s="2"/>
    </row>
    <row r="5676" spans="1:5">
      <c r="A5676" s="2"/>
      <c r="B5676" s="2"/>
      <c r="C5676" s="2"/>
      <c r="D5676" s="2"/>
      <c r="E5676" s="2"/>
    </row>
    <row r="5677" spans="1:5">
      <c r="A5677" s="2"/>
      <c r="B5677" s="2"/>
      <c r="C5677" s="2"/>
      <c r="D5677" s="2"/>
      <c r="E5677" s="2"/>
    </row>
    <row r="5678" spans="1:5">
      <c r="A5678" s="2"/>
      <c r="B5678" s="2"/>
      <c r="C5678" s="2"/>
      <c r="D5678" s="2"/>
      <c r="E5678" s="2"/>
    </row>
    <row r="5679" spans="1:5">
      <c r="A5679" s="2"/>
      <c r="B5679" s="2"/>
      <c r="C5679" s="2"/>
      <c r="D5679" s="2"/>
      <c r="E5679" s="2"/>
    </row>
    <row r="5680" spans="1:5">
      <c r="A5680" s="2"/>
      <c r="B5680" s="2"/>
      <c r="C5680" s="2"/>
      <c r="D5680" s="2"/>
      <c r="E5680" s="2"/>
    </row>
    <row r="5681" spans="1:5">
      <c r="A5681" s="2"/>
      <c r="B5681" s="2"/>
      <c r="C5681" s="2"/>
      <c r="D5681" s="2"/>
      <c r="E5681" s="2"/>
    </row>
    <row r="5682" spans="1:5">
      <c r="A5682" s="2"/>
      <c r="B5682" s="2"/>
      <c r="C5682" s="2"/>
      <c r="D5682" s="2"/>
      <c r="E5682" s="2"/>
    </row>
    <row r="5683" spans="1:5">
      <c r="A5683" s="2"/>
      <c r="B5683" s="2"/>
      <c r="C5683" s="2"/>
      <c r="D5683" s="2"/>
      <c r="E5683" s="2"/>
    </row>
    <row r="5684" spans="1:5">
      <c r="A5684" s="2"/>
      <c r="B5684" s="2"/>
      <c r="C5684" s="2"/>
      <c r="D5684" s="2"/>
      <c r="E5684" s="2"/>
    </row>
    <row r="5685" spans="1:5">
      <c r="A5685" s="2"/>
      <c r="B5685" s="2"/>
      <c r="C5685" s="2"/>
      <c r="D5685" s="2"/>
      <c r="E5685" s="2"/>
    </row>
    <row r="5686" spans="1:5">
      <c r="A5686" s="2"/>
      <c r="B5686" s="2"/>
      <c r="C5686" s="2"/>
      <c r="D5686" s="2"/>
      <c r="E5686" s="2"/>
    </row>
    <row r="5687" spans="1:5">
      <c r="A5687" s="2"/>
      <c r="B5687" s="2"/>
      <c r="C5687" s="2"/>
      <c r="D5687" s="2"/>
      <c r="E5687" s="2"/>
    </row>
    <row r="5688" spans="1:5">
      <c r="A5688" s="2"/>
      <c r="B5688" s="2"/>
      <c r="C5688" s="2"/>
      <c r="D5688" s="2"/>
      <c r="E5688" s="2"/>
    </row>
    <row r="5689" spans="1:5">
      <c r="A5689" s="2"/>
      <c r="B5689" s="2"/>
      <c r="C5689" s="2"/>
      <c r="D5689" s="2"/>
      <c r="E5689" s="2"/>
    </row>
    <row r="5690" spans="1:5">
      <c r="A5690" s="2"/>
      <c r="B5690" s="2"/>
      <c r="C5690" s="2"/>
      <c r="D5690" s="2"/>
      <c r="E5690" s="2"/>
    </row>
    <row r="5691" spans="1:5">
      <c r="A5691" s="2"/>
      <c r="B5691" s="2"/>
      <c r="C5691" s="2"/>
      <c r="D5691" s="2"/>
      <c r="E5691" s="2"/>
    </row>
    <row r="5692" spans="1:5">
      <c r="A5692" s="2"/>
      <c r="B5692" s="2"/>
      <c r="C5692" s="2"/>
      <c r="D5692" s="2"/>
      <c r="E5692" s="2"/>
    </row>
    <row r="5693" spans="1:5">
      <c r="A5693" s="2"/>
      <c r="B5693" s="2"/>
      <c r="C5693" s="2"/>
      <c r="D5693" s="2"/>
      <c r="E5693" s="2"/>
    </row>
    <row r="5694" spans="1:5">
      <c r="A5694" s="2"/>
      <c r="B5694" s="2"/>
      <c r="C5694" s="2"/>
      <c r="D5694" s="2"/>
      <c r="E5694" s="2"/>
    </row>
    <row r="5695" spans="1:5">
      <c r="A5695" s="2"/>
      <c r="B5695" s="2"/>
      <c r="C5695" s="2"/>
      <c r="D5695" s="2"/>
      <c r="E5695" s="2"/>
    </row>
    <row r="5696" spans="1:5">
      <c r="A5696" s="2"/>
      <c r="B5696" s="2"/>
      <c r="C5696" s="2"/>
      <c r="D5696" s="2"/>
      <c r="E5696" s="2"/>
    </row>
    <row r="5697" spans="1:5">
      <c r="A5697" s="2"/>
      <c r="B5697" s="2"/>
      <c r="C5697" s="2"/>
      <c r="D5697" s="2"/>
      <c r="E5697" s="2"/>
    </row>
    <row r="5698" spans="1:5">
      <c r="A5698" s="2"/>
      <c r="B5698" s="2"/>
      <c r="C5698" s="2"/>
      <c r="D5698" s="2"/>
      <c r="E5698" s="2"/>
    </row>
    <row r="5699" spans="1:5">
      <c r="A5699" s="2"/>
      <c r="B5699" s="2"/>
      <c r="C5699" s="2"/>
      <c r="D5699" s="2"/>
      <c r="E5699" s="2"/>
    </row>
    <row r="5700" spans="1:5">
      <c r="A5700" s="2"/>
      <c r="B5700" s="2"/>
      <c r="C5700" s="2"/>
      <c r="D5700" s="2"/>
      <c r="E5700" s="2"/>
    </row>
    <row r="5701" spans="1:5">
      <c r="A5701" s="2"/>
      <c r="B5701" s="2"/>
      <c r="C5701" s="2"/>
      <c r="D5701" s="2"/>
      <c r="E5701" s="2"/>
    </row>
    <row r="5702" spans="1:5">
      <c r="A5702" s="2"/>
      <c r="B5702" s="2"/>
      <c r="C5702" s="2"/>
      <c r="D5702" s="2"/>
      <c r="E5702" s="2"/>
    </row>
    <row r="5703" spans="1:5">
      <c r="A5703" s="2"/>
      <c r="B5703" s="2"/>
      <c r="C5703" s="2"/>
      <c r="D5703" s="2"/>
      <c r="E5703" s="2"/>
    </row>
    <row r="5704" spans="1:5">
      <c r="A5704" s="2"/>
      <c r="B5704" s="2"/>
      <c r="C5704" s="2"/>
      <c r="D5704" s="2"/>
      <c r="E5704" s="2"/>
    </row>
    <row r="5705" spans="1:5">
      <c r="A5705" s="2"/>
      <c r="B5705" s="2"/>
      <c r="C5705" s="2"/>
      <c r="D5705" s="2"/>
      <c r="E5705" s="2"/>
    </row>
    <row r="5706" spans="1:5">
      <c r="A5706" s="2"/>
      <c r="B5706" s="2"/>
      <c r="C5706" s="2"/>
      <c r="D5706" s="2"/>
      <c r="E5706" s="2"/>
    </row>
    <row r="5707" spans="1:5">
      <c r="A5707" s="2"/>
      <c r="B5707" s="2"/>
      <c r="C5707" s="2"/>
      <c r="D5707" s="2"/>
      <c r="E5707" s="2"/>
    </row>
    <row r="5708" spans="1:5">
      <c r="A5708" s="2"/>
      <c r="B5708" s="2"/>
      <c r="C5708" s="2"/>
      <c r="D5708" s="2"/>
      <c r="E5708" s="2"/>
    </row>
    <row r="5709" spans="1:5">
      <c r="A5709" s="2"/>
      <c r="B5709" s="2"/>
      <c r="C5709" s="2"/>
      <c r="D5709" s="2"/>
      <c r="E5709" s="2"/>
    </row>
    <row r="5710" spans="1:5">
      <c r="A5710" s="2"/>
      <c r="B5710" s="2"/>
      <c r="C5710" s="2"/>
      <c r="D5710" s="2"/>
      <c r="E5710" s="2"/>
    </row>
    <row r="5711" spans="1:5">
      <c r="A5711" s="2"/>
      <c r="B5711" s="2"/>
      <c r="C5711" s="2"/>
      <c r="D5711" s="2"/>
      <c r="E5711" s="2"/>
    </row>
    <row r="5712" spans="1:5">
      <c r="A5712" s="2"/>
      <c r="B5712" s="2"/>
      <c r="C5712" s="2"/>
      <c r="D5712" s="2"/>
      <c r="E5712" s="2"/>
    </row>
    <row r="5713" spans="1:5">
      <c r="A5713" s="2"/>
      <c r="B5713" s="2"/>
      <c r="C5713" s="2"/>
      <c r="D5713" s="2"/>
      <c r="E5713" s="2"/>
    </row>
    <row r="5714" spans="1:5">
      <c r="A5714" s="2"/>
      <c r="B5714" s="2"/>
      <c r="C5714" s="2"/>
      <c r="D5714" s="2"/>
      <c r="E5714" s="2"/>
    </row>
    <row r="5715" spans="1:5">
      <c r="A5715" s="2"/>
      <c r="B5715" s="2"/>
      <c r="C5715" s="2"/>
      <c r="D5715" s="2"/>
      <c r="E5715" s="2"/>
    </row>
    <row r="5716" spans="1:5">
      <c r="A5716" s="2"/>
      <c r="B5716" s="2"/>
      <c r="C5716" s="2"/>
      <c r="D5716" s="2"/>
      <c r="E5716" s="2"/>
    </row>
    <row r="5717" spans="1:5">
      <c r="A5717" s="2"/>
      <c r="B5717" s="2"/>
      <c r="C5717" s="2"/>
      <c r="D5717" s="2"/>
      <c r="E5717" s="2"/>
    </row>
    <row r="5718" spans="1:5">
      <c r="A5718" s="2"/>
      <c r="B5718" s="2"/>
      <c r="C5718" s="2"/>
      <c r="D5718" s="2"/>
      <c r="E5718" s="2"/>
    </row>
    <row r="5719" spans="1:5">
      <c r="A5719" s="2"/>
      <c r="B5719" s="2"/>
      <c r="C5719" s="2"/>
      <c r="D5719" s="2"/>
      <c r="E5719" s="2"/>
    </row>
    <row r="5720" spans="1:5">
      <c r="A5720" s="2"/>
      <c r="B5720" s="2"/>
      <c r="C5720" s="2"/>
      <c r="D5720" s="2"/>
      <c r="E5720" s="2"/>
    </row>
    <row r="5721" spans="1:5">
      <c r="A5721" s="2"/>
      <c r="B5721" s="2"/>
      <c r="C5721" s="2"/>
      <c r="D5721" s="2"/>
      <c r="E5721" s="2"/>
    </row>
    <row r="5722" spans="1:5">
      <c r="A5722" s="2"/>
      <c r="B5722" s="2"/>
      <c r="C5722" s="2"/>
      <c r="D5722" s="2"/>
      <c r="E5722" s="2"/>
    </row>
    <row r="5723" spans="1:5">
      <c r="A5723" s="2"/>
      <c r="B5723" s="2"/>
      <c r="C5723" s="2"/>
      <c r="D5723" s="2"/>
      <c r="E5723" s="2"/>
    </row>
    <row r="5724" spans="1:5">
      <c r="A5724" s="2"/>
      <c r="B5724" s="2"/>
      <c r="C5724" s="2"/>
      <c r="D5724" s="2"/>
      <c r="E5724" s="2"/>
    </row>
    <row r="5725" spans="1:5">
      <c r="A5725" s="2"/>
      <c r="B5725" s="2"/>
      <c r="C5725" s="2"/>
      <c r="D5725" s="2"/>
      <c r="E5725" s="2"/>
    </row>
    <row r="5726" spans="1:5">
      <c r="A5726" s="2"/>
      <c r="B5726" s="2"/>
      <c r="C5726" s="2"/>
      <c r="D5726" s="2"/>
      <c r="E5726" s="2"/>
    </row>
    <row r="5727" spans="1:5">
      <c r="A5727" s="2"/>
      <c r="B5727" s="2"/>
      <c r="C5727" s="2"/>
      <c r="D5727" s="2"/>
      <c r="E5727" s="2"/>
    </row>
    <row r="5728" spans="1:5">
      <c r="A5728" s="2"/>
      <c r="B5728" s="2"/>
      <c r="C5728" s="2"/>
      <c r="D5728" s="2"/>
      <c r="E5728" s="2"/>
    </row>
    <row r="5729" spans="1:5">
      <c r="A5729" s="2"/>
      <c r="B5729" s="2"/>
      <c r="C5729" s="2"/>
      <c r="D5729" s="2"/>
      <c r="E5729" s="2"/>
    </row>
    <row r="5730" spans="1:5">
      <c r="A5730" s="2"/>
      <c r="B5730" s="2"/>
      <c r="C5730" s="2"/>
      <c r="D5730" s="2"/>
      <c r="E5730" s="2"/>
    </row>
    <row r="5731" spans="1:5">
      <c r="A5731" s="2"/>
      <c r="B5731" s="2"/>
      <c r="C5731" s="2"/>
      <c r="D5731" s="2"/>
      <c r="E5731" s="2"/>
    </row>
    <row r="5732" spans="1:5">
      <c r="A5732" s="2"/>
      <c r="B5732" s="2"/>
      <c r="C5732" s="2"/>
      <c r="D5732" s="2"/>
      <c r="E5732" s="2"/>
    </row>
    <row r="5733" spans="1:5">
      <c r="A5733" s="2"/>
      <c r="B5733" s="2"/>
      <c r="C5733" s="2"/>
      <c r="D5733" s="2"/>
      <c r="E5733" s="2"/>
    </row>
    <row r="5734" spans="1:5">
      <c r="A5734" s="2"/>
      <c r="B5734" s="2"/>
      <c r="C5734" s="2"/>
      <c r="D5734" s="2"/>
      <c r="E5734" s="2"/>
    </row>
    <row r="5735" spans="1:5">
      <c r="A5735" s="2"/>
      <c r="B5735" s="2"/>
      <c r="C5735" s="2"/>
      <c r="D5735" s="2"/>
      <c r="E5735" s="2"/>
    </row>
    <row r="5736" spans="1:5">
      <c r="A5736" s="2"/>
      <c r="B5736" s="2"/>
      <c r="C5736" s="2"/>
      <c r="D5736" s="2"/>
      <c r="E5736" s="2"/>
    </row>
    <row r="5737" spans="1:5">
      <c r="A5737" s="2"/>
      <c r="B5737" s="2"/>
      <c r="C5737" s="2"/>
      <c r="D5737" s="2"/>
      <c r="E5737" s="2"/>
    </row>
    <row r="5738" spans="1:5">
      <c r="A5738" s="2"/>
      <c r="B5738" s="2"/>
      <c r="C5738" s="2"/>
      <c r="D5738" s="2"/>
      <c r="E5738" s="2"/>
    </row>
    <row r="5739" spans="1:5">
      <c r="A5739" s="2"/>
      <c r="B5739" s="2"/>
      <c r="C5739" s="2"/>
      <c r="D5739" s="2"/>
      <c r="E5739" s="2"/>
    </row>
    <row r="5740" spans="1:5">
      <c r="A5740" s="2"/>
      <c r="B5740" s="2"/>
      <c r="C5740" s="2"/>
      <c r="D5740" s="2"/>
      <c r="E5740" s="2"/>
    </row>
    <row r="5741" spans="1:5">
      <c r="A5741" s="2"/>
      <c r="B5741" s="2"/>
      <c r="C5741" s="2"/>
      <c r="D5741" s="2"/>
      <c r="E5741" s="2"/>
    </row>
    <row r="5742" spans="1:5">
      <c r="A5742" s="2"/>
      <c r="B5742" s="2"/>
      <c r="C5742" s="2"/>
      <c r="D5742" s="2"/>
      <c r="E5742" s="2"/>
    </row>
    <row r="5743" spans="1:5">
      <c r="A5743" s="2"/>
      <c r="B5743" s="2"/>
      <c r="C5743" s="2"/>
      <c r="D5743" s="2"/>
      <c r="E5743" s="2"/>
    </row>
    <row r="5744" spans="1:5">
      <c r="A5744" s="2"/>
      <c r="B5744" s="2"/>
      <c r="C5744" s="2"/>
      <c r="D5744" s="2"/>
      <c r="E5744" s="2"/>
    </row>
    <row r="5745" spans="1:5">
      <c r="A5745" s="2"/>
      <c r="B5745" s="2"/>
      <c r="C5745" s="2"/>
      <c r="D5745" s="2"/>
      <c r="E5745" s="2"/>
    </row>
    <row r="5746" spans="1:5">
      <c r="A5746" s="2"/>
      <c r="B5746" s="2"/>
      <c r="C5746" s="2"/>
      <c r="D5746" s="2"/>
      <c r="E5746" s="2"/>
    </row>
    <row r="5747" spans="1:5">
      <c r="A5747" s="2"/>
      <c r="B5747" s="2"/>
      <c r="C5747" s="2"/>
      <c r="D5747" s="2"/>
      <c r="E5747" s="2"/>
    </row>
    <row r="5748" spans="1:5">
      <c r="A5748" s="2"/>
      <c r="B5748" s="2"/>
      <c r="C5748" s="2"/>
      <c r="D5748" s="2"/>
      <c r="E5748" s="2"/>
    </row>
    <row r="5749" spans="1:5">
      <c r="A5749" s="2"/>
      <c r="B5749" s="2"/>
      <c r="C5749" s="2"/>
      <c r="D5749" s="2"/>
      <c r="E5749" s="2"/>
    </row>
    <row r="5750" spans="1:5">
      <c r="A5750" s="2"/>
      <c r="B5750" s="2"/>
      <c r="C5750" s="2"/>
      <c r="D5750" s="2"/>
      <c r="E5750" s="2"/>
    </row>
    <row r="5751" spans="1:5">
      <c r="A5751" s="2"/>
      <c r="B5751" s="2"/>
      <c r="C5751" s="2"/>
      <c r="D5751" s="2"/>
      <c r="E5751" s="2"/>
    </row>
    <row r="5752" spans="1:5">
      <c r="A5752" s="2"/>
      <c r="B5752" s="2"/>
      <c r="C5752" s="2"/>
      <c r="D5752" s="2"/>
      <c r="E5752" s="2"/>
    </row>
    <row r="5753" spans="1:5">
      <c r="A5753" s="2"/>
      <c r="B5753" s="2"/>
      <c r="C5753" s="2"/>
      <c r="D5753" s="2"/>
      <c r="E5753" s="2"/>
    </row>
    <row r="5754" spans="1:5">
      <c r="A5754" s="2"/>
      <c r="B5754" s="2"/>
      <c r="C5754" s="2"/>
      <c r="D5754" s="2"/>
      <c r="E5754" s="2"/>
    </row>
    <row r="5755" spans="1:5">
      <c r="A5755" s="2"/>
      <c r="B5755" s="2"/>
      <c r="C5755" s="2"/>
      <c r="D5755" s="2"/>
      <c r="E5755" s="2"/>
    </row>
    <row r="5756" spans="1:5">
      <c r="A5756" s="2"/>
      <c r="B5756" s="2"/>
      <c r="C5756" s="2"/>
      <c r="D5756" s="2"/>
      <c r="E5756" s="2"/>
    </row>
    <row r="5757" spans="1:5">
      <c r="A5757" s="2"/>
      <c r="B5757" s="2"/>
      <c r="C5757" s="2"/>
      <c r="D5757" s="2"/>
      <c r="E5757" s="2"/>
    </row>
    <row r="5758" spans="1:5">
      <c r="A5758" s="2"/>
      <c r="B5758" s="2"/>
      <c r="C5758" s="2"/>
      <c r="D5758" s="2"/>
      <c r="E5758" s="2"/>
    </row>
    <row r="5759" spans="1:5">
      <c r="A5759" s="2"/>
      <c r="B5759" s="2"/>
      <c r="C5759" s="2"/>
      <c r="D5759" s="2"/>
      <c r="E5759" s="2"/>
    </row>
    <row r="5760" spans="1:5">
      <c r="A5760" s="2"/>
      <c r="B5760" s="2"/>
      <c r="C5760" s="2"/>
      <c r="D5760" s="2"/>
      <c r="E5760" s="2"/>
    </row>
    <row r="5761" spans="1:5">
      <c r="A5761" s="2"/>
      <c r="B5761" s="2"/>
      <c r="C5761" s="2"/>
      <c r="D5761" s="2"/>
      <c r="E5761" s="2"/>
    </row>
    <row r="5762" spans="1:5">
      <c r="A5762" s="2"/>
      <c r="B5762" s="2"/>
      <c r="C5762" s="2"/>
      <c r="D5762" s="2"/>
      <c r="E5762" s="2"/>
    </row>
    <row r="5763" spans="1:5">
      <c r="A5763" s="2"/>
      <c r="B5763" s="2"/>
      <c r="C5763" s="2"/>
      <c r="D5763" s="2"/>
      <c r="E5763" s="2"/>
    </row>
    <row r="5764" spans="1:5">
      <c r="A5764" s="2"/>
      <c r="B5764" s="2"/>
      <c r="C5764" s="2"/>
      <c r="D5764" s="2"/>
      <c r="E5764" s="2"/>
    </row>
    <row r="5765" spans="1:5">
      <c r="A5765" s="2"/>
      <c r="B5765" s="2"/>
      <c r="C5765" s="2"/>
      <c r="D5765" s="2"/>
      <c r="E5765" s="2"/>
    </row>
    <row r="5766" spans="1:5">
      <c r="A5766" s="2"/>
      <c r="B5766" s="2"/>
      <c r="C5766" s="2"/>
      <c r="D5766" s="2"/>
      <c r="E5766" s="2"/>
    </row>
    <row r="5767" spans="1:5">
      <c r="A5767" s="2"/>
      <c r="B5767" s="2"/>
      <c r="C5767" s="2"/>
      <c r="D5767" s="2"/>
      <c r="E5767" s="2"/>
    </row>
    <row r="5768" spans="1:5">
      <c r="A5768" s="2"/>
      <c r="B5768" s="2"/>
      <c r="C5768" s="2"/>
      <c r="D5768" s="2"/>
      <c r="E5768" s="2"/>
    </row>
    <row r="5769" spans="1:5">
      <c r="A5769" s="2"/>
      <c r="B5769" s="2"/>
      <c r="C5769" s="2"/>
      <c r="D5769" s="2"/>
      <c r="E5769" s="2"/>
    </row>
    <row r="5770" spans="1:5">
      <c r="A5770" s="2"/>
      <c r="B5770" s="2"/>
      <c r="C5770" s="2"/>
      <c r="D5770" s="2"/>
      <c r="E5770" s="2"/>
    </row>
    <row r="5771" spans="1:5">
      <c r="A5771" s="2"/>
      <c r="B5771" s="2"/>
      <c r="C5771" s="2"/>
      <c r="D5771" s="2"/>
      <c r="E5771" s="2"/>
    </row>
    <row r="5772" spans="1:5">
      <c r="A5772" s="2"/>
      <c r="B5772" s="2"/>
      <c r="C5772" s="2"/>
      <c r="D5772" s="2"/>
      <c r="E5772" s="2"/>
    </row>
    <row r="5773" spans="1:5">
      <c r="A5773" s="2"/>
      <c r="B5773" s="2"/>
      <c r="C5773" s="2"/>
      <c r="D5773" s="2"/>
      <c r="E5773" s="2"/>
    </row>
    <row r="5774" spans="1:5">
      <c r="A5774" s="2"/>
      <c r="B5774" s="2"/>
      <c r="C5774" s="2"/>
      <c r="D5774" s="2"/>
      <c r="E5774" s="2"/>
    </row>
    <row r="5775" spans="1:5">
      <c r="A5775" s="2"/>
      <c r="B5775" s="2"/>
      <c r="C5775" s="2"/>
      <c r="D5775" s="2"/>
      <c r="E5775" s="2"/>
    </row>
    <row r="5776" spans="1:5">
      <c r="A5776" s="2"/>
      <c r="B5776" s="2"/>
      <c r="C5776" s="2"/>
      <c r="D5776" s="2"/>
      <c r="E5776" s="2"/>
    </row>
    <row r="5777" spans="1:5">
      <c r="A5777" s="2"/>
      <c r="B5777" s="2"/>
      <c r="C5777" s="2"/>
      <c r="D5777" s="2"/>
      <c r="E5777" s="2"/>
    </row>
    <row r="5778" spans="1:5">
      <c r="A5778" s="2"/>
      <c r="B5778" s="2"/>
      <c r="C5778" s="2"/>
      <c r="D5778" s="2"/>
      <c r="E5778" s="2"/>
    </row>
    <row r="5779" spans="1:5">
      <c r="A5779" s="2"/>
      <c r="B5779" s="2"/>
      <c r="C5779" s="2"/>
      <c r="D5779" s="2"/>
      <c r="E5779" s="2"/>
    </row>
    <row r="5780" spans="1:5">
      <c r="A5780" s="2"/>
      <c r="B5780" s="2"/>
      <c r="C5780" s="2"/>
      <c r="D5780" s="2"/>
      <c r="E5780" s="2"/>
    </row>
    <row r="5781" spans="1:5">
      <c r="A5781" s="2"/>
      <c r="B5781" s="2"/>
      <c r="C5781" s="2"/>
      <c r="D5781" s="2"/>
      <c r="E5781" s="2"/>
    </row>
    <row r="5782" spans="1:5">
      <c r="A5782" s="2"/>
      <c r="B5782" s="2"/>
      <c r="C5782" s="2"/>
      <c r="D5782" s="2"/>
      <c r="E5782" s="2"/>
    </row>
    <row r="5783" spans="1:5">
      <c r="A5783" s="2"/>
      <c r="B5783" s="2"/>
      <c r="C5783" s="2"/>
      <c r="D5783" s="2"/>
      <c r="E5783" s="2"/>
    </row>
    <row r="5784" spans="1:5">
      <c r="A5784" s="2"/>
      <c r="B5784" s="2"/>
      <c r="C5784" s="2"/>
      <c r="D5784" s="2"/>
      <c r="E5784" s="2"/>
    </row>
    <row r="5785" spans="1:5">
      <c r="A5785" s="2"/>
      <c r="B5785" s="2"/>
      <c r="C5785" s="2"/>
      <c r="D5785" s="2"/>
      <c r="E5785" s="2"/>
    </row>
    <row r="5786" spans="1:5">
      <c r="A5786" s="2"/>
      <c r="B5786" s="2"/>
      <c r="C5786" s="2"/>
      <c r="D5786" s="2"/>
      <c r="E5786" s="2"/>
    </row>
    <row r="5787" spans="1:5">
      <c r="A5787" s="2"/>
      <c r="B5787" s="2"/>
      <c r="C5787" s="2"/>
      <c r="D5787" s="2"/>
      <c r="E5787" s="2"/>
    </row>
    <row r="5788" spans="1:5">
      <c r="A5788" s="2"/>
      <c r="B5788" s="2"/>
      <c r="C5788" s="2"/>
      <c r="D5788" s="2"/>
      <c r="E5788" s="2"/>
    </row>
    <row r="5789" spans="1:5">
      <c r="A5789" s="2"/>
      <c r="B5789" s="2"/>
      <c r="C5789" s="2"/>
      <c r="D5789" s="2"/>
      <c r="E5789" s="2"/>
    </row>
    <row r="5790" spans="1:5">
      <c r="A5790" s="2"/>
      <c r="B5790" s="2"/>
      <c r="C5790" s="2"/>
      <c r="D5790" s="2"/>
      <c r="E5790" s="2"/>
    </row>
    <row r="5791" spans="1:5">
      <c r="A5791" s="2"/>
      <c r="B5791" s="2"/>
      <c r="C5791" s="2"/>
      <c r="D5791" s="2"/>
      <c r="E5791" s="2"/>
    </row>
    <row r="5792" spans="1:5">
      <c r="A5792" s="2"/>
      <c r="B5792" s="2"/>
      <c r="C5792" s="2"/>
      <c r="D5792" s="2"/>
      <c r="E5792" s="2"/>
    </row>
    <row r="5793" spans="1:5">
      <c r="A5793" s="2"/>
      <c r="B5793" s="2"/>
      <c r="C5793" s="2"/>
      <c r="D5793" s="2"/>
      <c r="E5793" s="2"/>
    </row>
    <row r="5794" spans="1:5">
      <c r="A5794" s="2"/>
      <c r="B5794" s="2"/>
      <c r="C5794" s="2"/>
      <c r="D5794" s="2"/>
      <c r="E5794" s="2"/>
    </row>
    <row r="5795" spans="1:5">
      <c r="A5795" s="2"/>
      <c r="B5795" s="2"/>
      <c r="C5795" s="2"/>
      <c r="D5795" s="2"/>
      <c r="E5795" s="2"/>
    </row>
    <row r="5796" spans="1:5">
      <c r="A5796" s="2"/>
      <c r="B5796" s="2"/>
      <c r="C5796" s="2"/>
      <c r="D5796" s="2"/>
      <c r="E5796" s="2"/>
    </row>
    <row r="5797" spans="1:5">
      <c r="A5797" s="2"/>
      <c r="B5797" s="2"/>
      <c r="C5797" s="2"/>
      <c r="D5797" s="2"/>
      <c r="E5797" s="2"/>
    </row>
    <row r="5798" spans="1:5">
      <c r="A5798" s="2"/>
      <c r="B5798" s="2"/>
      <c r="C5798" s="2"/>
      <c r="D5798" s="2"/>
      <c r="E5798" s="2"/>
    </row>
    <row r="5799" spans="1:5">
      <c r="A5799" s="2"/>
      <c r="B5799" s="2"/>
      <c r="C5799" s="2"/>
      <c r="D5799" s="2"/>
      <c r="E5799" s="2"/>
    </row>
    <row r="5800" spans="1:5">
      <c r="A5800" s="2"/>
      <c r="B5800" s="2"/>
      <c r="C5800" s="2"/>
      <c r="D5800" s="2"/>
      <c r="E5800" s="2"/>
    </row>
    <row r="5801" spans="1:5">
      <c r="A5801" s="2"/>
      <c r="B5801" s="2"/>
      <c r="C5801" s="2"/>
      <c r="D5801" s="2"/>
      <c r="E5801" s="2"/>
    </row>
    <row r="5802" spans="1:5">
      <c r="A5802" s="2"/>
      <c r="B5802" s="2"/>
      <c r="C5802" s="2"/>
      <c r="D5802" s="2"/>
      <c r="E5802" s="2"/>
    </row>
    <row r="5803" spans="1:5">
      <c r="A5803" s="2"/>
      <c r="B5803" s="2"/>
      <c r="C5803" s="2"/>
      <c r="D5803" s="2"/>
      <c r="E5803" s="2"/>
    </row>
    <row r="5804" spans="1:5">
      <c r="A5804" s="2"/>
      <c r="B5804" s="2"/>
      <c r="C5804" s="2"/>
      <c r="D5804" s="2"/>
      <c r="E5804" s="2"/>
    </row>
    <row r="5805" spans="1:5">
      <c r="A5805" s="2"/>
      <c r="B5805" s="2"/>
      <c r="C5805" s="2"/>
      <c r="D5805" s="2"/>
      <c r="E5805" s="2"/>
    </row>
    <row r="5806" spans="1:5">
      <c r="A5806" s="2"/>
      <c r="B5806" s="2"/>
      <c r="C5806" s="2"/>
      <c r="D5806" s="2"/>
      <c r="E5806" s="2"/>
    </row>
    <row r="5807" spans="1:5">
      <c r="A5807" s="2"/>
      <c r="B5807" s="2"/>
      <c r="C5807" s="2"/>
      <c r="D5807" s="2"/>
      <c r="E5807" s="2"/>
    </row>
    <row r="5808" spans="1:5">
      <c r="A5808" s="2"/>
      <c r="B5808" s="2"/>
      <c r="C5808" s="2"/>
      <c r="D5808" s="2"/>
      <c r="E5808" s="2"/>
    </row>
    <row r="5809" spans="1:5">
      <c r="A5809" s="2"/>
      <c r="B5809" s="2"/>
      <c r="C5809" s="2"/>
      <c r="D5809" s="2"/>
      <c r="E5809" s="2"/>
    </row>
    <row r="5810" spans="1:5">
      <c r="A5810" s="2"/>
      <c r="B5810" s="2"/>
      <c r="C5810" s="2"/>
      <c r="D5810" s="2"/>
      <c r="E5810" s="2"/>
    </row>
    <row r="5811" spans="1:5">
      <c r="A5811" s="2"/>
      <c r="B5811" s="2"/>
      <c r="C5811" s="2"/>
      <c r="D5811" s="2"/>
      <c r="E5811" s="2"/>
    </row>
    <row r="5812" spans="1:5">
      <c r="A5812" s="2"/>
      <c r="B5812" s="2"/>
      <c r="C5812" s="2"/>
      <c r="D5812" s="2"/>
      <c r="E5812" s="2"/>
    </row>
    <row r="5813" spans="1:5">
      <c r="A5813" s="2"/>
      <c r="B5813" s="2"/>
      <c r="C5813" s="2"/>
      <c r="D5813" s="2"/>
      <c r="E5813" s="2"/>
    </row>
    <row r="5814" spans="1:5">
      <c r="A5814" s="2"/>
      <c r="B5814" s="2"/>
      <c r="C5814" s="2"/>
      <c r="D5814" s="2"/>
      <c r="E5814" s="2"/>
    </row>
    <row r="5815" spans="1:5">
      <c r="A5815" s="2"/>
      <c r="B5815" s="2"/>
      <c r="C5815" s="2"/>
      <c r="D5815" s="2"/>
      <c r="E5815" s="2"/>
    </row>
    <row r="5816" spans="1:5">
      <c r="A5816" s="2"/>
      <c r="B5816" s="2"/>
      <c r="C5816" s="2"/>
      <c r="D5816" s="2"/>
      <c r="E5816" s="2"/>
    </row>
    <row r="5817" spans="1:5">
      <c r="A5817" s="2"/>
      <c r="B5817" s="2"/>
      <c r="C5817" s="2"/>
      <c r="D5817" s="2"/>
      <c r="E5817" s="2"/>
    </row>
    <row r="5818" spans="1:5">
      <c r="A5818" s="2"/>
      <c r="B5818" s="2"/>
      <c r="C5818" s="2"/>
      <c r="D5818" s="2"/>
      <c r="E5818" s="2"/>
    </row>
    <row r="5819" spans="1:5">
      <c r="A5819" s="2"/>
      <c r="B5819" s="2"/>
      <c r="C5819" s="2"/>
      <c r="D5819" s="2"/>
      <c r="E5819" s="2"/>
    </row>
    <row r="5820" spans="1:5">
      <c r="A5820" s="2"/>
      <c r="B5820" s="2"/>
      <c r="C5820" s="2"/>
      <c r="D5820" s="2"/>
      <c r="E5820" s="2"/>
    </row>
    <row r="5821" spans="1:5">
      <c r="A5821" s="2"/>
      <c r="B5821" s="2"/>
      <c r="C5821" s="2"/>
      <c r="D5821" s="2"/>
      <c r="E5821" s="2"/>
    </row>
    <row r="5822" spans="1:5">
      <c r="A5822" s="2"/>
      <c r="B5822" s="2"/>
      <c r="C5822" s="2"/>
      <c r="D5822" s="2"/>
      <c r="E5822" s="2"/>
    </row>
    <row r="5823" spans="1:5">
      <c r="A5823" s="2"/>
      <c r="B5823" s="2"/>
      <c r="C5823" s="2"/>
      <c r="D5823" s="2"/>
      <c r="E5823" s="2"/>
    </row>
    <row r="5824" spans="1:5">
      <c r="A5824" s="2"/>
      <c r="B5824" s="2"/>
      <c r="C5824" s="2"/>
      <c r="D5824" s="2"/>
      <c r="E5824" s="2"/>
    </row>
    <row r="5825" spans="1:5">
      <c r="A5825" s="2"/>
      <c r="B5825" s="2"/>
      <c r="C5825" s="2"/>
      <c r="D5825" s="2"/>
      <c r="E5825" s="2"/>
    </row>
    <row r="5826" spans="1:5">
      <c r="A5826" s="2"/>
      <c r="B5826" s="2"/>
      <c r="C5826" s="2"/>
      <c r="D5826" s="2"/>
      <c r="E5826" s="2"/>
    </row>
    <row r="5827" spans="1:5">
      <c r="A5827" s="2"/>
      <c r="B5827" s="2"/>
      <c r="C5827" s="2"/>
      <c r="D5827" s="2"/>
      <c r="E5827" s="2"/>
    </row>
    <row r="5828" spans="1:5">
      <c r="A5828" s="2"/>
      <c r="B5828" s="2"/>
      <c r="C5828" s="2"/>
      <c r="D5828" s="2"/>
      <c r="E5828" s="2"/>
    </row>
    <row r="5829" spans="1:5">
      <c r="A5829" s="2"/>
      <c r="B5829" s="2"/>
      <c r="C5829" s="2"/>
      <c r="D5829" s="2"/>
      <c r="E5829" s="2"/>
    </row>
    <row r="5830" spans="1:5">
      <c r="A5830" s="2"/>
      <c r="B5830" s="2"/>
      <c r="C5830" s="2"/>
      <c r="D5830" s="2"/>
      <c r="E5830" s="2"/>
    </row>
    <row r="5831" spans="1:5">
      <c r="A5831" s="2"/>
      <c r="B5831" s="2"/>
      <c r="C5831" s="2"/>
      <c r="D5831" s="2"/>
      <c r="E5831" s="2"/>
    </row>
    <row r="5832" spans="1:5">
      <c r="A5832" s="2"/>
      <c r="B5832" s="2"/>
      <c r="C5832" s="2"/>
      <c r="D5832" s="2"/>
      <c r="E5832" s="2"/>
    </row>
    <row r="5833" spans="1:5">
      <c r="A5833" s="2"/>
      <c r="B5833" s="2"/>
      <c r="C5833" s="2"/>
      <c r="D5833" s="2"/>
      <c r="E5833" s="2"/>
    </row>
    <row r="5834" spans="1:5">
      <c r="A5834" s="2"/>
      <c r="B5834" s="2"/>
      <c r="C5834" s="2"/>
      <c r="D5834" s="2"/>
      <c r="E5834" s="2"/>
    </row>
    <row r="5835" spans="1:5">
      <c r="A5835" s="2"/>
      <c r="B5835" s="2"/>
      <c r="C5835" s="2"/>
      <c r="D5835" s="2"/>
      <c r="E5835" s="2"/>
    </row>
    <row r="5836" spans="1:5">
      <c r="A5836" s="2"/>
      <c r="B5836" s="2"/>
      <c r="C5836" s="2"/>
      <c r="D5836" s="2"/>
      <c r="E5836" s="2"/>
    </row>
    <row r="5837" spans="1:5">
      <c r="A5837" s="2"/>
      <c r="B5837" s="2"/>
      <c r="C5837" s="2"/>
      <c r="D5837" s="2"/>
      <c r="E5837" s="2"/>
    </row>
    <row r="5838" spans="1:5">
      <c r="A5838" s="2"/>
      <c r="B5838" s="2"/>
      <c r="C5838" s="2"/>
      <c r="D5838" s="2"/>
      <c r="E5838" s="2"/>
    </row>
    <row r="5839" spans="1:5">
      <c r="A5839" s="2"/>
      <c r="B5839" s="2"/>
      <c r="C5839" s="2"/>
      <c r="D5839" s="2"/>
      <c r="E5839" s="2"/>
    </row>
    <row r="5840" spans="1:5">
      <c r="A5840" s="2"/>
      <c r="B5840" s="2"/>
      <c r="C5840" s="2"/>
      <c r="D5840" s="2"/>
      <c r="E5840" s="2"/>
    </row>
    <row r="5841" spans="1:5">
      <c r="A5841" s="2"/>
      <c r="B5841" s="2"/>
      <c r="C5841" s="2"/>
      <c r="D5841" s="2"/>
      <c r="E5841" s="2"/>
    </row>
    <row r="5842" spans="1:5">
      <c r="A5842" s="2"/>
      <c r="B5842" s="2"/>
      <c r="C5842" s="2"/>
      <c r="D5842" s="2"/>
      <c r="E5842" s="2"/>
    </row>
    <row r="5843" spans="1:5">
      <c r="A5843" s="2"/>
      <c r="B5843" s="2"/>
      <c r="C5843" s="2"/>
      <c r="D5843" s="2"/>
      <c r="E5843" s="2"/>
    </row>
    <row r="5844" spans="1:5">
      <c r="A5844" s="2"/>
      <c r="B5844" s="2"/>
      <c r="C5844" s="2"/>
      <c r="D5844" s="2"/>
      <c r="E5844" s="2"/>
    </row>
    <row r="5845" spans="1:5">
      <c r="A5845" s="2"/>
      <c r="B5845" s="2"/>
      <c r="C5845" s="2"/>
      <c r="D5845" s="2"/>
      <c r="E5845" s="2"/>
    </row>
    <row r="5846" spans="1:5">
      <c r="A5846" s="2"/>
      <c r="B5846" s="2"/>
      <c r="C5846" s="2"/>
      <c r="D5846" s="2"/>
      <c r="E5846" s="2"/>
    </row>
    <row r="5847" spans="1:5">
      <c r="A5847" s="2"/>
      <c r="B5847" s="2"/>
      <c r="C5847" s="2"/>
      <c r="D5847" s="2"/>
      <c r="E5847" s="2"/>
    </row>
    <row r="5848" spans="1:5">
      <c r="A5848" s="2"/>
      <c r="B5848" s="2"/>
      <c r="C5848" s="2"/>
      <c r="D5848" s="2"/>
      <c r="E5848" s="2"/>
    </row>
    <row r="5849" spans="1:5">
      <c r="A5849" s="2"/>
      <c r="B5849" s="2"/>
      <c r="C5849" s="2"/>
      <c r="D5849" s="2"/>
      <c r="E5849" s="2"/>
    </row>
    <row r="5850" spans="1:5">
      <c r="A5850" s="2"/>
      <c r="B5850" s="2"/>
      <c r="C5850" s="2"/>
      <c r="D5850" s="2"/>
      <c r="E5850" s="2"/>
    </row>
    <row r="5851" spans="1:5">
      <c r="A5851" s="2"/>
      <c r="B5851" s="2"/>
      <c r="C5851" s="2"/>
      <c r="D5851" s="2"/>
      <c r="E5851" s="2"/>
    </row>
    <row r="5852" spans="1:5">
      <c r="A5852" s="2"/>
      <c r="B5852" s="2"/>
      <c r="C5852" s="2"/>
      <c r="D5852" s="2"/>
      <c r="E5852" s="2"/>
    </row>
    <row r="5853" spans="1:5">
      <c r="A5853" s="2"/>
      <c r="B5853" s="2"/>
      <c r="C5853" s="2"/>
      <c r="D5853" s="2"/>
      <c r="E5853" s="2"/>
    </row>
    <row r="5854" spans="1:5">
      <c r="A5854" s="2"/>
      <c r="B5854" s="2"/>
      <c r="C5854" s="2"/>
      <c r="D5854" s="2"/>
      <c r="E5854" s="2"/>
    </row>
    <row r="5855" spans="1:5">
      <c r="A5855" s="2"/>
      <c r="B5855" s="2"/>
      <c r="C5855" s="2"/>
      <c r="D5855" s="2"/>
      <c r="E5855" s="2"/>
    </row>
    <row r="5856" spans="1:5">
      <c r="A5856" s="2"/>
      <c r="B5856" s="2"/>
      <c r="C5856" s="2"/>
      <c r="D5856" s="2"/>
      <c r="E5856" s="2"/>
    </row>
    <row r="5857" spans="1:5">
      <c r="A5857" s="2"/>
      <c r="B5857" s="2"/>
      <c r="C5857" s="2"/>
      <c r="D5857" s="2"/>
      <c r="E5857" s="2"/>
    </row>
    <row r="5858" spans="1:5">
      <c r="A5858" s="2"/>
      <c r="B5858" s="2"/>
      <c r="C5858" s="2"/>
      <c r="D5858" s="2"/>
      <c r="E5858" s="2"/>
    </row>
    <row r="5859" spans="1:5">
      <c r="A5859" s="2"/>
      <c r="B5859" s="2"/>
      <c r="C5859" s="2"/>
      <c r="D5859" s="2"/>
      <c r="E5859" s="2"/>
    </row>
    <row r="5860" spans="1:5">
      <c r="A5860" s="2"/>
      <c r="B5860" s="2"/>
      <c r="C5860" s="2"/>
      <c r="D5860" s="2"/>
      <c r="E5860" s="2"/>
    </row>
    <row r="5861" spans="1:5">
      <c r="A5861" s="2"/>
      <c r="B5861" s="2"/>
      <c r="C5861" s="2"/>
      <c r="D5861" s="2"/>
      <c r="E5861" s="2"/>
    </row>
    <row r="5862" spans="1:5">
      <c r="A5862" s="2"/>
      <c r="B5862" s="2"/>
      <c r="C5862" s="2"/>
      <c r="D5862" s="2"/>
      <c r="E5862" s="2"/>
    </row>
    <row r="5863" spans="1:5">
      <c r="A5863" s="2"/>
      <c r="B5863" s="2"/>
      <c r="C5863" s="2"/>
      <c r="D5863" s="2"/>
      <c r="E5863" s="2"/>
    </row>
    <row r="5864" spans="1:5">
      <c r="A5864" s="2"/>
      <c r="B5864" s="2"/>
      <c r="C5864" s="2"/>
      <c r="D5864" s="2"/>
      <c r="E5864" s="2"/>
    </row>
    <row r="5865" spans="1:5">
      <c r="A5865" s="2"/>
      <c r="B5865" s="2"/>
      <c r="C5865" s="2"/>
      <c r="D5865" s="2"/>
      <c r="E5865" s="2"/>
    </row>
    <row r="5866" spans="1:5">
      <c r="A5866" s="2"/>
      <c r="B5866" s="2"/>
      <c r="C5866" s="2"/>
      <c r="D5866" s="2"/>
      <c r="E5866" s="2"/>
    </row>
    <row r="5867" spans="1:5">
      <c r="A5867" s="2"/>
      <c r="B5867" s="2"/>
      <c r="C5867" s="2"/>
      <c r="D5867" s="2"/>
      <c r="E5867" s="2"/>
    </row>
    <row r="5868" spans="1:5">
      <c r="A5868" s="2"/>
      <c r="B5868" s="2"/>
      <c r="C5868" s="2"/>
      <c r="D5868" s="2"/>
      <c r="E5868" s="2"/>
    </row>
    <row r="5869" spans="1:5">
      <c r="A5869" s="2"/>
      <c r="B5869" s="2"/>
      <c r="C5869" s="2"/>
      <c r="D5869" s="2"/>
      <c r="E5869" s="2"/>
    </row>
    <row r="5870" spans="1:5">
      <c r="A5870" s="2"/>
      <c r="B5870" s="2"/>
      <c r="C5870" s="2"/>
      <c r="D5870" s="2"/>
      <c r="E5870" s="2"/>
    </row>
    <row r="5871" spans="1:5">
      <c r="A5871" s="2"/>
      <c r="B5871" s="2"/>
      <c r="C5871" s="2"/>
      <c r="D5871" s="2"/>
      <c r="E5871" s="2"/>
    </row>
    <row r="5872" spans="1:5">
      <c r="A5872" s="2"/>
      <c r="B5872" s="2"/>
      <c r="C5872" s="2"/>
      <c r="D5872" s="2"/>
      <c r="E5872" s="2"/>
    </row>
    <row r="5873" spans="1:5">
      <c r="A5873" s="2"/>
      <c r="B5873" s="2"/>
      <c r="C5873" s="2"/>
      <c r="D5873" s="2"/>
      <c r="E5873" s="2"/>
    </row>
    <row r="5874" spans="1:5">
      <c r="A5874" s="2"/>
      <c r="B5874" s="2"/>
      <c r="C5874" s="2"/>
      <c r="D5874" s="2"/>
      <c r="E5874" s="2"/>
    </row>
    <row r="5875" spans="1:5">
      <c r="A5875" s="2"/>
      <c r="B5875" s="2"/>
      <c r="C5875" s="2"/>
      <c r="D5875" s="2"/>
      <c r="E5875" s="2"/>
    </row>
    <row r="5876" spans="1:5">
      <c r="A5876" s="2"/>
      <c r="B5876" s="2"/>
      <c r="C5876" s="2"/>
      <c r="D5876" s="2"/>
      <c r="E5876" s="2"/>
    </row>
    <row r="5877" spans="1:5">
      <c r="A5877" s="2"/>
      <c r="B5877" s="2"/>
      <c r="C5877" s="2"/>
      <c r="D5877" s="2"/>
      <c r="E5877" s="2"/>
    </row>
    <row r="5878" spans="1:5">
      <c r="A5878" s="2"/>
      <c r="B5878" s="2"/>
      <c r="C5878" s="2"/>
      <c r="D5878" s="2"/>
      <c r="E5878" s="2"/>
    </row>
    <row r="5879" spans="1:5">
      <c r="A5879" s="2"/>
      <c r="B5879" s="2"/>
      <c r="C5879" s="2"/>
      <c r="D5879" s="2"/>
      <c r="E5879" s="2"/>
    </row>
    <row r="5880" spans="1:5">
      <c r="A5880" s="2"/>
      <c r="B5880" s="2"/>
      <c r="C5880" s="2"/>
      <c r="D5880" s="2"/>
      <c r="E5880" s="2"/>
    </row>
    <row r="5881" spans="1:5">
      <c r="A5881" s="2"/>
      <c r="B5881" s="2"/>
      <c r="C5881" s="2"/>
      <c r="D5881" s="2"/>
      <c r="E5881" s="2"/>
    </row>
    <row r="5882" spans="1:5">
      <c r="A5882" s="2"/>
      <c r="B5882" s="2"/>
      <c r="C5882" s="2"/>
      <c r="D5882" s="2"/>
      <c r="E5882" s="2"/>
    </row>
    <row r="5883" spans="1:5">
      <c r="A5883" s="2"/>
      <c r="B5883" s="2"/>
      <c r="C5883" s="2"/>
      <c r="D5883" s="2"/>
      <c r="E5883" s="2"/>
    </row>
    <row r="5884" spans="1:5">
      <c r="A5884" s="2"/>
      <c r="B5884" s="2"/>
      <c r="C5884" s="2"/>
      <c r="D5884" s="2"/>
      <c r="E5884" s="2"/>
    </row>
    <row r="5885" spans="1:5">
      <c r="A5885" s="2"/>
      <c r="B5885" s="2"/>
      <c r="C5885" s="2"/>
      <c r="D5885" s="2"/>
      <c r="E5885" s="2"/>
    </row>
    <row r="5886" spans="1:5">
      <c r="A5886" s="2"/>
      <c r="B5886" s="2"/>
      <c r="C5886" s="2"/>
      <c r="D5886" s="2"/>
      <c r="E5886" s="2"/>
    </row>
    <row r="5887" spans="1:5">
      <c r="A5887" s="2"/>
      <c r="B5887" s="2"/>
      <c r="C5887" s="2"/>
      <c r="D5887" s="2"/>
      <c r="E5887" s="2"/>
    </row>
    <row r="5888" spans="1:5">
      <c r="A5888" s="2"/>
      <c r="B5888" s="2"/>
      <c r="C5888" s="2"/>
      <c r="D5888" s="2"/>
      <c r="E5888" s="2"/>
    </row>
    <row r="5889" spans="1:5">
      <c r="A5889" s="2"/>
      <c r="B5889" s="2"/>
      <c r="C5889" s="2"/>
      <c r="D5889" s="2"/>
      <c r="E5889" s="2"/>
    </row>
    <row r="5890" spans="1:5">
      <c r="A5890" s="2"/>
      <c r="B5890" s="2"/>
      <c r="C5890" s="2"/>
      <c r="D5890" s="2"/>
      <c r="E5890" s="2"/>
    </row>
    <row r="5891" spans="1:5">
      <c r="A5891" s="2"/>
      <c r="B5891" s="2"/>
      <c r="C5891" s="2"/>
      <c r="D5891" s="2"/>
      <c r="E5891" s="2"/>
    </row>
    <row r="5892" spans="1:5">
      <c r="A5892" s="2"/>
      <c r="B5892" s="2"/>
      <c r="C5892" s="2"/>
      <c r="D5892" s="2"/>
      <c r="E5892" s="2"/>
    </row>
    <row r="5893" spans="1:5">
      <c r="A5893" s="2"/>
      <c r="B5893" s="2"/>
      <c r="C5893" s="2"/>
      <c r="D5893" s="2"/>
      <c r="E5893" s="2"/>
    </row>
    <row r="5894" spans="1:5">
      <c r="A5894" s="2"/>
      <c r="B5894" s="2"/>
      <c r="C5894" s="2"/>
      <c r="D5894" s="2"/>
      <c r="E5894" s="2"/>
    </row>
    <row r="5895" spans="1:5">
      <c r="A5895" s="2"/>
      <c r="B5895" s="2"/>
      <c r="C5895" s="2"/>
      <c r="D5895" s="2"/>
      <c r="E5895" s="2"/>
    </row>
    <row r="5896" spans="1:5">
      <c r="A5896" s="2"/>
      <c r="B5896" s="2"/>
      <c r="C5896" s="2"/>
      <c r="D5896" s="2"/>
      <c r="E5896" s="2"/>
    </row>
    <row r="5897" spans="1:5">
      <c r="A5897" s="2"/>
      <c r="B5897" s="2"/>
      <c r="C5897" s="2"/>
      <c r="D5897" s="2"/>
      <c r="E5897" s="2"/>
    </row>
    <row r="5898" spans="1:5">
      <c r="A5898" s="2"/>
      <c r="B5898" s="2"/>
      <c r="C5898" s="2"/>
      <c r="D5898" s="2"/>
      <c r="E5898" s="2"/>
    </row>
    <row r="5899" spans="1:5">
      <c r="A5899" s="2"/>
      <c r="B5899" s="2"/>
      <c r="C5899" s="2"/>
      <c r="D5899" s="2"/>
      <c r="E5899" s="2"/>
    </row>
    <row r="5900" spans="1:5">
      <c r="A5900" s="2"/>
      <c r="B5900" s="2"/>
      <c r="C5900" s="2"/>
      <c r="D5900" s="2"/>
      <c r="E5900" s="2"/>
    </row>
    <row r="5901" spans="1:5">
      <c r="A5901" s="2"/>
      <c r="B5901" s="2"/>
      <c r="C5901" s="2"/>
      <c r="D5901" s="2"/>
      <c r="E5901" s="2"/>
    </row>
    <row r="5902" spans="1:5">
      <c r="A5902" s="2"/>
      <c r="B5902" s="2"/>
      <c r="C5902" s="2"/>
      <c r="D5902" s="2"/>
      <c r="E5902" s="2"/>
    </row>
    <row r="5903" spans="1:5">
      <c r="A5903" s="2"/>
      <c r="B5903" s="2"/>
      <c r="C5903" s="2"/>
      <c r="D5903" s="2"/>
      <c r="E5903" s="2"/>
    </row>
    <row r="5904" spans="1:5">
      <c r="A5904" s="2"/>
      <c r="B5904" s="2"/>
      <c r="C5904" s="2"/>
      <c r="D5904" s="2"/>
      <c r="E5904" s="2"/>
    </row>
    <row r="5905" spans="1:5">
      <c r="A5905" s="2"/>
      <c r="B5905" s="2"/>
      <c r="C5905" s="2"/>
      <c r="D5905" s="2"/>
      <c r="E5905" s="2"/>
    </row>
    <row r="5906" spans="1:5">
      <c r="A5906" s="2"/>
      <c r="B5906" s="2"/>
      <c r="C5906" s="2"/>
      <c r="D5906" s="2"/>
      <c r="E5906" s="2"/>
    </row>
    <row r="5907" spans="1:5">
      <c r="A5907" s="2"/>
      <c r="B5907" s="2"/>
      <c r="C5907" s="2"/>
      <c r="D5907" s="2"/>
      <c r="E5907" s="2"/>
    </row>
    <row r="5908" spans="1:5">
      <c r="A5908" s="2"/>
      <c r="B5908" s="2"/>
      <c r="C5908" s="2"/>
      <c r="D5908" s="2"/>
      <c r="E5908" s="2"/>
    </row>
    <row r="5909" spans="1:5">
      <c r="A5909" s="2"/>
      <c r="B5909" s="2"/>
      <c r="C5909" s="2"/>
      <c r="D5909" s="2"/>
      <c r="E5909" s="2"/>
    </row>
    <row r="5910" spans="1:5">
      <c r="A5910" s="2"/>
      <c r="B5910" s="2"/>
      <c r="C5910" s="2"/>
      <c r="D5910" s="2"/>
      <c r="E5910" s="2"/>
    </row>
    <row r="5911" spans="1:5">
      <c r="A5911" s="2"/>
      <c r="B5911" s="2"/>
      <c r="C5911" s="2"/>
      <c r="D5911" s="2"/>
      <c r="E5911" s="2"/>
    </row>
    <row r="5912" spans="1:5">
      <c r="A5912" s="2"/>
      <c r="B5912" s="2"/>
      <c r="C5912" s="2"/>
      <c r="D5912" s="2"/>
      <c r="E5912" s="2"/>
    </row>
    <row r="5913" spans="1:5">
      <c r="A5913" s="2"/>
      <c r="B5913" s="2"/>
      <c r="C5913" s="2"/>
      <c r="D5913" s="2"/>
      <c r="E5913" s="2"/>
    </row>
    <row r="5914" spans="1:5">
      <c r="A5914" s="2"/>
      <c r="B5914" s="2"/>
      <c r="C5914" s="2"/>
      <c r="D5914" s="2"/>
      <c r="E5914" s="2"/>
    </row>
    <row r="5915" spans="1:5">
      <c r="A5915" s="2"/>
      <c r="B5915" s="2"/>
      <c r="C5915" s="2"/>
      <c r="D5915" s="2"/>
      <c r="E5915" s="2"/>
    </row>
    <row r="5916" spans="1:5">
      <c r="A5916" s="2"/>
      <c r="B5916" s="2"/>
      <c r="C5916" s="2"/>
      <c r="D5916" s="2"/>
      <c r="E5916" s="2"/>
    </row>
    <row r="5917" spans="1:5">
      <c r="A5917" s="2"/>
      <c r="B5917" s="2"/>
      <c r="C5917" s="2"/>
      <c r="D5917" s="2"/>
      <c r="E5917" s="2"/>
    </row>
    <row r="5918" spans="1:5">
      <c r="A5918" s="2"/>
      <c r="B5918" s="2"/>
      <c r="C5918" s="2"/>
      <c r="D5918" s="2"/>
      <c r="E5918" s="2"/>
    </row>
    <row r="5919" spans="1:5">
      <c r="A5919" s="2"/>
      <c r="B5919" s="2"/>
      <c r="C5919" s="2"/>
      <c r="D5919" s="2"/>
      <c r="E5919" s="2"/>
    </row>
    <row r="5920" spans="1:5">
      <c r="A5920" s="2"/>
      <c r="B5920" s="2"/>
      <c r="C5920" s="2"/>
      <c r="D5920" s="2"/>
      <c r="E5920" s="2"/>
    </row>
    <row r="5921" spans="1:5">
      <c r="A5921" s="2"/>
      <c r="B5921" s="2"/>
      <c r="C5921" s="2"/>
      <c r="D5921" s="2"/>
      <c r="E5921" s="2"/>
    </row>
    <row r="5922" spans="1:5">
      <c r="A5922" s="2"/>
      <c r="B5922" s="2"/>
      <c r="C5922" s="2"/>
      <c r="D5922" s="2"/>
      <c r="E5922" s="2"/>
    </row>
    <row r="5923" spans="1:5">
      <c r="A5923" s="2"/>
      <c r="B5923" s="2"/>
      <c r="C5923" s="2"/>
      <c r="D5923" s="2"/>
      <c r="E5923" s="2"/>
    </row>
    <row r="5924" spans="1:5">
      <c r="A5924" s="2"/>
      <c r="B5924" s="2"/>
      <c r="C5924" s="2"/>
      <c r="D5924" s="2"/>
      <c r="E5924" s="2"/>
    </row>
    <row r="5925" spans="1:5">
      <c r="A5925" s="2"/>
      <c r="B5925" s="2"/>
      <c r="C5925" s="2"/>
      <c r="D5925" s="2"/>
      <c r="E5925" s="2"/>
    </row>
    <row r="5926" spans="1:5">
      <c r="A5926" s="2"/>
      <c r="B5926" s="2"/>
      <c r="C5926" s="2"/>
      <c r="D5926" s="2"/>
      <c r="E5926" s="2"/>
    </row>
    <row r="5927" spans="1:5">
      <c r="A5927" s="2"/>
      <c r="B5927" s="2"/>
      <c r="C5927" s="2"/>
      <c r="D5927" s="2"/>
      <c r="E5927" s="2"/>
    </row>
    <row r="5928" spans="1:5">
      <c r="A5928" s="2"/>
      <c r="B5928" s="2"/>
      <c r="C5928" s="2"/>
      <c r="D5928" s="2"/>
      <c r="E5928" s="2"/>
    </row>
    <row r="5929" spans="1:5">
      <c r="A5929" s="2"/>
      <c r="B5929" s="2"/>
      <c r="C5929" s="2"/>
      <c r="D5929" s="2"/>
      <c r="E5929" s="2"/>
    </row>
    <row r="5930" spans="1:5">
      <c r="A5930" s="2"/>
      <c r="B5930" s="2"/>
      <c r="C5930" s="2"/>
      <c r="D5930" s="2"/>
      <c r="E5930" s="2"/>
    </row>
    <row r="5931" spans="1:5">
      <c r="A5931" s="2"/>
      <c r="B5931" s="2"/>
      <c r="C5931" s="2"/>
      <c r="D5931" s="2"/>
      <c r="E5931" s="2"/>
    </row>
    <row r="5932" spans="1:5">
      <c r="A5932" s="2"/>
      <c r="B5932" s="2"/>
      <c r="C5932" s="2"/>
      <c r="D5932" s="2"/>
      <c r="E5932" s="2"/>
    </row>
    <row r="5933" spans="1:5">
      <c r="A5933" s="2"/>
      <c r="B5933" s="2"/>
      <c r="C5933" s="2"/>
      <c r="D5933" s="2"/>
      <c r="E5933" s="2"/>
    </row>
    <row r="5934" spans="1:5">
      <c r="A5934" s="2"/>
      <c r="B5934" s="2"/>
      <c r="C5934" s="2"/>
      <c r="D5934" s="2"/>
      <c r="E5934" s="2"/>
    </row>
    <row r="5935" spans="1:5">
      <c r="A5935" s="2"/>
      <c r="B5935" s="2"/>
      <c r="C5935" s="2"/>
      <c r="D5935" s="2"/>
      <c r="E5935" s="2"/>
    </row>
    <row r="5936" spans="1:5">
      <c r="A5936" s="2"/>
      <c r="B5936" s="2"/>
      <c r="C5936" s="2"/>
      <c r="D5936" s="2"/>
      <c r="E5936" s="2"/>
    </row>
    <row r="5937" spans="1:5">
      <c r="A5937" s="2"/>
      <c r="B5937" s="2"/>
      <c r="C5937" s="2"/>
      <c r="D5937" s="2"/>
      <c r="E5937" s="2"/>
    </row>
    <row r="5938" spans="1:5">
      <c r="A5938" s="2"/>
      <c r="B5938" s="2"/>
      <c r="C5938" s="2"/>
      <c r="D5938" s="2"/>
      <c r="E5938" s="2"/>
    </row>
    <row r="5939" spans="1:5">
      <c r="A5939" s="2"/>
      <c r="B5939" s="2"/>
      <c r="C5939" s="2"/>
      <c r="D5939" s="2"/>
      <c r="E5939" s="2"/>
    </row>
    <row r="5940" spans="1:5">
      <c r="A5940" s="2"/>
      <c r="B5940" s="2"/>
      <c r="C5940" s="2"/>
      <c r="D5940" s="2"/>
      <c r="E5940" s="2"/>
    </row>
    <row r="5941" spans="1:5">
      <c r="A5941" s="2"/>
      <c r="B5941" s="2"/>
      <c r="C5941" s="2"/>
      <c r="D5941" s="2"/>
      <c r="E5941" s="2"/>
    </row>
    <row r="5942" spans="1:5">
      <c r="A5942" s="2"/>
      <c r="B5942" s="2"/>
      <c r="C5942" s="2"/>
      <c r="D5942" s="2"/>
      <c r="E5942" s="2"/>
    </row>
    <row r="5943" spans="1:5">
      <c r="A5943" s="2"/>
      <c r="B5943" s="2"/>
      <c r="C5943" s="2"/>
      <c r="D5943" s="2"/>
      <c r="E5943" s="2"/>
    </row>
    <row r="5944" spans="1:5">
      <c r="A5944" s="2"/>
      <c r="B5944" s="2"/>
      <c r="C5944" s="2"/>
      <c r="D5944" s="2"/>
      <c r="E5944" s="2"/>
    </row>
    <row r="5945" spans="1:5">
      <c r="A5945" s="2"/>
      <c r="B5945" s="2"/>
      <c r="C5945" s="2"/>
      <c r="D5945" s="2"/>
      <c r="E5945" s="2"/>
    </row>
    <row r="5946" spans="1:5">
      <c r="A5946" s="2"/>
      <c r="B5946" s="2"/>
      <c r="C5946" s="2"/>
      <c r="D5946" s="2"/>
      <c r="E5946" s="2"/>
    </row>
    <row r="5947" spans="1:5">
      <c r="A5947" s="2"/>
      <c r="B5947" s="2"/>
      <c r="C5947" s="2"/>
      <c r="D5947" s="2"/>
      <c r="E5947" s="2"/>
    </row>
    <row r="5948" spans="1:5">
      <c r="A5948" s="2"/>
      <c r="B5948" s="2"/>
      <c r="C5948" s="2"/>
      <c r="D5948" s="2"/>
      <c r="E5948" s="2"/>
    </row>
    <row r="5949" spans="1:5">
      <c r="A5949" s="2"/>
      <c r="B5949" s="2"/>
      <c r="C5949" s="2"/>
      <c r="D5949" s="2"/>
      <c r="E5949" s="2"/>
    </row>
    <row r="5950" spans="1:5">
      <c r="A5950" s="2"/>
      <c r="B5950" s="2"/>
      <c r="C5950" s="2"/>
      <c r="D5950" s="2"/>
      <c r="E5950" s="2"/>
    </row>
    <row r="5951" spans="1:5">
      <c r="A5951" s="2"/>
      <c r="B5951" s="2"/>
      <c r="C5951" s="2"/>
      <c r="D5951" s="2"/>
      <c r="E5951" s="2"/>
    </row>
    <row r="5952" spans="1:5">
      <c r="A5952" s="2"/>
      <c r="B5952" s="2"/>
      <c r="C5952" s="2"/>
      <c r="D5952" s="2"/>
      <c r="E5952" s="2"/>
    </row>
    <row r="5953" spans="1:5">
      <c r="A5953" s="2"/>
      <c r="B5953" s="2"/>
      <c r="C5953" s="2"/>
      <c r="D5953" s="2"/>
      <c r="E5953" s="2"/>
    </row>
    <row r="5954" spans="1:5">
      <c r="A5954" s="2"/>
      <c r="B5954" s="2"/>
      <c r="C5954" s="2"/>
      <c r="D5954" s="2"/>
      <c r="E5954" s="2"/>
    </row>
    <row r="5955" spans="1:5">
      <c r="A5955" s="2"/>
      <c r="B5955" s="2"/>
      <c r="C5955" s="2"/>
      <c r="D5955" s="2"/>
      <c r="E5955" s="2"/>
    </row>
    <row r="5956" spans="1:5">
      <c r="A5956" s="2"/>
      <c r="B5956" s="2"/>
      <c r="C5956" s="2"/>
      <c r="D5956" s="2"/>
      <c r="E5956" s="2"/>
    </row>
    <row r="5957" spans="1:5">
      <c r="A5957" s="2"/>
      <c r="B5957" s="2"/>
      <c r="C5957" s="2"/>
      <c r="D5957" s="2"/>
      <c r="E5957" s="2"/>
    </row>
    <row r="5958" spans="1:5">
      <c r="A5958" s="2"/>
      <c r="B5958" s="2"/>
      <c r="C5958" s="2"/>
      <c r="D5958" s="2"/>
      <c r="E5958" s="2"/>
    </row>
    <row r="5959" spans="1:5">
      <c r="A5959" s="2"/>
      <c r="B5959" s="2"/>
      <c r="C5959" s="2"/>
      <c r="D5959" s="2"/>
      <c r="E5959" s="2"/>
    </row>
    <row r="5960" spans="1:5">
      <c r="A5960" s="2"/>
      <c r="B5960" s="2"/>
      <c r="C5960" s="2"/>
      <c r="D5960" s="2"/>
      <c r="E5960" s="2"/>
    </row>
    <row r="5961" spans="1:5">
      <c r="A5961" s="2"/>
      <c r="B5961" s="2"/>
      <c r="C5961" s="2"/>
      <c r="D5961" s="2"/>
      <c r="E5961" s="2"/>
    </row>
    <row r="5962" spans="1:5">
      <c r="A5962" s="2"/>
      <c r="B5962" s="2"/>
      <c r="C5962" s="2"/>
      <c r="D5962" s="2"/>
      <c r="E5962" s="2"/>
    </row>
    <row r="5963" spans="1:5">
      <c r="A5963" s="2"/>
      <c r="B5963" s="2"/>
      <c r="C5963" s="2"/>
      <c r="D5963" s="2"/>
      <c r="E5963" s="2"/>
    </row>
    <row r="5964" spans="1:5">
      <c r="A5964" s="2"/>
      <c r="B5964" s="2"/>
      <c r="C5964" s="2"/>
      <c r="D5964" s="2"/>
      <c r="E5964" s="2"/>
    </row>
    <row r="5965" spans="1:5">
      <c r="A5965" s="2"/>
      <c r="B5965" s="2"/>
      <c r="C5965" s="2"/>
      <c r="D5965" s="2"/>
      <c r="E5965" s="2"/>
    </row>
    <row r="5966" spans="1:5">
      <c r="A5966" s="2"/>
      <c r="B5966" s="2"/>
      <c r="C5966" s="2"/>
      <c r="D5966" s="2"/>
      <c r="E5966" s="2"/>
    </row>
    <row r="5967" spans="1:5">
      <c r="A5967" s="2"/>
      <c r="B5967" s="2"/>
      <c r="C5967" s="2"/>
      <c r="D5967" s="2"/>
      <c r="E5967" s="2"/>
    </row>
    <row r="5968" spans="1:5">
      <c r="A5968" s="2"/>
      <c r="B5968" s="2"/>
      <c r="C5968" s="2"/>
      <c r="D5968" s="2"/>
      <c r="E5968" s="2"/>
    </row>
    <row r="5969" spans="1:5">
      <c r="A5969" s="2"/>
      <c r="B5969" s="2"/>
      <c r="C5969" s="2"/>
      <c r="D5969" s="2"/>
      <c r="E5969" s="2"/>
    </row>
    <row r="5970" spans="1:5">
      <c r="A5970" s="2"/>
      <c r="B5970" s="2"/>
      <c r="C5970" s="2"/>
      <c r="D5970" s="2"/>
      <c r="E5970" s="2"/>
    </row>
    <row r="5971" spans="1:5">
      <c r="A5971" s="2"/>
      <c r="B5971" s="2"/>
      <c r="C5971" s="2"/>
      <c r="D5971" s="2"/>
      <c r="E5971" s="2"/>
    </row>
    <row r="5972" spans="1:5">
      <c r="A5972" s="2"/>
      <c r="B5972" s="2"/>
      <c r="C5972" s="2"/>
      <c r="D5972" s="2"/>
      <c r="E5972" s="2"/>
    </row>
    <row r="5973" spans="1:5">
      <c r="A5973" s="2"/>
      <c r="B5973" s="2"/>
      <c r="C5973" s="2"/>
      <c r="D5973" s="2"/>
      <c r="E5973" s="2"/>
    </row>
    <row r="5974" spans="1:5">
      <c r="A5974" s="2"/>
      <c r="B5974" s="2"/>
      <c r="C5974" s="2"/>
      <c r="D5974" s="2"/>
      <c r="E5974" s="2"/>
    </row>
    <row r="5975" spans="1:5">
      <c r="A5975" s="2"/>
      <c r="B5975" s="2"/>
      <c r="C5975" s="2"/>
      <c r="D5975" s="2"/>
      <c r="E5975" s="2"/>
    </row>
    <row r="5976" spans="1:5">
      <c r="A5976" s="2"/>
      <c r="B5976" s="2"/>
      <c r="C5976" s="2"/>
      <c r="D5976" s="2"/>
      <c r="E5976" s="2"/>
    </row>
    <row r="5977" spans="1:5">
      <c r="A5977" s="2"/>
      <c r="B5977" s="2"/>
      <c r="C5977" s="2"/>
      <c r="D5977" s="2"/>
      <c r="E5977" s="2"/>
    </row>
    <row r="5978" spans="1:5">
      <c r="A5978" s="2"/>
      <c r="B5978" s="2"/>
      <c r="C5978" s="2"/>
      <c r="D5978" s="2"/>
      <c r="E5978" s="2"/>
    </row>
    <row r="5979" spans="1:5">
      <c r="A5979" s="2"/>
      <c r="B5979" s="2"/>
      <c r="C5979" s="2"/>
      <c r="D5979" s="2"/>
      <c r="E5979" s="2"/>
    </row>
    <row r="5980" spans="1:5">
      <c r="A5980" s="2"/>
      <c r="B5980" s="2"/>
      <c r="C5980" s="2"/>
      <c r="D5980" s="2"/>
      <c r="E5980" s="2"/>
    </row>
    <row r="5981" spans="1:5">
      <c r="A5981" s="2"/>
      <c r="B5981" s="2"/>
      <c r="C5981" s="2"/>
      <c r="D5981" s="2"/>
      <c r="E5981" s="2"/>
    </row>
    <row r="5982" spans="1:5">
      <c r="A5982" s="2"/>
      <c r="B5982" s="2"/>
      <c r="C5982" s="2"/>
      <c r="D5982" s="2"/>
      <c r="E5982" s="2"/>
    </row>
    <row r="5983" spans="1:5">
      <c r="A5983" s="2"/>
      <c r="B5983" s="2"/>
      <c r="C5983" s="2"/>
      <c r="D5983" s="2"/>
      <c r="E5983" s="2"/>
    </row>
    <row r="5984" spans="1:5">
      <c r="A5984" s="2"/>
      <c r="B5984" s="2"/>
      <c r="C5984" s="2"/>
      <c r="D5984" s="2"/>
      <c r="E5984" s="2"/>
    </row>
    <row r="5985" spans="1:5">
      <c r="A5985" s="2"/>
      <c r="B5985" s="2"/>
      <c r="C5985" s="2"/>
      <c r="D5985" s="2"/>
      <c r="E5985" s="2"/>
    </row>
    <row r="5986" spans="1:5">
      <c r="A5986" s="2"/>
      <c r="B5986" s="2"/>
      <c r="C5986" s="2"/>
      <c r="D5986" s="2"/>
      <c r="E5986" s="2"/>
    </row>
    <row r="5987" spans="1:5">
      <c r="A5987" s="2"/>
      <c r="B5987" s="2"/>
      <c r="C5987" s="2"/>
      <c r="D5987" s="2"/>
      <c r="E5987" s="2"/>
    </row>
    <row r="5988" spans="1:5">
      <c r="A5988" s="2"/>
      <c r="B5988" s="2"/>
      <c r="C5988" s="2"/>
      <c r="D5988" s="2"/>
      <c r="E5988" s="2"/>
    </row>
    <row r="5989" spans="1:5">
      <c r="A5989" s="2"/>
      <c r="B5989" s="2"/>
      <c r="C5989" s="2"/>
      <c r="D5989" s="2"/>
      <c r="E5989" s="2"/>
    </row>
    <row r="5990" spans="1:5">
      <c r="A5990" s="2"/>
      <c r="B5990" s="2"/>
      <c r="C5990" s="2"/>
      <c r="D5990" s="2"/>
      <c r="E5990" s="2"/>
    </row>
    <row r="5991" spans="1:5">
      <c r="A5991" s="2"/>
      <c r="B5991" s="2"/>
      <c r="C5991" s="2"/>
      <c r="D5991" s="2"/>
      <c r="E5991" s="2"/>
    </row>
    <row r="5992" spans="1:5">
      <c r="A5992" s="2"/>
      <c r="B5992" s="2"/>
      <c r="C5992" s="2"/>
      <c r="D5992" s="2"/>
      <c r="E5992" s="2"/>
    </row>
    <row r="5993" spans="1:5">
      <c r="A5993" s="2"/>
      <c r="B5993" s="2"/>
      <c r="C5993" s="2"/>
      <c r="D5993" s="2"/>
      <c r="E5993" s="2"/>
    </row>
    <row r="5994" spans="1:5">
      <c r="A5994" s="2"/>
      <c r="B5994" s="2"/>
      <c r="C5994" s="2"/>
      <c r="D5994" s="2"/>
      <c r="E5994" s="2"/>
    </row>
    <row r="5995" spans="1:5">
      <c r="A5995" s="2"/>
      <c r="B5995" s="2"/>
      <c r="C5995" s="2"/>
      <c r="D5995" s="2"/>
      <c r="E5995" s="2"/>
    </row>
    <row r="5996" spans="1:5">
      <c r="A5996" s="2"/>
      <c r="B5996" s="2"/>
      <c r="C5996" s="2"/>
      <c r="D5996" s="2"/>
      <c r="E5996" s="2"/>
    </row>
    <row r="5997" spans="1:5">
      <c r="A5997" s="2"/>
      <c r="B5997" s="2"/>
      <c r="C5997" s="2"/>
      <c r="D5997" s="2"/>
      <c r="E5997" s="2"/>
    </row>
    <row r="5998" spans="1:5">
      <c r="A5998" s="2"/>
      <c r="B5998" s="2"/>
      <c r="C5998" s="2"/>
      <c r="D5998" s="2"/>
      <c r="E5998" s="2"/>
    </row>
    <row r="5999" spans="1:5">
      <c r="A5999" s="2"/>
      <c r="B5999" s="2"/>
      <c r="C5999" s="2"/>
      <c r="D5999" s="2"/>
      <c r="E5999" s="2"/>
    </row>
    <row r="6000" spans="1:5">
      <c r="A6000" s="2"/>
      <c r="B6000" s="2"/>
      <c r="C6000" s="2"/>
      <c r="D6000" s="2"/>
      <c r="E6000" s="2"/>
    </row>
    <row r="6001" spans="1:5">
      <c r="A6001" s="2"/>
      <c r="B6001" s="2"/>
      <c r="C6001" s="2"/>
      <c r="D6001" s="2"/>
      <c r="E6001" s="2"/>
    </row>
    <row r="6002" spans="1:5">
      <c r="A6002" s="2"/>
      <c r="B6002" s="2"/>
      <c r="C6002" s="2"/>
      <c r="D6002" s="2"/>
      <c r="E6002" s="2"/>
    </row>
    <row r="6003" spans="1:5">
      <c r="A6003" s="2"/>
      <c r="B6003" s="2"/>
      <c r="C6003" s="2"/>
      <c r="D6003" s="2"/>
      <c r="E6003" s="2"/>
    </row>
    <row r="6004" spans="1:5">
      <c r="A6004" s="2"/>
      <c r="B6004" s="2"/>
      <c r="C6004" s="2"/>
      <c r="D6004" s="2"/>
      <c r="E6004" s="2"/>
    </row>
    <row r="6005" spans="1:5">
      <c r="A6005" s="2"/>
      <c r="B6005" s="2"/>
      <c r="C6005" s="2"/>
      <c r="D6005" s="2"/>
      <c r="E6005" s="2"/>
    </row>
    <row r="6006" spans="1:5">
      <c r="A6006" s="2"/>
      <c r="B6006" s="2"/>
      <c r="C6006" s="2"/>
      <c r="D6006" s="2"/>
      <c r="E6006" s="2"/>
    </row>
    <row r="6007" spans="1:5">
      <c r="A6007" s="2"/>
      <c r="B6007" s="2"/>
      <c r="C6007" s="2"/>
      <c r="D6007" s="2"/>
      <c r="E6007" s="2"/>
    </row>
    <row r="6008" spans="1:5">
      <c r="A6008" s="2"/>
      <c r="B6008" s="2"/>
      <c r="C6008" s="2"/>
      <c r="D6008" s="2"/>
      <c r="E6008" s="2"/>
    </row>
    <row r="6009" spans="1:5">
      <c r="A6009" s="2"/>
      <c r="B6009" s="2"/>
      <c r="C6009" s="2"/>
      <c r="D6009" s="2"/>
      <c r="E6009" s="2"/>
    </row>
    <row r="6010" spans="1:5">
      <c r="A6010" s="2"/>
      <c r="B6010" s="2"/>
      <c r="C6010" s="2"/>
      <c r="D6010" s="2"/>
      <c r="E6010" s="2"/>
    </row>
    <row r="6011" spans="1:5">
      <c r="A6011" s="2"/>
      <c r="B6011" s="2"/>
      <c r="C6011" s="2"/>
      <c r="D6011" s="2"/>
      <c r="E6011" s="2"/>
    </row>
    <row r="6012" spans="1:5">
      <c r="A6012" s="2"/>
      <c r="B6012" s="2"/>
      <c r="C6012" s="2"/>
      <c r="D6012" s="2"/>
      <c r="E6012" s="2"/>
    </row>
    <row r="6013" spans="1:5">
      <c r="A6013" s="2"/>
      <c r="B6013" s="2"/>
      <c r="C6013" s="2"/>
      <c r="D6013" s="2"/>
      <c r="E6013" s="2"/>
    </row>
    <row r="6014" spans="1:5">
      <c r="A6014" s="2"/>
      <c r="B6014" s="2"/>
      <c r="C6014" s="2"/>
      <c r="D6014" s="2"/>
      <c r="E6014" s="2"/>
    </row>
    <row r="6015" spans="1:5">
      <c r="A6015" s="2"/>
      <c r="B6015" s="2"/>
      <c r="C6015" s="2"/>
      <c r="D6015" s="2"/>
      <c r="E6015" s="2"/>
    </row>
    <row r="6016" spans="1:5">
      <c r="A6016" s="2"/>
      <c r="B6016" s="2"/>
      <c r="C6016" s="2"/>
      <c r="D6016" s="2"/>
      <c r="E6016" s="2"/>
    </row>
    <row r="6017" spans="1:5">
      <c r="A6017" s="2"/>
      <c r="B6017" s="2"/>
      <c r="C6017" s="2"/>
      <c r="D6017" s="2"/>
      <c r="E6017" s="2"/>
    </row>
    <row r="6018" spans="1:5">
      <c r="A6018" s="2"/>
      <c r="B6018" s="2"/>
      <c r="C6018" s="2"/>
      <c r="D6018" s="2"/>
      <c r="E6018" s="2"/>
    </row>
    <row r="6019" spans="1:5">
      <c r="A6019" s="2"/>
      <c r="B6019" s="2"/>
      <c r="C6019" s="2"/>
      <c r="D6019" s="2"/>
      <c r="E6019" s="2"/>
    </row>
    <row r="6020" spans="1:5">
      <c r="A6020" s="2"/>
      <c r="B6020" s="2"/>
      <c r="C6020" s="2"/>
      <c r="D6020" s="2"/>
      <c r="E6020" s="2"/>
    </row>
    <row r="6021" spans="1:5">
      <c r="A6021" s="2"/>
      <c r="B6021" s="2"/>
      <c r="C6021" s="2"/>
      <c r="D6021" s="2"/>
      <c r="E6021" s="2"/>
    </row>
    <row r="6022" spans="1:5">
      <c r="A6022" s="2"/>
      <c r="B6022" s="2"/>
      <c r="C6022" s="2"/>
      <c r="D6022" s="2"/>
      <c r="E6022" s="2"/>
    </row>
    <row r="6023" spans="1:5">
      <c r="A6023" s="2"/>
      <c r="B6023" s="2"/>
      <c r="C6023" s="2"/>
      <c r="D6023" s="2"/>
      <c r="E6023" s="2"/>
    </row>
    <row r="6024" spans="1:5">
      <c r="A6024" s="2"/>
      <c r="B6024" s="2"/>
      <c r="C6024" s="2"/>
      <c r="D6024" s="2"/>
      <c r="E6024" s="2"/>
    </row>
    <row r="6025" spans="1:5">
      <c r="A6025" s="2"/>
      <c r="B6025" s="2"/>
      <c r="C6025" s="2"/>
      <c r="D6025" s="2"/>
      <c r="E6025" s="2"/>
    </row>
    <row r="6026" spans="1:5">
      <c r="A6026" s="2"/>
      <c r="B6026" s="2"/>
      <c r="C6026" s="2"/>
      <c r="D6026" s="2"/>
      <c r="E6026" s="2"/>
    </row>
    <row r="6027" spans="1:5">
      <c r="A6027" s="2"/>
      <c r="B6027" s="2"/>
      <c r="C6027" s="2"/>
      <c r="D6027" s="2"/>
      <c r="E6027" s="2"/>
    </row>
    <row r="6028" spans="1:5">
      <c r="A6028" s="2"/>
      <c r="B6028" s="2"/>
      <c r="C6028" s="2"/>
      <c r="D6028" s="2"/>
      <c r="E6028" s="2"/>
    </row>
    <row r="6029" spans="1:5">
      <c r="A6029" s="2"/>
      <c r="B6029" s="2"/>
      <c r="C6029" s="2"/>
      <c r="D6029" s="2"/>
      <c r="E6029" s="2"/>
    </row>
    <row r="6030" spans="1:5">
      <c r="A6030" s="2"/>
      <c r="B6030" s="2"/>
      <c r="C6030" s="2"/>
      <c r="D6030" s="2"/>
      <c r="E6030" s="2"/>
    </row>
    <row r="6031" spans="1:5">
      <c r="A6031" s="2"/>
      <c r="B6031" s="2"/>
      <c r="C6031" s="2"/>
      <c r="D6031" s="2"/>
      <c r="E6031" s="2"/>
    </row>
    <row r="6032" spans="1:5">
      <c r="A6032" s="2"/>
      <c r="B6032" s="2"/>
      <c r="C6032" s="2"/>
      <c r="D6032" s="2"/>
      <c r="E6032" s="2"/>
    </row>
    <row r="6033" spans="1:5">
      <c r="A6033" s="2"/>
      <c r="B6033" s="2"/>
      <c r="C6033" s="2"/>
      <c r="D6033" s="2"/>
      <c r="E6033" s="2"/>
    </row>
    <row r="6034" spans="1:5">
      <c r="A6034" s="2"/>
      <c r="B6034" s="2"/>
      <c r="C6034" s="2"/>
      <c r="D6034" s="2"/>
      <c r="E6034" s="2"/>
    </row>
    <row r="6035" spans="1:5">
      <c r="A6035" s="2"/>
      <c r="B6035" s="2"/>
      <c r="C6035" s="2"/>
      <c r="D6035" s="2"/>
      <c r="E6035" s="2"/>
    </row>
    <row r="6036" spans="1:5">
      <c r="A6036" s="2"/>
      <c r="B6036" s="2"/>
      <c r="C6036" s="2"/>
      <c r="D6036" s="2"/>
      <c r="E6036" s="2"/>
    </row>
    <row r="6037" spans="1:5">
      <c r="A6037" s="2"/>
      <c r="B6037" s="2"/>
      <c r="C6037" s="2"/>
      <c r="D6037" s="2"/>
      <c r="E6037" s="2"/>
    </row>
    <row r="6038" spans="1:5">
      <c r="A6038" s="2"/>
      <c r="B6038" s="2"/>
      <c r="C6038" s="2"/>
      <c r="D6038" s="2"/>
      <c r="E6038" s="2"/>
    </row>
    <row r="6039" spans="1:5">
      <c r="A6039" s="2"/>
      <c r="B6039" s="2"/>
      <c r="C6039" s="2"/>
      <c r="D6039" s="2"/>
      <c r="E6039" s="2"/>
    </row>
    <row r="6040" spans="1:5">
      <c r="A6040" s="2"/>
      <c r="B6040" s="2"/>
      <c r="C6040" s="2"/>
      <c r="D6040" s="2"/>
      <c r="E6040" s="2"/>
    </row>
    <row r="6041" spans="1:5">
      <c r="A6041" s="2"/>
      <c r="B6041" s="2"/>
      <c r="C6041" s="2"/>
      <c r="D6041" s="2"/>
      <c r="E6041" s="2"/>
    </row>
    <row r="6042" spans="1:5">
      <c r="A6042" s="2"/>
      <c r="B6042" s="2"/>
      <c r="C6042" s="2"/>
      <c r="D6042" s="2"/>
      <c r="E6042" s="2"/>
    </row>
    <row r="6043" spans="1:5">
      <c r="A6043" s="2"/>
      <c r="B6043" s="2"/>
      <c r="C6043" s="2"/>
      <c r="D6043" s="2"/>
      <c r="E6043" s="2"/>
    </row>
    <row r="6044" spans="1:5">
      <c r="A6044" s="2"/>
      <c r="B6044" s="2"/>
      <c r="C6044" s="2"/>
      <c r="D6044" s="2"/>
      <c r="E6044" s="2"/>
    </row>
    <row r="6045" spans="1:5">
      <c r="A6045" s="2"/>
      <c r="B6045" s="2"/>
      <c r="C6045" s="2"/>
      <c r="D6045" s="2"/>
      <c r="E6045" s="2"/>
    </row>
    <row r="6046" spans="1:5">
      <c r="A6046" s="2"/>
      <c r="B6046" s="2"/>
      <c r="C6046" s="2"/>
      <c r="D6046" s="2"/>
      <c r="E6046" s="2"/>
    </row>
    <row r="6047" spans="1:5">
      <c r="A6047" s="2"/>
      <c r="B6047" s="2"/>
      <c r="C6047" s="2"/>
      <c r="D6047" s="2"/>
      <c r="E6047" s="2"/>
    </row>
    <row r="6048" spans="1:5">
      <c r="A6048" s="2"/>
      <c r="B6048" s="2"/>
      <c r="C6048" s="2"/>
      <c r="D6048" s="2"/>
      <c r="E6048" s="2"/>
    </row>
    <row r="6049" spans="1:5">
      <c r="A6049" s="2"/>
      <c r="B6049" s="2"/>
      <c r="C6049" s="2"/>
      <c r="D6049" s="2"/>
      <c r="E6049" s="2"/>
    </row>
    <row r="6050" spans="1:5">
      <c r="A6050" s="2"/>
      <c r="B6050" s="2"/>
      <c r="C6050" s="2"/>
      <c r="D6050" s="2"/>
      <c r="E6050" s="2"/>
    </row>
    <row r="6051" spans="1:5">
      <c r="A6051" s="2"/>
      <c r="B6051" s="2"/>
      <c r="C6051" s="2"/>
      <c r="D6051" s="2"/>
      <c r="E6051" s="2"/>
    </row>
    <row r="6052" spans="1:5">
      <c r="A6052" s="2"/>
      <c r="B6052" s="2"/>
      <c r="C6052" s="2"/>
      <c r="D6052" s="2"/>
      <c r="E6052" s="2"/>
    </row>
    <row r="6053" spans="1:5">
      <c r="A6053" s="2"/>
      <c r="B6053" s="2"/>
      <c r="C6053" s="2"/>
      <c r="D6053" s="2"/>
      <c r="E6053" s="2"/>
    </row>
    <row r="6054" spans="1:5">
      <c r="A6054" s="2"/>
      <c r="B6054" s="2"/>
      <c r="C6054" s="2"/>
      <c r="D6054" s="2"/>
      <c r="E6054" s="2"/>
    </row>
    <row r="6055" spans="1:5">
      <c r="A6055" s="2"/>
      <c r="B6055" s="2"/>
      <c r="C6055" s="2"/>
      <c r="D6055" s="2"/>
      <c r="E6055" s="2"/>
    </row>
    <row r="6056" spans="1:5">
      <c r="A6056" s="2"/>
      <c r="B6056" s="2"/>
      <c r="C6056" s="2"/>
      <c r="D6056" s="2"/>
      <c r="E6056" s="2"/>
    </row>
    <row r="6057" spans="1:5">
      <c r="A6057" s="2"/>
      <c r="B6057" s="2"/>
      <c r="C6057" s="2"/>
      <c r="D6057" s="2"/>
      <c r="E6057" s="2"/>
    </row>
    <row r="6058" spans="1:5">
      <c r="A6058" s="2"/>
      <c r="B6058" s="2"/>
      <c r="C6058" s="2"/>
      <c r="D6058" s="2"/>
      <c r="E6058" s="2"/>
    </row>
    <row r="6059" spans="1:5">
      <c r="A6059" s="2"/>
      <c r="B6059" s="2"/>
      <c r="C6059" s="2"/>
      <c r="D6059" s="2"/>
      <c r="E6059" s="2"/>
    </row>
    <row r="6060" spans="1:5">
      <c r="A6060" s="2"/>
      <c r="B6060" s="2"/>
      <c r="C6060" s="2"/>
      <c r="D6060" s="2"/>
      <c r="E6060" s="2"/>
    </row>
    <row r="6061" spans="1:5">
      <c r="A6061" s="2"/>
      <c r="B6061" s="2"/>
      <c r="C6061" s="2"/>
      <c r="D6061" s="2"/>
      <c r="E6061" s="2"/>
    </row>
    <row r="6062" spans="1:5">
      <c r="A6062" s="2"/>
      <c r="B6062" s="2"/>
      <c r="C6062" s="2"/>
      <c r="D6062" s="2"/>
      <c r="E6062" s="2"/>
    </row>
    <row r="6063" spans="1:5">
      <c r="A6063" s="2"/>
      <c r="B6063" s="2"/>
      <c r="C6063" s="2"/>
      <c r="D6063" s="2"/>
      <c r="E6063" s="2"/>
    </row>
    <row r="6064" spans="1:5">
      <c r="A6064" s="2"/>
      <c r="B6064" s="2"/>
      <c r="C6064" s="2"/>
      <c r="D6064" s="2"/>
      <c r="E6064" s="2"/>
    </row>
    <row r="6065" spans="1:5">
      <c r="A6065" s="2"/>
      <c r="B6065" s="2"/>
      <c r="C6065" s="2"/>
      <c r="D6065" s="2"/>
      <c r="E6065" s="2"/>
    </row>
    <row r="6066" spans="1:5">
      <c r="A6066" s="2"/>
      <c r="B6066" s="2"/>
      <c r="C6066" s="2"/>
      <c r="D6066" s="2"/>
      <c r="E6066" s="2"/>
    </row>
    <row r="6067" spans="1:5">
      <c r="A6067" s="2"/>
      <c r="B6067" s="2"/>
      <c r="C6067" s="2"/>
      <c r="D6067" s="2"/>
      <c r="E6067" s="2"/>
    </row>
    <row r="6068" spans="1:5">
      <c r="A6068" s="2"/>
      <c r="B6068" s="2"/>
      <c r="C6068" s="2"/>
      <c r="D6068" s="2"/>
      <c r="E6068" s="2"/>
    </row>
    <row r="6069" spans="1:5">
      <c r="A6069" s="2"/>
      <c r="B6069" s="2"/>
      <c r="C6069" s="2"/>
      <c r="D6069" s="2"/>
      <c r="E6069" s="2"/>
    </row>
    <row r="6070" spans="1:5">
      <c r="A6070" s="2"/>
      <c r="B6070" s="2"/>
      <c r="C6070" s="2"/>
      <c r="D6070" s="2"/>
      <c r="E6070" s="2"/>
    </row>
    <row r="6071" spans="1:5">
      <c r="A6071" s="2"/>
      <c r="B6071" s="2"/>
      <c r="C6071" s="2"/>
      <c r="D6071" s="2"/>
      <c r="E6071" s="2"/>
    </row>
    <row r="6072" spans="1:5">
      <c r="A6072" s="2"/>
      <c r="B6072" s="2"/>
      <c r="C6072" s="2"/>
      <c r="D6072" s="2"/>
      <c r="E6072" s="2"/>
    </row>
    <row r="6073" spans="1:5">
      <c r="A6073" s="2"/>
      <c r="B6073" s="2"/>
      <c r="C6073" s="2"/>
      <c r="D6073" s="2"/>
      <c r="E6073" s="2"/>
    </row>
    <row r="6074" spans="1:5">
      <c r="A6074" s="2"/>
      <c r="B6074" s="2"/>
      <c r="C6074" s="2"/>
      <c r="D6074" s="2"/>
      <c r="E6074" s="2"/>
    </row>
    <row r="6075" spans="1:5">
      <c r="A6075" s="2"/>
      <c r="B6075" s="2"/>
      <c r="C6075" s="2"/>
      <c r="D6075" s="2"/>
      <c r="E6075" s="2"/>
    </row>
    <row r="6076" spans="1:5">
      <c r="A6076" s="2"/>
      <c r="B6076" s="2"/>
      <c r="C6076" s="2"/>
      <c r="D6076" s="2"/>
      <c r="E6076" s="2"/>
    </row>
    <row r="6077" spans="1:5">
      <c r="A6077" s="2"/>
      <c r="B6077" s="2"/>
      <c r="C6077" s="2"/>
      <c r="D6077" s="2"/>
      <c r="E6077" s="2"/>
    </row>
    <row r="6078" spans="1:5">
      <c r="A6078" s="2"/>
      <c r="B6078" s="2"/>
      <c r="C6078" s="2"/>
      <c r="D6078" s="2"/>
      <c r="E6078" s="2"/>
    </row>
    <row r="6079" spans="1:5">
      <c r="A6079" s="2"/>
      <c r="B6079" s="2"/>
      <c r="C6079" s="2"/>
      <c r="D6079" s="2"/>
      <c r="E6079" s="2"/>
    </row>
    <row r="6080" spans="1:5">
      <c r="A6080" s="2"/>
      <c r="B6080" s="2"/>
      <c r="C6080" s="2"/>
      <c r="D6080" s="2"/>
      <c r="E6080" s="2"/>
    </row>
    <row r="6081" spans="1:5">
      <c r="A6081" s="2"/>
      <c r="B6081" s="2"/>
      <c r="C6081" s="2"/>
      <c r="D6081" s="2"/>
      <c r="E6081" s="2"/>
    </row>
    <row r="6082" spans="1:5">
      <c r="A6082" s="2"/>
      <c r="B6082" s="2"/>
      <c r="C6082" s="2"/>
      <c r="D6082" s="2"/>
      <c r="E6082" s="2"/>
    </row>
    <row r="6083" spans="1:5">
      <c r="A6083" s="2"/>
      <c r="B6083" s="2"/>
      <c r="C6083" s="2"/>
      <c r="D6083" s="2"/>
      <c r="E6083" s="2"/>
    </row>
    <row r="6084" spans="1:5">
      <c r="A6084" s="2"/>
      <c r="B6084" s="2"/>
      <c r="C6084" s="2"/>
      <c r="D6084" s="2"/>
      <c r="E6084" s="2"/>
    </row>
    <row r="6085" spans="1:5">
      <c r="A6085" s="2"/>
      <c r="B6085" s="2"/>
      <c r="C6085" s="2"/>
      <c r="D6085" s="2"/>
      <c r="E6085" s="2"/>
    </row>
    <row r="6086" spans="1:5">
      <c r="A6086" s="2"/>
      <c r="B6086" s="2"/>
      <c r="C6086" s="2"/>
      <c r="D6086" s="2"/>
      <c r="E6086" s="2"/>
    </row>
    <row r="6087" spans="1:5">
      <c r="A6087" s="2"/>
      <c r="B6087" s="2"/>
      <c r="C6087" s="2"/>
      <c r="D6087" s="2"/>
      <c r="E6087" s="2"/>
    </row>
    <row r="6088" spans="1:5">
      <c r="A6088" s="2"/>
      <c r="B6088" s="2"/>
      <c r="C6088" s="2"/>
      <c r="D6088" s="2"/>
      <c r="E6088" s="2"/>
    </row>
    <row r="6089" spans="1:5">
      <c r="A6089" s="2"/>
      <c r="B6089" s="2"/>
      <c r="C6089" s="2"/>
      <c r="D6089" s="2"/>
      <c r="E6089" s="2"/>
    </row>
    <row r="6090" spans="1:5">
      <c r="A6090" s="2"/>
      <c r="B6090" s="2"/>
      <c r="C6090" s="2"/>
      <c r="D6090" s="2"/>
      <c r="E6090" s="2"/>
    </row>
    <row r="6091" spans="1:5">
      <c r="A6091" s="2"/>
      <c r="B6091" s="2"/>
      <c r="C6091" s="2"/>
      <c r="D6091" s="2"/>
      <c r="E6091" s="2"/>
    </row>
    <row r="6092" spans="1:5">
      <c r="A6092" s="2"/>
      <c r="B6092" s="2"/>
      <c r="C6092" s="2"/>
      <c r="D6092" s="2"/>
      <c r="E6092" s="2"/>
    </row>
    <row r="6093" spans="1:5">
      <c r="A6093" s="2"/>
      <c r="B6093" s="2"/>
      <c r="C6093" s="2"/>
      <c r="D6093" s="2"/>
      <c r="E6093" s="2"/>
    </row>
    <row r="6094" spans="1:5">
      <c r="A6094" s="2"/>
      <c r="B6094" s="2"/>
      <c r="C6094" s="2"/>
      <c r="D6094" s="2"/>
      <c r="E6094" s="2"/>
    </row>
    <row r="6095" spans="1:5">
      <c r="A6095" s="2"/>
      <c r="B6095" s="2"/>
      <c r="C6095" s="2"/>
      <c r="D6095" s="2"/>
      <c r="E6095" s="2"/>
    </row>
    <row r="6096" spans="1:5">
      <c r="A6096" s="2"/>
      <c r="B6096" s="2"/>
      <c r="C6096" s="2"/>
      <c r="D6096" s="2"/>
      <c r="E6096" s="2"/>
    </row>
    <row r="6097" spans="1:5">
      <c r="A6097" s="2"/>
      <c r="B6097" s="2"/>
      <c r="C6097" s="2"/>
      <c r="D6097" s="2"/>
      <c r="E6097" s="2"/>
    </row>
    <row r="6098" spans="1:5">
      <c r="A6098" s="2"/>
      <c r="B6098" s="2"/>
      <c r="C6098" s="2"/>
      <c r="D6098" s="2"/>
      <c r="E6098" s="2"/>
    </row>
    <row r="6099" spans="1:5">
      <c r="A6099" s="2"/>
      <c r="B6099" s="2"/>
      <c r="C6099" s="2"/>
      <c r="D6099" s="2"/>
      <c r="E6099" s="2"/>
    </row>
    <row r="6100" spans="1:5">
      <c r="A6100" s="2"/>
      <c r="B6100" s="2"/>
      <c r="C6100" s="2"/>
      <c r="D6100" s="2"/>
      <c r="E6100" s="2"/>
    </row>
    <row r="6101" spans="1:5">
      <c r="A6101" s="2"/>
      <c r="B6101" s="2"/>
      <c r="C6101" s="2"/>
      <c r="D6101" s="2"/>
      <c r="E6101" s="2"/>
    </row>
    <row r="6102" spans="1:5">
      <c r="A6102" s="2"/>
      <c r="B6102" s="2"/>
      <c r="C6102" s="2"/>
      <c r="D6102" s="2"/>
      <c r="E6102" s="2"/>
    </row>
    <row r="6103" spans="1:5">
      <c r="A6103" s="2"/>
      <c r="B6103" s="2"/>
      <c r="C6103" s="2"/>
      <c r="D6103" s="2"/>
      <c r="E6103" s="2"/>
    </row>
    <row r="6104" spans="1:5">
      <c r="A6104" s="2"/>
      <c r="B6104" s="2"/>
      <c r="C6104" s="2"/>
      <c r="D6104" s="2"/>
      <c r="E6104" s="2"/>
    </row>
    <row r="6105" spans="1:5">
      <c r="A6105" s="2"/>
      <c r="B6105" s="2"/>
      <c r="C6105" s="2"/>
      <c r="D6105" s="2"/>
      <c r="E6105" s="2"/>
    </row>
    <row r="6106" spans="1:5">
      <c r="A6106" s="2"/>
      <c r="B6106" s="2"/>
      <c r="C6106" s="2"/>
      <c r="D6106" s="2"/>
      <c r="E6106" s="2"/>
    </row>
    <row r="6107" spans="1:5">
      <c r="A6107" s="2"/>
      <c r="B6107" s="2"/>
      <c r="C6107" s="2"/>
      <c r="D6107" s="2"/>
      <c r="E6107" s="2"/>
    </row>
    <row r="6108" spans="1:5">
      <c r="A6108" s="2"/>
      <c r="B6108" s="2"/>
      <c r="C6108" s="2"/>
      <c r="D6108" s="2"/>
      <c r="E6108" s="2"/>
    </row>
    <row r="6109" spans="1:5">
      <c r="A6109" s="2"/>
      <c r="B6109" s="2"/>
      <c r="C6109" s="2"/>
      <c r="D6109" s="2"/>
      <c r="E6109" s="2"/>
    </row>
    <row r="6110" spans="1:5">
      <c r="A6110" s="2"/>
      <c r="B6110" s="2"/>
      <c r="C6110" s="2"/>
      <c r="D6110" s="2"/>
      <c r="E6110" s="2"/>
    </row>
    <row r="6111" spans="1:5">
      <c r="A6111" s="2"/>
      <c r="B6111" s="2"/>
      <c r="C6111" s="2"/>
      <c r="D6111" s="2"/>
      <c r="E6111" s="2"/>
    </row>
    <row r="6112" spans="1:5">
      <c r="A6112" s="2"/>
      <c r="B6112" s="2"/>
      <c r="C6112" s="2"/>
      <c r="D6112" s="2"/>
      <c r="E6112" s="2"/>
    </row>
    <row r="6113" spans="1:5">
      <c r="A6113" s="2"/>
      <c r="B6113" s="2"/>
      <c r="C6113" s="2"/>
      <c r="D6113" s="2"/>
      <c r="E6113" s="2"/>
    </row>
    <row r="6114" spans="1:5">
      <c r="A6114" s="2"/>
      <c r="B6114" s="2"/>
      <c r="C6114" s="2"/>
      <c r="D6114" s="2"/>
      <c r="E6114" s="2"/>
    </row>
    <row r="6115" spans="1:5">
      <c r="A6115" s="2"/>
      <c r="B6115" s="2"/>
      <c r="C6115" s="2"/>
      <c r="D6115" s="2"/>
      <c r="E6115" s="2"/>
    </row>
    <row r="6116" spans="1:5">
      <c r="A6116" s="2"/>
      <c r="B6116" s="2"/>
      <c r="C6116" s="2"/>
      <c r="D6116" s="2"/>
      <c r="E6116" s="2"/>
    </row>
    <row r="6117" spans="1:5">
      <c r="A6117" s="2"/>
      <c r="B6117" s="2"/>
      <c r="C6117" s="2"/>
      <c r="D6117" s="2"/>
      <c r="E6117" s="2"/>
    </row>
    <row r="6118" spans="1:5">
      <c r="A6118" s="2"/>
      <c r="B6118" s="2"/>
      <c r="C6118" s="2"/>
      <c r="D6118" s="2"/>
      <c r="E6118" s="2"/>
    </row>
    <row r="6119" spans="1:5">
      <c r="A6119" s="2"/>
      <c r="B6119" s="2"/>
      <c r="C6119" s="2"/>
      <c r="D6119" s="2"/>
      <c r="E6119" s="2"/>
    </row>
    <row r="6120" spans="1:5">
      <c r="A6120" s="2"/>
      <c r="B6120" s="2"/>
      <c r="C6120" s="2"/>
      <c r="D6120" s="2"/>
      <c r="E6120" s="2"/>
    </row>
    <row r="6121" spans="1:5">
      <c r="A6121" s="2"/>
      <c r="B6121" s="2"/>
      <c r="C6121" s="2"/>
      <c r="D6121" s="2"/>
      <c r="E6121" s="2"/>
    </row>
    <row r="6122" spans="1:5">
      <c r="A6122" s="2"/>
      <c r="B6122" s="2"/>
      <c r="C6122" s="2"/>
      <c r="D6122" s="2"/>
      <c r="E6122" s="2"/>
    </row>
    <row r="6123" spans="1:5">
      <c r="A6123" s="2"/>
      <c r="B6123" s="2"/>
      <c r="C6123" s="2"/>
      <c r="D6123" s="2"/>
      <c r="E6123" s="2"/>
    </row>
    <row r="6124" spans="1:5">
      <c r="A6124" s="2"/>
      <c r="B6124" s="2"/>
      <c r="C6124" s="2"/>
      <c r="D6124" s="2"/>
      <c r="E6124" s="2"/>
    </row>
    <row r="6125" spans="1:5">
      <c r="A6125" s="2"/>
      <c r="B6125" s="2"/>
      <c r="C6125" s="2"/>
      <c r="D6125" s="2"/>
      <c r="E6125" s="2"/>
    </row>
    <row r="6126" spans="1:5">
      <c r="A6126" s="2"/>
      <c r="B6126" s="2"/>
      <c r="C6126" s="2"/>
      <c r="D6126" s="2"/>
      <c r="E6126" s="2"/>
    </row>
    <row r="6127" spans="1:5">
      <c r="A6127" s="2"/>
      <c r="B6127" s="2"/>
      <c r="C6127" s="2"/>
      <c r="D6127" s="2"/>
      <c r="E6127" s="2"/>
    </row>
    <row r="6128" spans="1:5">
      <c r="A6128" s="2"/>
      <c r="B6128" s="2"/>
      <c r="C6128" s="2"/>
      <c r="D6128" s="2"/>
      <c r="E6128" s="2"/>
    </row>
    <row r="6129" spans="1:5">
      <c r="A6129" s="2"/>
      <c r="B6129" s="2"/>
      <c r="C6129" s="2"/>
      <c r="D6129" s="2"/>
      <c r="E6129" s="2"/>
    </row>
    <row r="6130" spans="1:5">
      <c r="A6130" s="2"/>
      <c r="B6130" s="2"/>
      <c r="C6130" s="2"/>
      <c r="D6130" s="2"/>
      <c r="E6130" s="2"/>
    </row>
    <row r="6131" spans="1:5">
      <c r="A6131" s="2"/>
      <c r="B6131" s="2"/>
      <c r="C6131" s="2"/>
      <c r="D6131" s="2"/>
      <c r="E6131" s="2"/>
    </row>
    <row r="6132" spans="1:5">
      <c r="A6132" s="2"/>
      <c r="B6132" s="2"/>
      <c r="C6132" s="2"/>
      <c r="D6132" s="2"/>
      <c r="E6132" s="2"/>
    </row>
    <row r="6133" spans="1:5">
      <c r="A6133" s="2"/>
      <c r="B6133" s="2"/>
      <c r="C6133" s="2"/>
      <c r="D6133" s="2"/>
      <c r="E6133" s="2"/>
    </row>
    <row r="6134" spans="1:5">
      <c r="A6134" s="2"/>
      <c r="B6134" s="2"/>
      <c r="C6134" s="2"/>
      <c r="D6134" s="2"/>
      <c r="E6134" s="2"/>
    </row>
    <row r="6135" spans="1:5">
      <c r="A6135" s="2"/>
      <c r="B6135" s="2"/>
      <c r="C6135" s="2"/>
      <c r="D6135" s="2"/>
      <c r="E6135" s="2"/>
    </row>
    <row r="6136" spans="1:5">
      <c r="A6136" s="2"/>
      <c r="B6136" s="2"/>
      <c r="C6136" s="2"/>
      <c r="D6136" s="2"/>
      <c r="E6136" s="2"/>
    </row>
    <row r="6137" spans="1:5">
      <c r="A6137" s="2"/>
      <c r="B6137" s="2"/>
      <c r="C6137" s="2"/>
      <c r="D6137" s="2"/>
      <c r="E6137" s="2"/>
    </row>
    <row r="6138" spans="1:5">
      <c r="A6138" s="2"/>
      <c r="B6138" s="2"/>
      <c r="C6138" s="2"/>
      <c r="D6138" s="2"/>
      <c r="E6138" s="2"/>
    </row>
    <row r="6139" spans="1:5">
      <c r="A6139" s="2"/>
      <c r="B6139" s="2"/>
      <c r="C6139" s="2"/>
      <c r="D6139" s="2"/>
      <c r="E6139" s="2"/>
    </row>
    <row r="6140" spans="1:5">
      <c r="A6140" s="2"/>
      <c r="B6140" s="2"/>
      <c r="C6140" s="2"/>
      <c r="D6140" s="2"/>
      <c r="E6140" s="2"/>
    </row>
    <row r="6141" spans="1:5">
      <c r="A6141" s="2"/>
      <c r="B6141" s="2"/>
      <c r="C6141" s="2"/>
      <c r="D6141" s="2"/>
      <c r="E6141" s="2"/>
    </row>
    <row r="6142" spans="1:5">
      <c r="A6142" s="2"/>
      <c r="B6142" s="2"/>
      <c r="C6142" s="2"/>
      <c r="D6142" s="2"/>
      <c r="E6142" s="2"/>
    </row>
    <row r="6143" spans="1:5">
      <c r="A6143" s="2"/>
      <c r="B6143" s="2"/>
      <c r="C6143" s="2"/>
      <c r="D6143" s="2"/>
      <c r="E6143" s="2"/>
    </row>
    <row r="6144" spans="1:5">
      <c r="A6144" s="2"/>
      <c r="B6144" s="2"/>
      <c r="C6144" s="2"/>
      <c r="D6144" s="2"/>
      <c r="E6144" s="2"/>
    </row>
    <row r="6145" spans="1:5">
      <c r="A6145" s="2"/>
      <c r="B6145" s="2"/>
      <c r="C6145" s="2"/>
      <c r="D6145" s="2"/>
      <c r="E6145" s="2"/>
    </row>
    <row r="6146" spans="1:5">
      <c r="A6146" s="2"/>
      <c r="B6146" s="2"/>
      <c r="C6146" s="2"/>
      <c r="D6146" s="2"/>
      <c r="E6146" s="2"/>
    </row>
    <row r="6147" spans="1:5">
      <c r="A6147" s="2"/>
      <c r="B6147" s="2"/>
      <c r="C6147" s="2"/>
      <c r="D6147" s="2"/>
      <c r="E6147" s="2"/>
    </row>
    <row r="6148" spans="1:5">
      <c r="A6148" s="2"/>
      <c r="B6148" s="2"/>
      <c r="C6148" s="2"/>
      <c r="D6148" s="2"/>
      <c r="E6148" s="2"/>
    </row>
    <row r="6149" spans="1:5">
      <c r="A6149" s="2"/>
      <c r="B6149" s="2"/>
      <c r="C6149" s="2"/>
      <c r="D6149" s="2"/>
      <c r="E6149" s="2"/>
    </row>
    <row r="6150" spans="1:5">
      <c r="A6150" s="2"/>
      <c r="B6150" s="2"/>
      <c r="C6150" s="2"/>
      <c r="D6150" s="2"/>
      <c r="E6150" s="2"/>
    </row>
    <row r="6151" spans="1:5">
      <c r="A6151" s="2"/>
      <c r="B6151" s="2"/>
      <c r="C6151" s="2"/>
      <c r="D6151" s="2"/>
      <c r="E6151" s="2"/>
    </row>
    <row r="6152" spans="1:5">
      <c r="A6152" s="2"/>
      <c r="B6152" s="2"/>
      <c r="C6152" s="2"/>
      <c r="D6152" s="2"/>
      <c r="E6152" s="2"/>
    </row>
    <row r="6153" spans="1:5">
      <c r="A6153" s="2"/>
      <c r="B6153" s="2"/>
      <c r="C6153" s="2"/>
      <c r="D6153" s="2"/>
      <c r="E6153" s="2"/>
    </row>
    <row r="6154" spans="1:5">
      <c r="A6154" s="2"/>
      <c r="B6154" s="2"/>
      <c r="C6154" s="2"/>
      <c r="D6154" s="2"/>
      <c r="E6154" s="2"/>
    </row>
    <row r="6155" spans="1:5">
      <c r="A6155" s="2"/>
      <c r="B6155" s="2"/>
      <c r="C6155" s="2"/>
      <c r="D6155" s="2"/>
      <c r="E6155" s="2"/>
    </row>
    <row r="6156" spans="1:5">
      <c r="A6156" s="2"/>
      <c r="B6156" s="2"/>
      <c r="C6156" s="2"/>
      <c r="D6156" s="2"/>
      <c r="E6156" s="2"/>
    </row>
    <row r="6157" spans="1:5">
      <c r="A6157" s="2"/>
      <c r="B6157" s="2"/>
      <c r="C6157" s="2"/>
      <c r="D6157" s="2"/>
      <c r="E6157" s="2"/>
    </row>
    <row r="6158" spans="1:5">
      <c r="A6158" s="2"/>
      <c r="B6158" s="2"/>
      <c r="C6158" s="2"/>
      <c r="D6158" s="2"/>
      <c r="E6158" s="2"/>
    </row>
    <row r="6159" spans="1:5">
      <c r="A6159" s="2"/>
      <c r="B6159" s="2"/>
      <c r="C6159" s="2"/>
      <c r="D6159" s="2"/>
      <c r="E6159" s="2"/>
    </row>
    <row r="6160" spans="1:5">
      <c r="A6160" s="2"/>
      <c r="B6160" s="2"/>
      <c r="C6160" s="2"/>
      <c r="D6160" s="2"/>
      <c r="E6160" s="2"/>
    </row>
    <row r="6161" spans="1:5">
      <c r="A6161" s="2"/>
      <c r="B6161" s="2"/>
      <c r="C6161" s="2"/>
      <c r="D6161" s="2"/>
      <c r="E6161" s="2"/>
    </row>
    <row r="6162" spans="1:5">
      <c r="A6162" s="2"/>
      <c r="B6162" s="2"/>
      <c r="C6162" s="2"/>
      <c r="D6162" s="2"/>
      <c r="E6162" s="2"/>
    </row>
    <row r="6163" spans="1:5">
      <c r="A6163" s="2"/>
      <c r="B6163" s="2"/>
      <c r="C6163" s="2"/>
      <c r="D6163" s="2"/>
      <c r="E6163" s="2"/>
    </row>
    <row r="6164" spans="1:5">
      <c r="A6164" s="2"/>
      <c r="B6164" s="2"/>
      <c r="C6164" s="2"/>
      <c r="D6164" s="2"/>
      <c r="E6164" s="2"/>
    </row>
    <row r="6165" spans="1:5">
      <c r="A6165" s="2"/>
      <c r="B6165" s="2"/>
      <c r="C6165" s="2"/>
      <c r="D6165" s="2"/>
      <c r="E6165" s="2"/>
    </row>
    <row r="6166" spans="1:5">
      <c r="A6166" s="2"/>
      <c r="B6166" s="2"/>
      <c r="C6166" s="2"/>
      <c r="D6166" s="2"/>
      <c r="E6166" s="2"/>
    </row>
    <row r="6167" spans="1:5">
      <c r="A6167" s="2"/>
      <c r="B6167" s="2"/>
      <c r="C6167" s="2"/>
      <c r="D6167" s="2"/>
      <c r="E6167" s="2"/>
    </row>
    <row r="6168" spans="1:5">
      <c r="A6168" s="2"/>
      <c r="B6168" s="2"/>
      <c r="C6168" s="2"/>
      <c r="D6168" s="2"/>
      <c r="E6168" s="2"/>
    </row>
    <row r="6169" spans="1:5">
      <c r="A6169" s="2"/>
      <c r="B6169" s="2"/>
      <c r="C6169" s="2"/>
      <c r="D6169" s="2"/>
      <c r="E6169" s="2"/>
    </row>
    <row r="6170" spans="1:5">
      <c r="A6170" s="2"/>
      <c r="B6170" s="2"/>
      <c r="C6170" s="2"/>
      <c r="D6170" s="2"/>
      <c r="E6170" s="2"/>
    </row>
    <row r="6171" spans="1:5">
      <c r="A6171" s="2"/>
      <c r="B6171" s="2"/>
      <c r="C6171" s="2"/>
      <c r="D6171" s="2"/>
      <c r="E6171" s="2"/>
    </row>
    <row r="6172" spans="1:5">
      <c r="A6172" s="2"/>
      <c r="B6172" s="2"/>
      <c r="C6172" s="2"/>
      <c r="D6172" s="2"/>
      <c r="E6172" s="2"/>
    </row>
    <row r="6173" spans="1:5">
      <c r="A6173" s="2"/>
      <c r="B6173" s="2"/>
      <c r="C6173" s="2"/>
      <c r="D6173" s="2"/>
      <c r="E6173" s="2"/>
    </row>
    <row r="6174" spans="1:5">
      <c r="A6174" s="2"/>
      <c r="B6174" s="2"/>
      <c r="C6174" s="2"/>
      <c r="D6174" s="2"/>
      <c r="E6174" s="2"/>
    </row>
    <row r="6175" spans="1:5">
      <c r="A6175" s="2"/>
      <c r="B6175" s="2"/>
      <c r="C6175" s="2"/>
      <c r="D6175" s="2"/>
      <c r="E6175" s="2"/>
    </row>
    <row r="6176" spans="1:5">
      <c r="A6176" s="2"/>
      <c r="B6176" s="2"/>
      <c r="C6176" s="2"/>
      <c r="D6176" s="2"/>
      <c r="E6176" s="2"/>
    </row>
    <row r="6177" spans="1:5">
      <c r="A6177" s="2"/>
      <c r="B6177" s="2"/>
      <c r="C6177" s="2"/>
      <c r="D6177" s="2"/>
      <c r="E6177" s="2"/>
    </row>
    <row r="6178" spans="1:5">
      <c r="A6178" s="2"/>
      <c r="B6178" s="2"/>
      <c r="C6178" s="2"/>
      <c r="D6178" s="2"/>
      <c r="E6178" s="2"/>
    </row>
    <row r="6179" spans="1:5">
      <c r="A6179" s="2"/>
      <c r="B6179" s="2"/>
      <c r="C6179" s="2"/>
      <c r="D6179" s="2"/>
      <c r="E6179" s="2"/>
    </row>
    <row r="6180" spans="1:5">
      <c r="A6180" s="2"/>
      <c r="B6180" s="2"/>
      <c r="C6180" s="2"/>
      <c r="D6180" s="2"/>
      <c r="E6180" s="2"/>
    </row>
    <row r="6181" spans="1:5">
      <c r="A6181" s="2"/>
      <c r="B6181" s="2"/>
      <c r="C6181" s="2"/>
      <c r="D6181" s="2"/>
      <c r="E6181" s="2"/>
    </row>
    <row r="6182" spans="1:5">
      <c r="A6182" s="2"/>
      <c r="B6182" s="2"/>
      <c r="C6182" s="2"/>
      <c r="D6182" s="2"/>
      <c r="E6182" s="2"/>
    </row>
    <row r="6183" spans="1:5">
      <c r="A6183" s="2"/>
      <c r="B6183" s="2"/>
      <c r="C6183" s="2"/>
      <c r="D6183" s="2"/>
      <c r="E6183" s="2"/>
    </row>
    <row r="6184" spans="1:5">
      <c r="A6184" s="2"/>
      <c r="B6184" s="2"/>
      <c r="C6184" s="2"/>
      <c r="D6184" s="2"/>
      <c r="E6184" s="2"/>
    </row>
    <row r="6185" spans="1:5">
      <c r="A6185" s="2"/>
      <c r="B6185" s="2"/>
      <c r="C6185" s="2"/>
      <c r="D6185" s="2"/>
      <c r="E6185" s="2"/>
    </row>
    <row r="6186" spans="1:5">
      <c r="A6186" s="2"/>
      <c r="B6186" s="2"/>
      <c r="C6186" s="2"/>
      <c r="D6186" s="2"/>
      <c r="E6186" s="2"/>
    </row>
    <row r="6187" spans="1:5">
      <c r="A6187" s="2"/>
      <c r="B6187" s="2"/>
      <c r="C6187" s="2"/>
      <c r="D6187" s="2"/>
      <c r="E6187" s="2"/>
    </row>
    <row r="6188" spans="1:5">
      <c r="A6188" s="2"/>
      <c r="B6188" s="2"/>
      <c r="C6188" s="2"/>
      <c r="D6188" s="2"/>
      <c r="E6188" s="2"/>
    </row>
    <row r="6189" spans="1:5">
      <c r="A6189" s="2"/>
      <c r="B6189" s="2"/>
      <c r="C6189" s="2"/>
      <c r="D6189" s="2"/>
      <c r="E6189" s="2"/>
    </row>
    <row r="6190" spans="1:5">
      <c r="A6190" s="2"/>
      <c r="B6190" s="2"/>
      <c r="C6190" s="2"/>
      <c r="D6190" s="2"/>
      <c r="E6190" s="2"/>
    </row>
    <row r="6191" spans="1:5">
      <c r="A6191" s="2"/>
      <c r="B6191" s="2"/>
      <c r="C6191" s="2"/>
      <c r="D6191" s="2"/>
      <c r="E6191" s="2"/>
    </row>
    <row r="6192" spans="1:5">
      <c r="A6192" s="2"/>
      <c r="B6192" s="2"/>
      <c r="C6192" s="2"/>
      <c r="D6192" s="2"/>
      <c r="E6192" s="2"/>
    </row>
    <row r="6193" spans="1:5">
      <c r="A6193" s="2"/>
      <c r="B6193" s="2"/>
      <c r="C6193" s="2"/>
      <c r="D6193" s="2"/>
      <c r="E6193" s="2"/>
    </row>
    <row r="6194" spans="1:5">
      <c r="A6194" s="2"/>
      <c r="B6194" s="2"/>
      <c r="C6194" s="2"/>
      <c r="D6194" s="2"/>
      <c r="E6194" s="2"/>
    </row>
    <row r="6195" spans="1:5">
      <c r="A6195" s="2"/>
      <c r="B6195" s="2"/>
      <c r="C6195" s="2"/>
      <c r="D6195" s="2"/>
      <c r="E6195" s="2"/>
    </row>
    <row r="6196" spans="1:5">
      <c r="A6196" s="2"/>
      <c r="B6196" s="2"/>
      <c r="C6196" s="2"/>
      <c r="D6196" s="2"/>
      <c r="E6196" s="2"/>
    </row>
    <row r="6197" spans="1:5">
      <c r="A6197" s="2"/>
      <c r="B6197" s="2"/>
      <c r="C6197" s="2"/>
      <c r="D6197" s="2"/>
      <c r="E6197" s="2"/>
    </row>
    <row r="6198" spans="1:5">
      <c r="A6198" s="2"/>
      <c r="B6198" s="2"/>
      <c r="C6198" s="2"/>
      <c r="D6198" s="2"/>
      <c r="E6198" s="2"/>
    </row>
    <row r="6199" spans="1:5">
      <c r="A6199" s="2"/>
      <c r="B6199" s="2"/>
      <c r="C6199" s="2"/>
      <c r="D6199" s="2"/>
      <c r="E6199" s="2"/>
    </row>
    <row r="6200" spans="1:5">
      <c r="A6200" s="2"/>
      <c r="B6200" s="2"/>
      <c r="C6200" s="2"/>
      <c r="D6200" s="2"/>
      <c r="E6200" s="2"/>
    </row>
    <row r="6201" spans="1:5">
      <c r="A6201" s="2"/>
      <c r="B6201" s="2"/>
      <c r="C6201" s="2"/>
      <c r="D6201" s="2"/>
      <c r="E6201" s="2"/>
    </row>
    <row r="6202" spans="1:5">
      <c r="A6202" s="2"/>
      <c r="B6202" s="2"/>
      <c r="C6202" s="2"/>
      <c r="D6202" s="2"/>
      <c r="E6202" s="2"/>
    </row>
    <row r="6203" spans="1:5">
      <c r="A6203" s="2"/>
      <c r="B6203" s="2"/>
      <c r="C6203" s="2"/>
      <c r="D6203" s="2"/>
      <c r="E6203" s="2"/>
    </row>
    <row r="6204" spans="1:5">
      <c r="A6204" s="2"/>
      <c r="B6204" s="2"/>
      <c r="C6204" s="2"/>
      <c r="D6204" s="2"/>
      <c r="E6204" s="2"/>
    </row>
    <row r="6205" spans="1:5">
      <c r="A6205" s="2"/>
      <c r="B6205" s="2"/>
      <c r="C6205" s="2"/>
      <c r="D6205" s="2"/>
      <c r="E6205" s="2"/>
    </row>
    <row r="6206" spans="1:5">
      <c r="A6206" s="2"/>
      <c r="B6206" s="2"/>
      <c r="C6206" s="2"/>
      <c r="D6206" s="2"/>
      <c r="E6206" s="2"/>
    </row>
    <row r="6207" spans="1:5">
      <c r="A6207" s="2"/>
      <c r="B6207" s="2"/>
      <c r="C6207" s="2"/>
      <c r="D6207" s="2"/>
      <c r="E6207" s="2"/>
    </row>
    <row r="6208" spans="1:5">
      <c r="A6208" s="2"/>
      <c r="B6208" s="2"/>
      <c r="C6208" s="2"/>
      <c r="D6208" s="2"/>
      <c r="E6208" s="2"/>
    </row>
    <row r="6209" spans="1:5">
      <c r="A6209" s="2"/>
      <c r="B6209" s="2"/>
      <c r="C6209" s="2"/>
      <c r="D6209" s="2"/>
      <c r="E6209" s="2"/>
    </row>
    <row r="6210" spans="1:5">
      <c r="A6210" s="2"/>
      <c r="B6210" s="2"/>
      <c r="C6210" s="2"/>
      <c r="D6210" s="2"/>
      <c r="E6210" s="2"/>
    </row>
    <row r="6211" spans="1:5">
      <c r="A6211" s="2"/>
      <c r="B6211" s="2"/>
      <c r="C6211" s="2"/>
      <c r="D6211" s="2"/>
      <c r="E6211" s="2"/>
    </row>
    <row r="6212" spans="1:5">
      <c r="A6212" s="2"/>
      <c r="B6212" s="2"/>
      <c r="C6212" s="2"/>
      <c r="D6212" s="2"/>
      <c r="E6212" s="2"/>
    </row>
    <row r="6213" spans="1:5">
      <c r="A6213" s="2"/>
      <c r="B6213" s="2"/>
      <c r="C6213" s="2"/>
      <c r="D6213" s="2"/>
      <c r="E6213" s="2"/>
    </row>
    <row r="6214" spans="1:5">
      <c r="A6214" s="2"/>
      <c r="B6214" s="2"/>
      <c r="C6214" s="2"/>
      <c r="D6214" s="2"/>
      <c r="E6214" s="2"/>
    </row>
    <row r="6215" spans="1:5">
      <c r="A6215" s="2"/>
      <c r="B6215" s="2"/>
      <c r="C6215" s="2"/>
      <c r="D6215" s="2"/>
      <c r="E6215" s="2"/>
    </row>
    <row r="6216" spans="1:5">
      <c r="A6216" s="2"/>
      <c r="B6216" s="2"/>
      <c r="C6216" s="2"/>
      <c r="D6216" s="2"/>
      <c r="E6216" s="2"/>
    </row>
    <row r="6217" spans="1:5">
      <c r="A6217" s="2"/>
      <c r="B6217" s="2"/>
      <c r="C6217" s="2"/>
      <c r="D6217" s="2"/>
      <c r="E6217" s="2"/>
    </row>
    <row r="6218" spans="1:5">
      <c r="A6218" s="2"/>
      <c r="B6218" s="2"/>
      <c r="C6218" s="2"/>
      <c r="D6218" s="2"/>
      <c r="E6218" s="2"/>
    </row>
    <row r="6219" spans="1:5">
      <c r="A6219" s="2"/>
      <c r="B6219" s="2"/>
      <c r="C6219" s="2"/>
      <c r="D6219" s="2"/>
      <c r="E6219" s="2"/>
    </row>
    <row r="6220" spans="1:5">
      <c r="A6220" s="2"/>
      <c r="B6220" s="2"/>
      <c r="C6220" s="2"/>
      <c r="D6220" s="2"/>
      <c r="E6220" s="2"/>
    </row>
    <row r="6221" spans="1:5">
      <c r="A6221" s="2"/>
      <c r="B6221" s="2"/>
      <c r="C6221" s="2"/>
      <c r="D6221" s="2"/>
      <c r="E6221" s="2"/>
    </row>
    <row r="6222" spans="1:5">
      <c r="A6222" s="2"/>
      <c r="B6222" s="2"/>
      <c r="C6222" s="2"/>
      <c r="D6222" s="2"/>
      <c r="E6222" s="2"/>
    </row>
    <row r="6223" spans="1:5">
      <c r="A6223" s="2"/>
      <c r="B6223" s="2"/>
      <c r="C6223" s="2"/>
      <c r="D6223" s="2"/>
      <c r="E6223" s="2"/>
    </row>
    <row r="6224" spans="1:5">
      <c r="A6224" s="2"/>
      <c r="B6224" s="2"/>
      <c r="C6224" s="2"/>
      <c r="D6224" s="2"/>
      <c r="E6224" s="2"/>
    </row>
    <row r="6225" spans="1:5">
      <c r="A6225" s="2"/>
      <c r="B6225" s="2"/>
      <c r="C6225" s="2"/>
      <c r="D6225" s="2"/>
      <c r="E6225" s="2"/>
    </row>
    <row r="6226" spans="1:5">
      <c r="A6226" s="2"/>
      <c r="B6226" s="2"/>
      <c r="C6226" s="2"/>
      <c r="D6226" s="2"/>
      <c r="E6226" s="2"/>
    </row>
    <row r="6227" spans="1:5">
      <c r="A6227" s="2"/>
      <c r="B6227" s="2"/>
      <c r="C6227" s="2"/>
      <c r="D6227" s="2"/>
      <c r="E6227" s="2"/>
    </row>
    <row r="6228" spans="1:5">
      <c r="A6228" s="2"/>
      <c r="B6228" s="2"/>
      <c r="C6228" s="2"/>
      <c r="D6228" s="2"/>
      <c r="E6228" s="2"/>
    </row>
    <row r="6229" spans="1:5">
      <c r="A6229" s="2"/>
      <c r="B6229" s="2"/>
      <c r="C6229" s="2"/>
      <c r="D6229" s="2"/>
      <c r="E6229" s="2"/>
    </row>
    <row r="6230" spans="1:5">
      <c r="A6230" s="2"/>
      <c r="B6230" s="2"/>
      <c r="C6230" s="2"/>
      <c r="D6230" s="2"/>
      <c r="E6230" s="2"/>
    </row>
    <row r="6231" spans="1:5">
      <c r="A6231" s="2"/>
      <c r="B6231" s="2"/>
      <c r="C6231" s="2"/>
      <c r="D6231" s="2"/>
      <c r="E6231" s="2"/>
    </row>
    <row r="6232" spans="1:5">
      <c r="A6232" s="2"/>
      <c r="B6232" s="2"/>
      <c r="C6232" s="2"/>
      <c r="D6232" s="2"/>
      <c r="E6232" s="2"/>
    </row>
    <row r="6233" spans="1:5">
      <c r="A6233" s="2"/>
      <c r="B6233" s="2"/>
      <c r="C6233" s="2"/>
      <c r="D6233" s="2"/>
      <c r="E6233" s="2"/>
    </row>
    <row r="6234" spans="1:5">
      <c r="A6234" s="2"/>
      <c r="B6234" s="2"/>
      <c r="C6234" s="2"/>
      <c r="D6234" s="2"/>
      <c r="E6234" s="2"/>
    </row>
    <row r="6235" spans="1:5">
      <c r="A6235" s="2"/>
      <c r="B6235" s="2"/>
      <c r="C6235" s="2"/>
      <c r="D6235" s="2"/>
      <c r="E6235" s="2"/>
    </row>
    <row r="6236" spans="1:5">
      <c r="A6236" s="2"/>
      <c r="B6236" s="2"/>
      <c r="C6236" s="2"/>
      <c r="D6236" s="2"/>
      <c r="E6236" s="2"/>
    </row>
    <row r="6237" spans="1:5">
      <c r="A6237" s="2"/>
      <c r="B6237" s="2"/>
      <c r="C6237" s="2"/>
      <c r="D6237" s="2"/>
      <c r="E6237" s="2"/>
    </row>
    <row r="6238" spans="1:5">
      <c r="A6238" s="2"/>
      <c r="B6238" s="2"/>
      <c r="C6238" s="2"/>
      <c r="D6238" s="2"/>
      <c r="E6238" s="2"/>
    </row>
    <row r="6239" spans="1:5">
      <c r="A6239" s="2"/>
      <c r="B6239" s="2"/>
      <c r="C6239" s="2"/>
      <c r="D6239" s="2"/>
      <c r="E6239" s="2"/>
    </row>
    <row r="6240" spans="1:5">
      <c r="A6240" s="2"/>
      <c r="B6240" s="2"/>
      <c r="C6240" s="2"/>
      <c r="D6240" s="2"/>
      <c r="E6240" s="2"/>
    </row>
    <row r="6241" spans="1:5">
      <c r="A6241" s="2"/>
      <c r="B6241" s="2"/>
      <c r="C6241" s="2"/>
      <c r="D6241" s="2"/>
      <c r="E6241" s="2"/>
    </row>
    <row r="6242" spans="1:5">
      <c r="A6242" s="2"/>
      <c r="B6242" s="2"/>
      <c r="C6242" s="2"/>
      <c r="D6242" s="2"/>
      <c r="E6242" s="2"/>
    </row>
    <row r="6243" spans="1:5">
      <c r="A6243" s="2"/>
      <c r="B6243" s="2"/>
      <c r="C6243" s="2"/>
      <c r="D6243" s="2"/>
      <c r="E6243" s="2"/>
    </row>
    <row r="6244" spans="1:5">
      <c r="A6244" s="2"/>
      <c r="B6244" s="2"/>
      <c r="C6244" s="2"/>
      <c r="D6244" s="2"/>
      <c r="E6244" s="2"/>
    </row>
    <row r="6245" spans="1:5">
      <c r="A6245" s="2"/>
      <c r="B6245" s="2"/>
      <c r="C6245" s="2"/>
      <c r="D6245" s="2"/>
      <c r="E6245" s="2"/>
    </row>
    <row r="6246" spans="1:5">
      <c r="A6246" s="2"/>
      <c r="B6246" s="2"/>
      <c r="C6246" s="2"/>
      <c r="D6246" s="2"/>
      <c r="E6246" s="2"/>
    </row>
    <row r="6247" spans="1:5">
      <c r="A6247" s="2"/>
      <c r="B6247" s="2"/>
      <c r="C6247" s="2"/>
      <c r="D6247" s="2"/>
      <c r="E6247" s="2"/>
    </row>
    <row r="6248" spans="1:5">
      <c r="A6248" s="2"/>
      <c r="B6248" s="2"/>
      <c r="C6248" s="2"/>
      <c r="D6248" s="2"/>
      <c r="E6248" s="2"/>
    </row>
    <row r="6249" spans="1:5">
      <c r="A6249" s="2"/>
      <c r="B6249" s="2"/>
      <c r="C6249" s="2"/>
      <c r="D6249" s="2"/>
      <c r="E6249" s="2"/>
    </row>
    <row r="6250" spans="1:5">
      <c r="A6250" s="2"/>
      <c r="B6250" s="2"/>
      <c r="C6250" s="2"/>
      <c r="D6250" s="2"/>
      <c r="E6250" s="2"/>
    </row>
    <row r="6251" spans="1:5">
      <c r="A6251" s="2"/>
      <c r="B6251" s="2"/>
      <c r="C6251" s="2"/>
      <c r="D6251" s="2"/>
      <c r="E6251" s="2"/>
    </row>
    <row r="6252" spans="1:5">
      <c r="A6252" s="2"/>
      <c r="B6252" s="2"/>
      <c r="C6252" s="2"/>
      <c r="D6252" s="2"/>
      <c r="E6252" s="2"/>
    </row>
    <row r="6253" spans="1:5">
      <c r="A6253" s="2"/>
      <c r="B6253" s="2"/>
      <c r="C6253" s="2"/>
      <c r="D6253" s="2"/>
      <c r="E6253" s="2"/>
    </row>
    <row r="6254" spans="1:5">
      <c r="A6254" s="2"/>
      <c r="B6254" s="2"/>
      <c r="C6254" s="2"/>
      <c r="D6254" s="2"/>
      <c r="E6254" s="2"/>
    </row>
    <row r="6255" spans="1:5">
      <c r="A6255" s="2"/>
      <c r="B6255" s="2"/>
      <c r="C6255" s="2"/>
      <c r="D6255" s="2"/>
      <c r="E6255" s="2"/>
    </row>
    <row r="6256" spans="1:5">
      <c r="A6256" s="2"/>
      <c r="B6256" s="2"/>
      <c r="C6256" s="2"/>
      <c r="D6256" s="2"/>
      <c r="E6256" s="2"/>
    </row>
    <row r="6257" spans="1:5">
      <c r="A6257" s="2"/>
      <c r="B6257" s="2"/>
      <c r="C6257" s="2"/>
      <c r="D6257" s="2"/>
      <c r="E6257" s="2"/>
    </row>
    <row r="6258" spans="1:5">
      <c r="A6258" s="2"/>
      <c r="B6258" s="2"/>
      <c r="C6258" s="2"/>
      <c r="D6258" s="2"/>
      <c r="E6258" s="2"/>
    </row>
    <row r="6259" spans="1:5">
      <c r="A6259" s="2"/>
      <c r="B6259" s="2"/>
      <c r="C6259" s="2"/>
      <c r="D6259" s="2"/>
      <c r="E6259" s="2"/>
    </row>
    <row r="6260" spans="1:5">
      <c r="A6260" s="2"/>
      <c r="B6260" s="2"/>
      <c r="C6260" s="2"/>
      <c r="D6260" s="2"/>
      <c r="E6260" s="2"/>
    </row>
    <row r="6261" spans="1:5">
      <c r="A6261" s="2"/>
      <c r="B6261" s="2"/>
      <c r="C6261" s="2"/>
      <c r="D6261" s="2"/>
      <c r="E6261" s="2"/>
    </row>
    <row r="6262" spans="1:5">
      <c r="A6262" s="2"/>
      <c r="B6262" s="2"/>
      <c r="C6262" s="2"/>
      <c r="D6262" s="2"/>
      <c r="E6262" s="2"/>
    </row>
    <row r="6263" spans="1:5">
      <c r="A6263" s="2"/>
      <c r="B6263" s="2"/>
      <c r="C6263" s="2"/>
      <c r="D6263" s="2"/>
      <c r="E6263" s="2"/>
    </row>
    <row r="6264" spans="1:5">
      <c r="A6264" s="2"/>
      <c r="B6264" s="2"/>
      <c r="C6264" s="2"/>
      <c r="D6264" s="2"/>
      <c r="E6264" s="2"/>
    </row>
    <row r="6265" spans="1:5">
      <c r="A6265" s="2"/>
      <c r="B6265" s="2"/>
      <c r="C6265" s="2"/>
      <c r="D6265" s="2"/>
      <c r="E6265" s="2"/>
    </row>
    <row r="6266" spans="1:5">
      <c r="A6266" s="2"/>
      <c r="B6266" s="2"/>
      <c r="C6266" s="2"/>
      <c r="D6266" s="2"/>
      <c r="E6266" s="2"/>
    </row>
    <row r="6267" spans="1:5">
      <c r="A6267" s="2"/>
      <c r="B6267" s="2"/>
      <c r="C6267" s="2"/>
      <c r="D6267" s="2"/>
      <c r="E6267" s="2"/>
    </row>
    <row r="6268" spans="1:5">
      <c r="A6268" s="2"/>
      <c r="B6268" s="2"/>
      <c r="C6268" s="2"/>
      <c r="D6268" s="2"/>
      <c r="E6268" s="2"/>
    </row>
    <row r="6269" spans="1:5">
      <c r="A6269" s="2"/>
      <c r="B6269" s="2"/>
      <c r="C6269" s="2"/>
      <c r="D6269" s="2"/>
      <c r="E6269" s="2"/>
    </row>
    <row r="6270" spans="1:5">
      <c r="A6270" s="2"/>
      <c r="B6270" s="2"/>
      <c r="C6270" s="2"/>
      <c r="D6270" s="2"/>
      <c r="E6270" s="2"/>
    </row>
    <row r="6271" spans="1:5">
      <c r="A6271" s="2"/>
      <c r="B6271" s="2"/>
      <c r="C6271" s="2"/>
      <c r="D6271" s="2"/>
      <c r="E6271" s="2"/>
    </row>
    <row r="6272" spans="1:5">
      <c r="A6272" s="2"/>
      <c r="B6272" s="2"/>
      <c r="C6272" s="2"/>
      <c r="D6272" s="2"/>
      <c r="E6272" s="2"/>
    </row>
    <row r="6273" spans="1:5">
      <c r="A6273" s="2"/>
      <c r="B6273" s="2"/>
      <c r="C6273" s="2"/>
      <c r="D6273" s="2"/>
      <c r="E6273" s="2"/>
    </row>
    <row r="6274" spans="1:5">
      <c r="A6274" s="2"/>
      <c r="B6274" s="2"/>
      <c r="C6274" s="2"/>
      <c r="D6274" s="2"/>
      <c r="E6274" s="2"/>
    </row>
    <row r="6275" spans="1:5">
      <c r="A6275" s="2"/>
      <c r="B6275" s="2"/>
      <c r="C6275" s="2"/>
      <c r="D6275" s="2"/>
      <c r="E6275" s="2"/>
    </row>
    <row r="6276" spans="1:5">
      <c r="A6276" s="2"/>
      <c r="B6276" s="2"/>
      <c r="C6276" s="2"/>
      <c r="D6276" s="2"/>
      <c r="E6276" s="2"/>
    </row>
    <row r="6277" spans="1:5">
      <c r="A6277" s="2"/>
      <c r="B6277" s="2"/>
      <c r="C6277" s="2"/>
      <c r="D6277" s="2"/>
      <c r="E6277" s="2"/>
    </row>
    <row r="6278" spans="1:5">
      <c r="A6278" s="2"/>
      <c r="B6278" s="2"/>
      <c r="C6278" s="2"/>
      <c r="D6278" s="2"/>
      <c r="E6278" s="2"/>
    </row>
    <row r="6279" spans="1:5">
      <c r="A6279" s="2"/>
      <c r="B6279" s="2"/>
      <c r="C6279" s="2"/>
      <c r="D6279" s="2"/>
      <c r="E6279" s="2"/>
    </row>
    <row r="6280" spans="1:5">
      <c r="A6280" s="2"/>
      <c r="B6280" s="2"/>
      <c r="C6280" s="2"/>
      <c r="D6280" s="2"/>
      <c r="E6280" s="2"/>
    </row>
    <row r="6281" spans="1:5">
      <c r="A6281" s="2"/>
      <c r="B6281" s="2"/>
      <c r="C6281" s="2"/>
      <c r="D6281" s="2"/>
      <c r="E6281" s="2"/>
    </row>
    <row r="6282" spans="1:5">
      <c r="A6282" s="2"/>
      <c r="B6282" s="2"/>
      <c r="C6282" s="2"/>
      <c r="D6282" s="2"/>
      <c r="E6282" s="2"/>
    </row>
    <row r="6283" spans="1:5">
      <c r="A6283" s="2"/>
      <c r="B6283" s="2"/>
      <c r="C6283" s="2"/>
      <c r="D6283" s="2"/>
      <c r="E6283" s="2"/>
    </row>
    <row r="6284" spans="1:5">
      <c r="A6284" s="2"/>
      <c r="B6284" s="2"/>
      <c r="C6284" s="2"/>
      <c r="D6284" s="2"/>
      <c r="E6284" s="2"/>
    </row>
    <row r="6285" spans="1:5">
      <c r="A6285" s="2"/>
      <c r="B6285" s="2"/>
      <c r="C6285" s="2"/>
      <c r="D6285" s="2"/>
      <c r="E6285" s="2"/>
    </row>
    <row r="6286" spans="1:5">
      <c r="A6286" s="2"/>
      <c r="B6286" s="2"/>
      <c r="C6286" s="2"/>
      <c r="D6286" s="2"/>
      <c r="E6286" s="2"/>
    </row>
    <row r="6287" spans="1:5">
      <c r="A6287" s="2"/>
      <c r="B6287" s="2"/>
      <c r="C6287" s="2"/>
      <c r="D6287" s="2"/>
      <c r="E6287" s="2"/>
    </row>
    <row r="6288" spans="1:5">
      <c r="A6288" s="2"/>
      <c r="B6288" s="2"/>
      <c r="C6288" s="2"/>
      <c r="D6288" s="2"/>
      <c r="E6288" s="2"/>
    </row>
    <row r="6289" spans="1:5">
      <c r="A6289" s="2"/>
      <c r="B6289" s="2"/>
      <c r="C6289" s="2"/>
      <c r="D6289" s="2"/>
      <c r="E6289" s="2"/>
    </row>
    <row r="6290" spans="1:5">
      <c r="A6290" s="2"/>
      <c r="B6290" s="2"/>
      <c r="C6290" s="2"/>
      <c r="D6290" s="2"/>
      <c r="E6290" s="2"/>
    </row>
    <row r="6291" spans="1:5">
      <c r="A6291" s="2"/>
      <c r="B6291" s="2"/>
      <c r="C6291" s="2"/>
      <c r="D6291" s="2"/>
      <c r="E6291" s="2"/>
    </row>
    <row r="6292" spans="1:5">
      <c r="A6292" s="2"/>
      <c r="B6292" s="2"/>
      <c r="C6292" s="2"/>
      <c r="D6292" s="2"/>
      <c r="E6292" s="2"/>
    </row>
    <row r="6293" spans="1:5">
      <c r="A6293" s="2"/>
      <c r="B6293" s="2"/>
      <c r="C6293" s="2"/>
      <c r="D6293" s="2"/>
      <c r="E6293" s="2"/>
    </row>
    <row r="6294" spans="1:5">
      <c r="A6294" s="2"/>
      <c r="B6294" s="2"/>
      <c r="C6294" s="2"/>
      <c r="D6294" s="2"/>
      <c r="E6294" s="2"/>
    </row>
    <row r="6295" spans="1:5">
      <c r="A6295" s="2"/>
      <c r="B6295" s="2"/>
      <c r="C6295" s="2"/>
      <c r="D6295" s="2"/>
      <c r="E6295" s="2"/>
    </row>
    <row r="6296" spans="1:5">
      <c r="A6296" s="2"/>
      <c r="B6296" s="2"/>
      <c r="C6296" s="2"/>
      <c r="D6296" s="2"/>
      <c r="E6296" s="2"/>
    </row>
    <row r="6297" spans="1:5">
      <c r="A6297" s="2"/>
      <c r="B6297" s="2"/>
      <c r="C6297" s="2"/>
      <c r="D6297" s="2"/>
      <c r="E6297" s="2"/>
    </row>
    <row r="6298" spans="1:5">
      <c r="A6298" s="2"/>
      <c r="B6298" s="2"/>
      <c r="C6298" s="2"/>
      <c r="D6298" s="2"/>
      <c r="E6298" s="2"/>
    </row>
    <row r="6299" spans="1:5">
      <c r="A6299" s="2"/>
      <c r="B6299" s="2"/>
      <c r="C6299" s="2"/>
      <c r="D6299" s="2"/>
      <c r="E6299" s="2"/>
    </row>
    <row r="6300" spans="1:5">
      <c r="A6300" s="2"/>
      <c r="B6300" s="2"/>
      <c r="C6300" s="2"/>
      <c r="D6300" s="2"/>
      <c r="E6300" s="2"/>
    </row>
    <row r="6301" spans="1:5">
      <c r="A6301" s="2"/>
      <c r="B6301" s="2"/>
      <c r="C6301" s="2"/>
      <c r="D6301" s="2"/>
      <c r="E6301" s="2"/>
    </row>
    <row r="6302" spans="1:5">
      <c r="A6302" s="2"/>
      <c r="B6302" s="2"/>
      <c r="C6302" s="2"/>
      <c r="D6302" s="2"/>
      <c r="E6302" s="2"/>
    </row>
    <row r="6303" spans="1:5">
      <c r="A6303" s="2"/>
      <c r="B6303" s="2"/>
      <c r="C6303" s="2"/>
      <c r="D6303" s="2"/>
      <c r="E6303" s="2"/>
    </row>
    <row r="6304" spans="1:5">
      <c r="A6304" s="2"/>
      <c r="B6304" s="2"/>
      <c r="C6304" s="2"/>
      <c r="D6304" s="2"/>
      <c r="E6304" s="2"/>
    </row>
    <row r="6305" spans="1:5">
      <c r="A6305" s="2"/>
      <c r="B6305" s="2"/>
      <c r="C6305" s="2"/>
      <c r="D6305" s="2"/>
      <c r="E6305" s="2"/>
    </row>
    <row r="6306" spans="1:5">
      <c r="A6306" s="2"/>
      <c r="B6306" s="2"/>
      <c r="C6306" s="2"/>
      <c r="D6306" s="2"/>
      <c r="E6306" s="2"/>
    </row>
    <row r="6307" spans="1:5">
      <c r="A6307" s="2"/>
      <c r="B6307" s="2"/>
      <c r="C6307" s="2"/>
      <c r="D6307" s="2"/>
      <c r="E6307" s="2"/>
    </row>
    <row r="6308" spans="1:5">
      <c r="A6308" s="2"/>
      <c r="B6308" s="2"/>
      <c r="C6308" s="2"/>
      <c r="D6308" s="2"/>
      <c r="E6308" s="2"/>
    </row>
    <row r="6309" spans="1:5">
      <c r="A6309" s="2"/>
      <c r="B6309" s="2"/>
      <c r="C6309" s="2"/>
      <c r="D6309" s="2"/>
      <c r="E6309" s="2"/>
    </row>
    <row r="6310" spans="1:5">
      <c r="A6310" s="2"/>
      <c r="B6310" s="2"/>
      <c r="C6310" s="2"/>
      <c r="D6310" s="2"/>
      <c r="E6310" s="2"/>
    </row>
    <row r="6311" spans="1:5">
      <c r="A6311" s="2"/>
      <c r="B6311" s="2"/>
      <c r="C6311" s="2"/>
      <c r="D6311" s="2"/>
      <c r="E6311" s="2"/>
    </row>
    <row r="6312" spans="1:5">
      <c r="A6312" s="2"/>
      <c r="B6312" s="2"/>
      <c r="C6312" s="2"/>
      <c r="D6312" s="2"/>
      <c r="E6312" s="2"/>
    </row>
    <row r="6313" spans="1:5">
      <c r="A6313" s="2"/>
      <c r="B6313" s="2"/>
      <c r="C6313" s="2"/>
      <c r="D6313" s="2"/>
      <c r="E6313" s="2"/>
    </row>
    <row r="6314" spans="1:5">
      <c r="A6314" s="2"/>
      <c r="B6314" s="2"/>
      <c r="C6314" s="2"/>
      <c r="D6314" s="2"/>
      <c r="E6314" s="2"/>
    </row>
    <row r="6315" spans="1:5">
      <c r="A6315" s="2"/>
      <c r="B6315" s="2"/>
      <c r="C6315" s="2"/>
      <c r="D6315" s="2"/>
      <c r="E6315" s="2"/>
    </row>
    <row r="6316" spans="1:5">
      <c r="A6316" s="2"/>
      <c r="B6316" s="2"/>
      <c r="C6316" s="2"/>
      <c r="D6316" s="2"/>
      <c r="E6316" s="2"/>
    </row>
    <row r="6317" spans="1:5">
      <c r="A6317" s="2"/>
      <c r="B6317" s="2"/>
      <c r="C6317" s="2"/>
      <c r="D6317" s="2"/>
      <c r="E6317" s="2"/>
    </row>
    <row r="6318" spans="1:5">
      <c r="A6318" s="2"/>
      <c r="B6318" s="2"/>
      <c r="C6318" s="2"/>
      <c r="D6318" s="2"/>
      <c r="E6318" s="2"/>
    </row>
    <row r="6319" spans="1:5">
      <c r="A6319" s="2"/>
      <c r="B6319" s="2"/>
      <c r="C6319" s="2"/>
      <c r="D6319" s="2"/>
      <c r="E6319" s="2"/>
    </row>
    <row r="6320" spans="1:5">
      <c r="A6320" s="2"/>
      <c r="B6320" s="2"/>
      <c r="C6320" s="2"/>
      <c r="D6320" s="2"/>
      <c r="E6320" s="2"/>
    </row>
    <row r="6321" spans="1:5">
      <c r="A6321" s="2"/>
      <c r="B6321" s="2"/>
      <c r="C6321" s="2"/>
      <c r="D6321" s="2"/>
      <c r="E6321" s="2"/>
    </row>
    <row r="6322" spans="1:5">
      <c r="A6322" s="2"/>
      <c r="B6322" s="2"/>
      <c r="C6322" s="2"/>
      <c r="D6322" s="2"/>
      <c r="E6322" s="2"/>
    </row>
    <row r="6323" spans="1:5">
      <c r="A6323" s="2"/>
      <c r="B6323" s="2"/>
      <c r="C6323" s="2"/>
      <c r="D6323" s="2"/>
      <c r="E6323" s="2"/>
    </row>
    <row r="6324" spans="1:5">
      <c r="A6324" s="2"/>
      <c r="B6324" s="2"/>
      <c r="C6324" s="2"/>
      <c r="D6324" s="2"/>
      <c r="E6324" s="2"/>
    </row>
    <row r="6325" spans="1:5">
      <c r="A6325" s="2"/>
      <c r="B6325" s="2"/>
      <c r="C6325" s="2"/>
      <c r="D6325" s="2"/>
      <c r="E6325" s="2"/>
    </row>
    <row r="6326" spans="1:5">
      <c r="A6326" s="2"/>
      <c r="B6326" s="2"/>
      <c r="C6326" s="2"/>
      <c r="D6326" s="2"/>
      <c r="E6326" s="2"/>
    </row>
    <row r="6327" spans="1:5">
      <c r="A6327" s="2"/>
      <c r="B6327" s="2"/>
      <c r="C6327" s="2"/>
      <c r="D6327" s="2"/>
      <c r="E6327" s="2"/>
    </row>
    <row r="6328" spans="1:5">
      <c r="A6328" s="2"/>
      <c r="B6328" s="2"/>
      <c r="C6328" s="2"/>
      <c r="D6328" s="2"/>
      <c r="E6328" s="2"/>
    </row>
    <row r="6329" spans="1:5">
      <c r="A6329" s="2"/>
      <c r="B6329" s="2"/>
      <c r="C6329" s="2"/>
      <c r="D6329" s="2"/>
      <c r="E6329" s="2"/>
    </row>
    <row r="6330" spans="1:5">
      <c r="A6330" s="2"/>
      <c r="B6330" s="2"/>
      <c r="C6330" s="2"/>
      <c r="D6330" s="2"/>
      <c r="E6330" s="2"/>
    </row>
    <row r="6331" spans="1:5">
      <c r="A6331" s="2"/>
      <c r="B6331" s="2"/>
      <c r="C6331" s="2"/>
      <c r="D6331" s="2"/>
      <c r="E6331" s="2"/>
    </row>
    <row r="6332" spans="1:5">
      <c r="A6332" s="2"/>
      <c r="B6332" s="2"/>
      <c r="C6332" s="2"/>
      <c r="D6332" s="2"/>
      <c r="E6332" s="2"/>
    </row>
    <row r="6333" spans="1:5">
      <c r="A6333" s="2"/>
      <c r="B6333" s="2"/>
      <c r="C6333" s="2"/>
      <c r="D6333" s="2"/>
      <c r="E6333" s="2"/>
    </row>
    <row r="6334" spans="1:5">
      <c r="A6334" s="2"/>
      <c r="B6334" s="2"/>
      <c r="C6334" s="2"/>
      <c r="D6334" s="2"/>
      <c r="E6334" s="2"/>
    </row>
    <row r="6335" spans="1:5">
      <c r="A6335" s="2"/>
      <c r="B6335" s="2"/>
      <c r="C6335" s="2"/>
      <c r="D6335" s="2"/>
      <c r="E6335" s="2"/>
    </row>
    <row r="6336" spans="1:5">
      <c r="A6336" s="2"/>
      <c r="B6336" s="2"/>
      <c r="C6336" s="2"/>
      <c r="D6336" s="2"/>
      <c r="E6336" s="2"/>
    </row>
    <row r="6337" spans="1:5">
      <c r="A6337" s="2"/>
      <c r="B6337" s="2"/>
      <c r="C6337" s="2"/>
      <c r="D6337" s="2"/>
      <c r="E6337" s="2"/>
    </row>
    <row r="6338" spans="1:5">
      <c r="A6338" s="2"/>
      <c r="B6338" s="2"/>
      <c r="C6338" s="2"/>
      <c r="D6338" s="2"/>
      <c r="E6338" s="2"/>
    </row>
    <row r="6339" spans="1:5">
      <c r="A6339" s="2"/>
      <c r="B6339" s="2"/>
      <c r="C6339" s="2"/>
      <c r="D6339" s="2"/>
      <c r="E6339" s="2"/>
    </row>
    <row r="6340" spans="1:5">
      <c r="A6340" s="2"/>
      <c r="B6340" s="2"/>
      <c r="C6340" s="2"/>
      <c r="D6340" s="2"/>
      <c r="E6340" s="2"/>
    </row>
    <row r="6341" spans="1:5">
      <c r="A6341" s="2"/>
      <c r="B6341" s="2"/>
      <c r="C6341" s="2"/>
      <c r="D6341" s="2"/>
      <c r="E6341" s="2"/>
    </row>
    <row r="6342" spans="1:5">
      <c r="A6342" s="2"/>
      <c r="B6342" s="2"/>
      <c r="C6342" s="2"/>
      <c r="D6342" s="2"/>
      <c r="E6342" s="2"/>
    </row>
    <row r="6343" spans="1:5">
      <c r="A6343" s="2"/>
      <c r="B6343" s="2"/>
      <c r="C6343" s="2"/>
      <c r="D6343" s="2"/>
      <c r="E6343" s="2"/>
    </row>
    <row r="6344" spans="1:5">
      <c r="A6344" s="2"/>
      <c r="B6344" s="2"/>
      <c r="C6344" s="2"/>
      <c r="D6344" s="2"/>
      <c r="E6344" s="2"/>
    </row>
    <row r="6345" spans="1:5">
      <c r="A6345" s="2"/>
      <c r="B6345" s="2"/>
      <c r="C6345" s="2"/>
      <c r="D6345" s="2"/>
      <c r="E6345" s="2"/>
    </row>
    <row r="6346" spans="1:5">
      <c r="A6346" s="2"/>
      <c r="B6346" s="2"/>
      <c r="C6346" s="2"/>
      <c r="D6346" s="2"/>
      <c r="E6346" s="2"/>
    </row>
    <row r="6347" spans="1:5">
      <c r="A6347" s="2"/>
      <c r="B6347" s="2"/>
      <c r="C6347" s="2"/>
      <c r="D6347" s="2"/>
      <c r="E6347" s="2"/>
    </row>
    <row r="6348" spans="1:5">
      <c r="A6348" s="2"/>
      <c r="B6348" s="2"/>
      <c r="C6348" s="2"/>
      <c r="D6348" s="2"/>
      <c r="E6348" s="2"/>
    </row>
    <row r="6349" spans="1:5">
      <c r="A6349" s="2"/>
      <c r="B6349" s="2"/>
      <c r="C6349" s="2"/>
      <c r="D6349" s="2"/>
      <c r="E6349" s="2"/>
    </row>
    <row r="6350" spans="1:5">
      <c r="A6350" s="2"/>
      <c r="B6350" s="2"/>
      <c r="C6350" s="2"/>
      <c r="D6350" s="2"/>
      <c r="E6350" s="2"/>
    </row>
    <row r="6351" spans="1:5">
      <c r="A6351" s="2"/>
      <c r="B6351" s="2"/>
      <c r="C6351" s="2"/>
      <c r="D6351" s="2"/>
      <c r="E6351" s="2"/>
    </row>
    <row r="6352" spans="1:5">
      <c r="A6352" s="2"/>
      <c r="B6352" s="2"/>
      <c r="C6352" s="2"/>
      <c r="D6352" s="2"/>
      <c r="E6352" s="2"/>
    </row>
    <row r="6353" spans="1:5">
      <c r="A6353" s="2"/>
      <c r="B6353" s="2"/>
      <c r="C6353" s="2"/>
      <c r="D6353" s="2"/>
      <c r="E6353" s="2"/>
    </row>
    <row r="6354" spans="1:5">
      <c r="A6354" s="2"/>
      <c r="B6354" s="2"/>
      <c r="C6354" s="2"/>
      <c r="D6354" s="2"/>
      <c r="E6354" s="2"/>
    </row>
    <row r="6355" spans="1:5">
      <c r="A6355" s="2"/>
      <c r="B6355" s="2"/>
      <c r="C6355" s="2"/>
      <c r="D6355" s="2"/>
      <c r="E6355" s="2"/>
    </row>
    <row r="6356" spans="1:5">
      <c r="A6356" s="2"/>
      <c r="B6356" s="2"/>
      <c r="C6356" s="2"/>
      <c r="D6356" s="2"/>
      <c r="E6356" s="2"/>
    </row>
    <row r="6357" spans="1:5">
      <c r="A6357" s="2"/>
      <c r="B6357" s="2"/>
      <c r="C6357" s="2"/>
      <c r="D6357" s="2"/>
      <c r="E6357" s="2"/>
    </row>
    <row r="6358" spans="1:5">
      <c r="A6358" s="2"/>
      <c r="B6358" s="2"/>
      <c r="C6358" s="2"/>
      <c r="D6358" s="2"/>
      <c r="E6358" s="2"/>
    </row>
    <row r="6359" spans="1:5">
      <c r="A6359" s="2"/>
      <c r="B6359" s="2"/>
      <c r="C6359" s="2"/>
      <c r="D6359" s="2"/>
      <c r="E6359" s="2"/>
    </row>
    <row r="6360" spans="1:5">
      <c r="A6360" s="2"/>
      <c r="B6360" s="2"/>
      <c r="C6360" s="2"/>
      <c r="D6360" s="2"/>
      <c r="E6360" s="2"/>
    </row>
    <row r="6361" spans="1:5">
      <c r="A6361" s="2"/>
      <c r="B6361" s="2"/>
      <c r="C6361" s="2"/>
      <c r="D6361" s="2"/>
      <c r="E6361" s="2"/>
    </row>
    <row r="6362" spans="1:5">
      <c r="A6362" s="2"/>
      <c r="B6362" s="2"/>
      <c r="C6362" s="2"/>
      <c r="D6362" s="2"/>
      <c r="E6362" s="2"/>
    </row>
    <row r="6363" spans="1:5">
      <c r="A6363" s="2"/>
      <c r="B6363" s="2"/>
      <c r="C6363" s="2"/>
      <c r="D6363" s="2"/>
      <c r="E6363" s="2"/>
    </row>
    <row r="6364" spans="1:5">
      <c r="A6364" s="2"/>
      <c r="B6364" s="2"/>
      <c r="C6364" s="2"/>
      <c r="D6364" s="2"/>
      <c r="E6364" s="2"/>
    </row>
    <row r="6365" spans="1:5">
      <c r="A6365" s="2"/>
      <c r="B6365" s="2"/>
      <c r="C6365" s="2"/>
      <c r="D6365" s="2"/>
      <c r="E6365" s="2"/>
    </row>
    <row r="6366" spans="1:5">
      <c r="A6366" s="2"/>
      <c r="B6366" s="2"/>
      <c r="C6366" s="2"/>
      <c r="D6366" s="2"/>
      <c r="E6366" s="2"/>
    </row>
    <row r="6367" spans="1:5">
      <c r="A6367" s="2"/>
      <c r="B6367" s="2"/>
      <c r="C6367" s="2"/>
      <c r="D6367" s="2"/>
      <c r="E6367" s="2"/>
    </row>
    <row r="6368" spans="1:5">
      <c r="A6368" s="2"/>
      <c r="B6368" s="2"/>
      <c r="C6368" s="2"/>
      <c r="D6368" s="2"/>
      <c r="E6368" s="2"/>
    </row>
    <row r="6369" spans="1:5">
      <c r="A6369" s="2"/>
      <c r="B6369" s="2"/>
      <c r="C6369" s="2"/>
      <c r="D6369" s="2"/>
      <c r="E6369" s="2"/>
    </row>
    <row r="6370" spans="1:5">
      <c r="A6370" s="2"/>
      <c r="B6370" s="2"/>
      <c r="C6370" s="2"/>
      <c r="D6370" s="2"/>
      <c r="E6370" s="2"/>
    </row>
    <row r="6371" spans="1:5">
      <c r="A6371" s="2"/>
      <c r="B6371" s="2"/>
      <c r="C6371" s="2"/>
      <c r="D6371" s="2"/>
      <c r="E6371" s="2"/>
    </row>
    <row r="6372" spans="1:5">
      <c r="A6372" s="2"/>
      <c r="B6372" s="2"/>
      <c r="C6372" s="2"/>
      <c r="D6372" s="2"/>
      <c r="E6372" s="2"/>
    </row>
    <row r="6373" spans="1:5">
      <c r="A6373" s="2"/>
      <c r="B6373" s="2"/>
      <c r="C6373" s="2"/>
      <c r="D6373" s="2"/>
      <c r="E6373" s="2"/>
    </row>
    <row r="6374" spans="1:5">
      <c r="A6374" s="2"/>
      <c r="B6374" s="2"/>
      <c r="C6374" s="2"/>
      <c r="D6374" s="2"/>
      <c r="E6374" s="2"/>
    </row>
    <row r="6375" spans="1:5">
      <c r="A6375" s="2"/>
      <c r="B6375" s="2"/>
      <c r="C6375" s="2"/>
      <c r="D6375" s="2"/>
      <c r="E6375" s="2"/>
    </row>
    <row r="6376" spans="1:5">
      <c r="A6376" s="2"/>
      <c r="B6376" s="2"/>
      <c r="C6376" s="2"/>
      <c r="D6376" s="2"/>
      <c r="E6376" s="2"/>
    </row>
    <row r="6377" spans="1:5">
      <c r="A6377" s="2"/>
      <c r="B6377" s="2"/>
      <c r="C6377" s="2"/>
      <c r="D6377" s="2"/>
      <c r="E6377" s="2"/>
    </row>
    <row r="6378" spans="1:5">
      <c r="A6378" s="2"/>
      <c r="B6378" s="2"/>
      <c r="C6378" s="2"/>
      <c r="D6378" s="2"/>
      <c r="E6378" s="2"/>
    </row>
    <row r="6379" spans="1:5">
      <c r="A6379" s="2"/>
      <c r="B6379" s="2"/>
      <c r="C6379" s="2"/>
      <c r="D6379" s="2"/>
      <c r="E6379" s="2"/>
    </row>
    <row r="6380" spans="1:5">
      <c r="A6380" s="2"/>
      <c r="B6380" s="2"/>
      <c r="C6380" s="2"/>
      <c r="D6380" s="2"/>
      <c r="E6380" s="2"/>
    </row>
    <row r="6381" spans="1:5">
      <c r="A6381" s="2"/>
      <c r="B6381" s="2"/>
      <c r="C6381" s="2"/>
      <c r="D6381" s="2"/>
      <c r="E6381" s="2"/>
    </row>
    <row r="6382" spans="1:5">
      <c r="A6382" s="2"/>
      <c r="B6382" s="2"/>
      <c r="C6382" s="2"/>
      <c r="D6382" s="2"/>
      <c r="E6382" s="2"/>
    </row>
    <row r="6383" spans="1:5">
      <c r="A6383" s="2"/>
      <c r="B6383" s="2"/>
      <c r="C6383" s="2"/>
      <c r="D6383" s="2"/>
      <c r="E6383" s="2"/>
    </row>
    <row r="6384" spans="1:5">
      <c r="A6384" s="2"/>
      <c r="B6384" s="2"/>
      <c r="C6384" s="2"/>
      <c r="D6384" s="2"/>
      <c r="E6384" s="2"/>
    </row>
    <row r="6385" spans="1:5">
      <c r="A6385" s="2"/>
      <c r="B6385" s="2"/>
      <c r="C6385" s="2"/>
      <c r="D6385" s="2"/>
      <c r="E6385" s="2"/>
    </row>
    <row r="6386" spans="1:5">
      <c r="A6386" s="2"/>
      <c r="B6386" s="2"/>
      <c r="C6386" s="2"/>
      <c r="D6386" s="2"/>
      <c r="E6386" s="2"/>
    </row>
    <row r="6387" spans="1:5">
      <c r="A6387" s="2"/>
      <c r="B6387" s="2"/>
      <c r="C6387" s="2"/>
      <c r="D6387" s="2"/>
      <c r="E6387" s="2"/>
    </row>
    <row r="6388" spans="1:5">
      <c r="A6388" s="2"/>
      <c r="B6388" s="2"/>
      <c r="C6388" s="2"/>
      <c r="D6388" s="2"/>
      <c r="E6388" s="2"/>
    </row>
    <row r="6389" spans="1:5">
      <c r="A6389" s="2"/>
      <c r="B6389" s="2"/>
      <c r="C6389" s="2"/>
      <c r="D6389" s="2"/>
      <c r="E6389" s="2"/>
    </row>
    <row r="6390" spans="1:5">
      <c r="A6390" s="2"/>
      <c r="B6390" s="2"/>
      <c r="C6390" s="2"/>
      <c r="D6390" s="2"/>
      <c r="E6390" s="2"/>
    </row>
    <row r="6391" spans="1:5">
      <c r="A6391" s="2"/>
      <c r="B6391" s="2"/>
      <c r="C6391" s="2"/>
      <c r="D6391" s="2"/>
      <c r="E6391" s="2"/>
    </row>
    <row r="6392" spans="1:5">
      <c r="A6392" s="2"/>
      <c r="B6392" s="2"/>
      <c r="C6392" s="2"/>
      <c r="D6392" s="2"/>
      <c r="E6392" s="2"/>
    </row>
    <row r="6393" spans="1:5">
      <c r="A6393" s="2"/>
      <c r="B6393" s="2"/>
      <c r="C6393" s="2"/>
      <c r="D6393" s="2"/>
      <c r="E6393" s="2"/>
    </row>
    <row r="6394" spans="1:5">
      <c r="A6394" s="2"/>
      <c r="B6394" s="2"/>
      <c r="C6394" s="2"/>
      <c r="D6394" s="2"/>
      <c r="E6394" s="2"/>
    </row>
    <row r="6395" spans="1:5">
      <c r="A6395" s="2"/>
      <c r="B6395" s="2"/>
      <c r="C6395" s="2"/>
      <c r="D6395" s="2"/>
      <c r="E6395" s="2"/>
    </row>
    <row r="6396" spans="1:5">
      <c r="A6396" s="2"/>
      <c r="B6396" s="2"/>
      <c r="C6396" s="2"/>
      <c r="D6396" s="2"/>
      <c r="E6396" s="2"/>
    </row>
    <row r="6397" spans="1:5">
      <c r="A6397" s="2"/>
      <c r="B6397" s="2"/>
      <c r="C6397" s="2"/>
      <c r="D6397" s="2"/>
      <c r="E6397" s="2"/>
    </row>
    <row r="6398" spans="1:5">
      <c r="A6398" s="2"/>
      <c r="B6398" s="2"/>
      <c r="C6398" s="2"/>
      <c r="D6398" s="2"/>
      <c r="E6398" s="2"/>
    </row>
    <row r="6399" spans="1:5">
      <c r="A6399" s="2"/>
      <c r="B6399" s="2"/>
      <c r="C6399" s="2"/>
      <c r="D6399" s="2"/>
      <c r="E6399" s="2"/>
    </row>
    <row r="6400" spans="1:5">
      <c r="A6400" s="2"/>
      <c r="B6400" s="2"/>
      <c r="C6400" s="2"/>
      <c r="D6400" s="2"/>
      <c r="E6400" s="2"/>
    </row>
    <row r="6401" spans="1:5">
      <c r="A6401" s="2"/>
      <c r="B6401" s="2"/>
      <c r="C6401" s="2"/>
      <c r="D6401" s="2"/>
      <c r="E6401" s="2"/>
    </row>
    <row r="6402" spans="1:5">
      <c r="A6402" s="2"/>
      <c r="B6402" s="2"/>
      <c r="C6402" s="2"/>
      <c r="D6402" s="2"/>
      <c r="E6402" s="2"/>
    </row>
    <row r="6403" spans="1:5">
      <c r="A6403" s="2"/>
      <c r="B6403" s="2"/>
      <c r="C6403" s="2"/>
      <c r="D6403" s="2"/>
      <c r="E6403" s="2"/>
    </row>
    <row r="6404" spans="1:5">
      <c r="A6404" s="2"/>
      <c r="B6404" s="2"/>
      <c r="C6404" s="2"/>
      <c r="D6404" s="2"/>
      <c r="E6404" s="2"/>
    </row>
    <row r="6405" spans="1:5">
      <c r="A6405" s="2"/>
      <c r="B6405" s="2"/>
      <c r="C6405" s="2"/>
      <c r="D6405" s="2"/>
      <c r="E6405" s="2"/>
    </row>
    <row r="6406" spans="1:5">
      <c r="A6406" s="2"/>
      <c r="B6406" s="2"/>
      <c r="C6406" s="2"/>
      <c r="D6406" s="2"/>
      <c r="E6406" s="2"/>
    </row>
    <row r="6407" spans="1:5">
      <c r="A6407" s="2"/>
      <c r="B6407" s="2"/>
      <c r="C6407" s="2"/>
      <c r="D6407" s="2"/>
      <c r="E6407" s="2"/>
    </row>
    <row r="6408" spans="1:5">
      <c r="A6408" s="2"/>
      <c r="B6408" s="2"/>
      <c r="C6408" s="2"/>
      <c r="D6408" s="2"/>
      <c r="E6408" s="2"/>
    </row>
    <row r="6409" spans="1:5">
      <c r="A6409" s="2"/>
      <c r="B6409" s="2"/>
      <c r="C6409" s="2"/>
      <c r="D6409" s="2"/>
      <c r="E6409" s="2"/>
    </row>
    <row r="6410" spans="1:5">
      <c r="A6410" s="2"/>
      <c r="B6410" s="2"/>
      <c r="C6410" s="2"/>
      <c r="D6410" s="2"/>
      <c r="E6410" s="2"/>
    </row>
    <row r="6411" spans="1:5">
      <c r="A6411" s="2"/>
      <c r="B6411" s="2"/>
      <c r="C6411" s="2"/>
      <c r="D6411" s="2"/>
      <c r="E6411" s="2"/>
    </row>
    <row r="6412" spans="1:5">
      <c r="A6412" s="2"/>
      <c r="B6412" s="2"/>
      <c r="C6412" s="2"/>
      <c r="D6412" s="2"/>
      <c r="E6412" s="2"/>
    </row>
    <row r="6413" spans="1:5">
      <c r="A6413" s="2"/>
      <c r="B6413" s="2"/>
      <c r="C6413" s="2"/>
      <c r="D6413" s="2"/>
      <c r="E6413" s="2"/>
    </row>
    <row r="6414" spans="1:5">
      <c r="A6414" s="2"/>
      <c r="B6414" s="2"/>
      <c r="C6414" s="2"/>
      <c r="D6414" s="2"/>
      <c r="E6414" s="2"/>
    </row>
    <row r="6415" spans="1:5">
      <c r="A6415" s="2"/>
      <c r="B6415" s="2"/>
      <c r="C6415" s="2"/>
      <c r="D6415" s="2"/>
      <c r="E6415" s="2"/>
    </row>
    <row r="6416" spans="1:5">
      <c r="A6416" s="2"/>
      <c r="B6416" s="2"/>
      <c r="C6416" s="2"/>
      <c r="D6416" s="2"/>
      <c r="E6416" s="2"/>
    </row>
    <row r="6417" spans="1:5">
      <c r="A6417" s="2"/>
      <c r="B6417" s="2"/>
      <c r="C6417" s="2"/>
      <c r="D6417" s="2"/>
      <c r="E6417" s="2"/>
    </row>
    <row r="6418" spans="1:5">
      <c r="A6418" s="2"/>
      <c r="B6418" s="2"/>
      <c r="C6418" s="2"/>
      <c r="D6418" s="2"/>
      <c r="E6418" s="2"/>
    </row>
    <row r="6419" spans="1:5">
      <c r="A6419" s="2"/>
      <c r="B6419" s="2"/>
      <c r="C6419" s="2"/>
      <c r="D6419" s="2"/>
      <c r="E6419" s="2"/>
    </row>
    <row r="6420" spans="1:5">
      <c r="A6420" s="2"/>
      <c r="B6420" s="2"/>
      <c r="C6420" s="2"/>
      <c r="D6420" s="2"/>
      <c r="E6420" s="2"/>
    </row>
    <row r="6421" spans="1:5">
      <c r="A6421" s="2"/>
      <c r="B6421" s="2"/>
      <c r="C6421" s="2"/>
      <c r="D6421" s="2"/>
      <c r="E6421" s="2"/>
    </row>
    <row r="6422" spans="1:5">
      <c r="A6422" s="2"/>
      <c r="B6422" s="2"/>
      <c r="C6422" s="2"/>
      <c r="D6422" s="2"/>
      <c r="E6422" s="2"/>
    </row>
    <row r="6423" spans="1:5">
      <c r="A6423" s="2"/>
      <c r="B6423" s="2"/>
      <c r="C6423" s="2"/>
      <c r="D6423" s="2"/>
      <c r="E6423" s="2"/>
    </row>
    <row r="6424" spans="1:5">
      <c r="A6424" s="2"/>
      <c r="B6424" s="2"/>
      <c r="C6424" s="2"/>
      <c r="D6424" s="2"/>
      <c r="E6424" s="2"/>
    </row>
    <row r="6425" spans="1:5">
      <c r="A6425" s="2"/>
      <c r="B6425" s="2"/>
      <c r="C6425" s="2"/>
      <c r="D6425" s="2"/>
      <c r="E6425" s="2"/>
    </row>
    <row r="6426" spans="1:5">
      <c r="A6426" s="2"/>
      <c r="B6426" s="2"/>
      <c r="C6426" s="2"/>
      <c r="D6426" s="2"/>
      <c r="E6426" s="2"/>
    </row>
    <row r="6427" spans="1:5">
      <c r="A6427" s="2"/>
      <c r="B6427" s="2"/>
      <c r="C6427" s="2"/>
      <c r="D6427" s="2"/>
      <c r="E6427" s="2"/>
    </row>
    <row r="6428" spans="1:5">
      <c r="A6428" s="2"/>
      <c r="B6428" s="2"/>
      <c r="C6428" s="2"/>
      <c r="D6428" s="2"/>
      <c r="E6428" s="2"/>
    </row>
    <row r="6429" spans="1:5">
      <c r="A6429" s="2"/>
      <c r="B6429" s="2"/>
      <c r="C6429" s="2"/>
      <c r="D6429" s="2"/>
      <c r="E6429" s="2"/>
    </row>
    <row r="6430" spans="1:5">
      <c r="A6430" s="2"/>
      <c r="B6430" s="2"/>
      <c r="C6430" s="2"/>
      <c r="D6430" s="2"/>
      <c r="E6430" s="2"/>
    </row>
    <row r="6431" spans="1:5">
      <c r="A6431" s="2"/>
      <c r="B6431" s="2"/>
      <c r="C6431" s="2"/>
      <c r="D6431" s="2"/>
      <c r="E6431" s="2"/>
    </row>
    <row r="6432" spans="1:5">
      <c r="A6432" s="2"/>
      <c r="B6432" s="2"/>
      <c r="C6432" s="2"/>
      <c r="D6432" s="2"/>
      <c r="E6432" s="2"/>
    </row>
    <row r="6433" spans="1:5">
      <c r="A6433" s="2"/>
      <c r="B6433" s="2"/>
      <c r="C6433" s="2"/>
      <c r="D6433" s="2"/>
      <c r="E6433" s="2"/>
    </row>
    <row r="6434" spans="1:5">
      <c r="A6434" s="2"/>
      <c r="B6434" s="2"/>
      <c r="C6434" s="2"/>
      <c r="D6434" s="2"/>
      <c r="E6434" s="2"/>
    </row>
    <row r="6435" spans="1:5">
      <c r="A6435" s="2"/>
      <c r="B6435" s="2"/>
      <c r="C6435" s="2"/>
      <c r="D6435" s="2"/>
      <c r="E6435" s="2"/>
    </row>
    <row r="6436" spans="1:5">
      <c r="A6436" s="2"/>
      <c r="B6436" s="2"/>
      <c r="C6436" s="2"/>
      <c r="D6436" s="2"/>
      <c r="E6436" s="2"/>
    </row>
    <row r="6437" spans="1:5">
      <c r="A6437" s="2"/>
      <c r="B6437" s="2"/>
      <c r="C6437" s="2"/>
      <c r="D6437" s="2"/>
      <c r="E6437" s="2"/>
    </row>
    <row r="6438" spans="1:5">
      <c r="A6438" s="2"/>
      <c r="B6438" s="2"/>
      <c r="C6438" s="2"/>
      <c r="D6438" s="2"/>
      <c r="E6438" s="2"/>
    </row>
    <row r="6439" spans="1:5">
      <c r="A6439" s="2"/>
      <c r="B6439" s="2"/>
      <c r="C6439" s="2"/>
      <c r="D6439" s="2"/>
      <c r="E6439" s="2"/>
    </row>
    <row r="6440" spans="1:5">
      <c r="A6440" s="2"/>
      <c r="B6440" s="2"/>
      <c r="C6440" s="2"/>
      <c r="D6440" s="2"/>
      <c r="E6440" s="2"/>
    </row>
    <row r="6441" spans="1:5">
      <c r="A6441" s="2"/>
      <c r="B6441" s="2"/>
      <c r="C6441" s="2"/>
      <c r="D6441" s="2"/>
      <c r="E6441" s="2"/>
    </row>
    <row r="6442" spans="1:5">
      <c r="A6442" s="2"/>
      <c r="B6442" s="2"/>
      <c r="C6442" s="2"/>
      <c r="D6442" s="2"/>
      <c r="E6442" s="2"/>
    </row>
    <row r="6443" spans="1:5">
      <c r="A6443" s="2"/>
      <c r="B6443" s="2"/>
      <c r="C6443" s="2"/>
      <c r="D6443" s="2"/>
      <c r="E6443" s="2"/>
    </row>
    <row r="6444" spans="1:5">
      <c r="A6444" s="2"/>
      <c r="B6444" s="2"/>
      <c r="C6444" s="2"/>
      <c r="D6444" s="2"/>
      <c r="E6444" s="2"/>
    </row>
    <row r="6445" spans="1:5">
      <c r="A6445" s="2"/>
      <c r="B6445" s="2"/>
      <c r="C6445" s="2"/>
      <c r="D6445" s="2"/>
      <c r="E6445" s="2"/>
    </row>
    <row r="6446" spans="1:5">
      <c r="A6446" s="2"/>
      <c r="B6446" s="2"/>
      <c r="C6446" s="2"/>
      <c r="D6446" s="2"/>
      <c r="E6446" s="2"/>
    </row>
    <row r="6447" spans="1:5">
      <c r="A6447" s="2"/>
      <c r="B6447" s="2"/>
      <c r="C6447" s="2"/>
      <c r="D6447" s="2"/>
      <c r="E6447" s="2"/>
    </row>
    <row r="6448" spans="1:5">
      <c r="A6448" s="2"/>
      <c r="B6448" s="2"/>
      <c r="C6448" s="2"/>
      <c r="D6448" s="2"/>
      <c r="E6448" s="2"/>
    </row>
    <row r="6449" spans="1:5">
      <c r="A6449" s="2"/>
      <c r="B6449" s="2"/>
      <c r="C6449" s="2"/>
      <c r="D6449" s="2"/>
      <c r="E6449" s="2"/>
    </row>
    <row r="6450" spans="1:5">
      <c r="A6450" s="2"/>
      <c r="B6450" s="2"/>
      <c r="C6450" s="2"/>
      <c r="D6450" s="2"/>
      <c r="E6450" s="2"/>
    </row>
    <row r="6451" spans="1:5">
      <c r="A6451" s="2"/>
      <c r="B6451" s="2"/>
      <c r="C6451" s="2"/>
      <c r="D6451" s="2"/>
      <c r="E6451" s="2"/>
    </row>
    <row r="6452" spans="1:5">
      <c r="A6452" s="2"/>
      <c r="B6452" s="2"/>
      <c r="C6452" s="2"/>
      <c r="D6452" s="2"/>
      <c r="E6452" s="2"/>
    </row>
    <row r="6453" spans="1:5">
      <c r="A6453" s="2"/>
      <c r="B6453" s="2"/>
      <c r="C6453" s="2"/>
      <c r="D6453" s="2"/>
      <c r="E6453" s="2"/>
    </row>
    <row r="6454" spans="1:5">
      <c r="A6454" s="2"/>
      <c r="B6454" s="2"/>
      <c r="C6454" s="2"/>
      <c r="D6454" s="2"/>
      <c r="E6454" s="2"/>
    </row>
    <row r="6455" spans="1:5">
      <c r="A6455" s="2"/>
      <c r="B6455" s="2"/>
      <c r="C6455" s="2"/>
      <c r="D6455" s="2"/>
      <c r="E6455" s="2"/>
    </row>
    <row r="6456" spans="1:5">
      <c r="A6456" s="2"/>
      <c r="B6456" s="2"/>
      <c r="C6456" s="2"/>
      <c r="D6456" s="2"/>
      <c r="E6456" s="2"/>
    </row>
    <row r="6457" spans="1:5">
      <c r="A6457" s="2"/>
      <c r="B6457" s="2"/>
      <c r="C6457" s="2"/>
      <c r="D6457" s="2"/>
      <c r="E6457" s="2"/>
    </row>
    <row r="6458" spans="1:5">
      <c r="A6458" s="2"/>
      <c r="B6458" s="2"/>
      <c r="C6458" s="2"/>
      <c r="D6458" s="2"/>
      <c r="E6458" s="2"/>
    </row>
    <row r="6459" spans="1:5">
      <c r="A6459" s="2"/>
      <c r="B6459" s="2"/>
      <c r="C6459" s="2"/>
      <c r="D6459" s="2"/>
      <c r="E6459" s="2"/>
    </row>
    <row r="6460" spans="1:5">
      <c r="A6460" s="2"/>
      <c r="B6460" s="2"/>
      <c r="C6460" s="2"/>
      <c r="D6460" s="2"/>
      <c r="E6460" s="2"/>
    </row>
    <row r="6461" spans="1:5">
      <c r="A6461" s="2"/>
      <c r="B6461" s="2"/>
      <c r="C6461" s="2"/>
      <c r="D6461" s="2"/>
      <c r="E6461" s="2"/>
    </row>
    <row r="6462" spans="1:5">
      <c r="A6462" s="2"/>
      <c r="B6462" s="2"/>
      <c r="C6462" s="2"/>
      <c r="D6462" s="2"/>
      <c r="E6462" s="2"/>
    </row>
    <row r="6463" spans="1:5">
      <c r="A6463" s="2"/>
      <c r="B6463" s="2"/>
      <c r="C6463" s="2"/>
      <c r="D6463" s="2"/>
      <c r="E6463" s="2"/>
    </row>
    <row r="6464" spans="1:5">
      <c r="A6464" s="2"/>
      <c r="B6464" s="2"/>
      <c r="C6464" s="2"/>
      <c r="D6464" s="2"/>
      <c r="E6464" s="2"/>
    </row>
    <row r="6465" spans="1:5">
      <c r="A6465" s="2"/>
      <c r="B6465" s="2"/>
      <c r="C6465" s="2"/>
      <c r="D6465" s="2"/>
      <c r="E6465" s="2"/>
    </row>
    <row r="6466" spans="1:5">
      <c r="A6466" s="2"/>
      <c r="B6466" s="2"/>
      <c r="C6466" s="2"/>
      <c r="D6466" s="2"/>
      <c r="E6466" s="2"/>
    </row>
    <row r="6467" spans="1:5">
      <c r="A6467" s="2"/>
      <c r="B6467" s="2"/>
      <c r="C6467" s="2"/>
      <c r="D6467" s="2"/>
      <c r="E6467" s="2"/>
    </row>
    <row r="6468" spans="1:5">
      <c r="A6468" s="2"/>
      <c r="B6468" s="2"/>
      <c r="C6468" s="2"/>
      <c r="D6468" s="2"/>
      <c r="E6468" s="2"/>
    </row>
    <row r="6469" spans="1:5">
      <c r="A6469" s="2"/>
      <c r="B6469" s="2"/>
      <c r="C6469" s="2"/>
      <c r="D6469" s="2"/>
      <c r="E6469" s="2"/>
    </row>
    <row r="6470" spans="1:5">
      <c r="A6470" s="2"/>
      <c r="B6470" s="2"/>
      <c r="C6470" s="2"/>
      <c r="D6470" s="2"/>
      <c r="E6470" s="2"/>
    </row>
    <row r="6471" spans="1:5">
      <c r="A6471" s="2"/>
      <c r="B6471" s="2"/>
      <c r="C6471" s="2"/>
      <c r="D6471" s="2"/>
      <c r="E6471" s="2"/>
    </row>
    <row r="6472" spans="1:5">
      <c r="A6472" s="2"/>
      <c r="B6472" s="2"/>
      <c r="C6472" s="2"/>
      <c r="D6472" s="2"/>
      <c r="E6472" s="2"/>
    </row>
    <row r="6473" spans="1:5">
      <c r="A6473" s="2"/>
      <c r="B6473" s="2"/>
      <c r="C6473" s="2"/>
      <c r="D6473" s="2"/>
      <c r="E6473" s="2"/>
    </row>
    <row r="6474" spans="1:5">
      <c r="A6474" s="2"/>
      <c r="B6474" s="2"/>
      <c r="C6474" s="2"/>
      <c r="D6474" s="2"/>
      <c r="E6474" s="2"/>
    </row>
    <row r="6475" spans="1:5">
      <c r="A6475" s="2"/>
      <c r="B6475" s="2"/>
      <c r="C6475" s="2"/>
      <c r="D6475" s="2"/>
      <c r="E6475" s="2"/>
    </row>
    <row r="6476" spans="1:5">
      <c r="A6476" s="2"/>
      <c r="B6476" s="2"/>
      <c r="C6476" s="2"/>
      <c r="D6476" s="2"/>
      <c r="E6476" s="2"/>
    </row>
    <row r="6477" spans="1:5">
      <c r="A6477" s="2"/>
      <c r="B6477" s="2"/>
      <c r="C6477" s="2"/>
      <c r="D6477" s="2"/>
      <c r="E6477" s="2"/>
    </row>
    <row r="6478" spans="1:5">
      <c r="A6478" s="2"/>
      <c r="B6478" s="2"/>
      <c r="C6478" s="2"/>
      <c r="D6478" s="2"/>
      <c r="E6478" s="2"/>
    </row>
    <row r="6479" spans="1:5">
      <c r="A6479" s="2"/>
      <c r="B6479" s="2"/>
      <c r="C6479" s="2"/>
      <c r="D6479" s="2"/>
      <c r="E6479" s="2"/>
    </row>
    <row r="6480" spans="1:5">
      <c r="A6480" s="2"/>
      <c r="B6480" s="2"/>
      <c r="C6480" s="2"/>
      <c r="D6480" s="2"/>
      <c r="E6480" s="2"/>
    </row>
    <row r="6481" spans="1:5">
      <c r="A6481" s="2"/>
      <c r="B6481" s="2"/>
      <c r="C6481" s="2"/>
      <c r="D6481" s="2"/>
      <c r="E6481" s="2"/>
    </row>
    <row r="6482" spans="1:5">
      <c r="A6482" s="2"/>
      <c r="B6482" s="2"/>
      <c r="C6482" s="2"/>
      <c r="D6482" s="2"/>
      <c r="E6482" s="2"/>
    </row>
    <row r="6483" spans="1:5">
      <c r="A6483" s="2"/>
      <c r="B6483" s="2"/>
      <c r="C6483" s="2"/>
      <c r="D6483" s="2"/>
      <c r="E6483" s="2"/>
    </row>
    <row r="6484" spans="1:5">
      <c r="A6484" s="2"/>
      <c r="B6484" s="2"/>
      <c r="C6484" s="2"/>
      <c r="D6484" s="2"/>
      <c r="E6484" s="2"/>
    </row>
    <row r="6485" spans="1:5">
      <c r="A6485" s="2"/>
      <c r="B6485" s="2"/>
      <c r="C6485" s="2"/>
      <c r="D6485" s="2"/>
      <c r="E6485" s="2"/>
    </row>
    <row r="6486" spans="1:5">
      <c r="A6486" s="2"/>
      <c r="B6486" s="2"/>
      <c r="C6486" s="2"/>
      <c r="D6486" s="2"/>
      <c r="E6486" s="2"/>
    </row>
    <row r="6487" spans="1:5">
      <c r="A6487" s="2"/>
      <c r="B6487" s="2"/>
      <c r="C6487" s="2"/>
      <c r="D6487" s="2"/>
      <c r="E6487" s="2"/>
    </row>
    <row r="6488" spans="1:5">
      <c r="A6488" s="2"/>
      <c r="B6488" s="2"/>
      <c r="C6488" s="2"/>
      <c r="D6488" s="2"/>
      <c r="E6488" s="2"/>
    </row>
    <row r="6489" spans="1:5">
      <c r="A6489" s="2"/>
      <c r="B6489" s="2"/>
      <c r="C6489" s="2"/>
      <c r="D6489" s="2"/>
      <c r="E6489" s="2"/>
    </row>
    <row r="6490" spans="1:5">
      <c r="A6490" s="2"/>
      <c r="B6490" s="2"/>
      <c r="C6490" s="2"/>
      <c r="D6490" s="2"/>
      <c r="E6490" s="2"/>
    </row>
    <row r="6491" spans="1:5">
      <c r="A6491" s="2"/>
      <c r="B6491" s="2"/>
      <c r="C6491" s="2"/>
      <c r="D6491" s="2"/>
      <c r="E6491" s="2"/>
    </row>
    <row r="6492" spans="1:5">
      <c r="A6492" s="2"/>
      <c r="B6492" s="2"/>
      <c r="C6492" s="2"/>
      <c r="D6492" s="2"/>
      <c r="E6492" s="2"/>
    </row>
    <row r="6493" spans="1:5">
      <c r="A6493" s="2"/>
      <c r="B6493" s="2"/>
      <c r="C6493" s="2"/>
      <c r="D6493" s="2"/>
      <c r="E6493" s="2"/>
    </row>
    <row r="6494" spans="1:5">
      <c r="A6494" s="2"/>
      <c r="B6494" s="2"/>
      <c r="C6494" s="2"/>
      <c r="D6494" s="2"/>
      <c r="E6494" s="2"/>
    </row>
    <row r="6495" spans="1:5">
      <c r="A6495" s="2"/>
      <c r="B6495" s="2"/>
      <c r="C6495" s="2"/>
      <c r="D6495" s="2"/>
      <c r="E6495" s="2"/>
    </row>
    <row r="6496" spans="1:5">
      <c r="A6496" s="2"/>
      <c r="B6496" s="2"/>
      <c r="C6496" s="2"/>
      <c r="D6496" s="2"/>
      <c r="E6496" s="2"/>
    </row>
    <row r="6497" spans="1:5">
      <c r="A6497" s="2"/>
      <c r="B6497" s="2"/>
      <c r="C6497" s="2"/>
      <c r="D6497" s="2"/>
      <c r="E6497" s="2"/>
    </row>
    <row r="6498" spans="1:5">
      <c r="A6498" s="2"/>
      <c r="B6498" s="2"/>
      <c r="C6498" s="2"/>
      <c r="D6498" s="2"/>
      <c r="E6498" s="2"/>
    </row>
    <row r="6499" spans="1:5">
      <c r="A6499" s="2"/>
      <c r="B6499" s="2"/>
      <c r="C6499" s="2"/>
      <c r="D6499" s="2"/>
      <c r="E6499" s="2"/>
    </row>
    <row r="6500" spans="1:5">
      <c r="A6500" s="2"/>
      <c r="B6500" s="2"/>
      <c r="C6500" s="2"/>
      <c r="D6500" s="2"/>
      <c r="E6500" s="2"/>
    </row>
    <row r="6501" spans="1:5">
      <c r="A6501" s="2"/>
      <c r="B6501" s="2"/>
      <c r="C6501" s="2"/>
      <c r="D6501" s="2"/>
      <c r="E6501" s="2"/>
    </row>
    <row r="6502" spans="1:5">
      <c r="A6502" s="2"/>
      <c r="B6502" s="2"/>
      <c r="C6502" s="2"/>
      <c r="D6502" s="2"/>
      <c r="E6502" s="2"/>
    </row>
    <row r="6503" spans="1:5">
      <c r="A6503" s="2"/>
      <c r="B6503" s="2"/>
      <c r="C6503" s="2"/>
      <c r="D6503" s="2"/>
      <c r="E6503" s="2"/>
    </row>
    <row r="6504" spans="1:5">
      <c r="A6504" s="2"/>
      <c r="B6504" s="2"/>
      <c r="C6504" s="2"/>
      <c r="D6504" s="2"/>
      <c r="E6504" s="2"/>
    </row>
    <row r="6505" spans="1:5">
      <c r="A6505" s="2"/>
      <c r="B6505" s="2"/>
      <c r="C6505" s="2"/>
      <c r="D6505" s="2"/>
      <c r="E6505" s="2"/>
    </row>
    <row r="6506" spans="1:5">
      <c r="A6506" s="2"/>
      <c r="B6506" s="2"/>
      <c r="C6506" s="2"/>
      <c r="D6506" s="2"/>
      <c r="E6506" s="2"/>
    </row>
    <row r="6507" spans="1:5">
      <c r="A6507" s="2"/>
      <c r="B6507" s="2"/>
      <c r="C6507" s="2"/>
      <c r="D6507" s="2"/>
      <c r="E6507" s="2"/>
    </row>
    <row r="6508" spans="1:5">
      <c r="A6508" s="2"/>
      <c r="B6508" s="2"/>
      <c r="C6508" s="2"/>
      <c r="D6508" s="2"/>
      <c r="E6508" s="2"/>
    </row>
    <row r="6509" spans="1:5">
      <c r="A6509" s="2"/>
      <c r="B6509" s="2"/>
      <c r="C6509" s="2"/>
      <c r="D6509" s="2"/>
      <c r="E6509" s="2"/>
    </row>
    <row r="6510" spans="1:5">
      <c r="A6510" s="2"/>
      <c r="B6510" s="2"/>
      <c r="C6510" s="2"/>
      <c r="D6510" s="2"/>
      <c r="E6510" s="2"/>
    </row>
    <row r="6511" spans="1:5">
      <c r="A6511" s="2"/>
      <c r="B6511" s="2"/>
      <c r="C6511" s="2"/>
      <c r="D6511" s="2"/>
      <c r="E6511" s="2"/>
    </row>
    <row r="6512" spans="1:5">
      <c r="A6512" s="2"/>
      <c r="B6512" s="2"/>
      <c r="C6512" s="2"/>
      <c r="D6512" s="2"/>
      <c r="E6512" s="2"/>
    </row>
    <row r="6513" spans="1:5">
      <c r="A6513" s="2"/>
      <c r="B6513" s="2"/>
      <c r="C6513" s="2"/>
      <c r="D6513" s="2"/>
      <c r="E6513" s="2"/>
    </row>
    <row r="6514" spans="1:5">
      <c r="A6514" s="2"/>
      <c r="B6514" s="2"/>
      <c r="C6514" s="2"/>
      <c r="D6514" s="2"/>
      <c r="E6514" s="2"/>
    </row>
    <row r="6515" spans="1:5">
      <c r="A6515" s="2"/>
      <c r="B6515" s="2"/>
      <c r="C6515" s="2"/>
      <c r="D6515" s="2"/>
      <c r="E6515" s="2"/>
    </row>
    <row r="6516" spans="1:5">
      <c r="A6516" s="2"/>
      <c r="B6516" s="2"/>
      <c r="C6516" s="2"/>
      <c r="D6516" s="2"/>
      <c r="E6516" s="2"/>
    </row>
    <row r="6517" spans="1:5">
      <c r="A6517" s="2"/>
      <c r="B6517" s="2"/>
      <c r="C6517" s="2"/>
      <c r="D6517" s="2"/>
      <c r="E6517" s="2"/>
    </row>
    <row r="6518" spans="1:5">
      <c r="A6518" s="2"/>
      <c r="B6518" s="2"/>
      <c r="C6518" s="2"/>
      <c r="D6518" s="2"/>
      <c r="E6518" s="2"/>
    </row>
    <row r="6519" spans="1:5">
      <c r="A6519" s="2"/>
      <c r="B6519" s="2"/>
      <c r="C6519" s="2"/>
      <c r="D6519" s="2"/>
      <c r="E6519" s="2"/>
    </row>
    <row r="6520" spans="1:5">
      <c r="A6520" s="2"/>
      <c r="B6520" s="2"/>
      <c r="C6520" s="2"/>
      <c r="D6520" s="2"/>
      <c r="E6520" s="2"/>
    </row>
    <row r="6521" spans="1:5">
      <c r="A6521" s="2"/>
      <c r="B6521" s="2"/>
      <c r="C6521" s="2"/>
      <c r="D6521" s="2"/>
      <c r="E6521" s="2"/>
    </row>
    <row r="6522" spans="1:5">
      <c r="A6522" s="2"/>
      <c r="B6522" s="2"/>
      <c r="C6522" s="2"/>
      <c r="D6522" s="2"/>
      <c r="E6522" s="2"/>
    </row>
    <row r="6523" spans="1:5">
      <c r="A6523" s="2"/>
      <c r="B6523" s="2"/>
      <c r="C6523" s="2"/>
      <c r="D6523" s="2"/>
      <c r="E6523" s="2"/>
    </row>
    <row r="6524" spans="1:5">
      <c r="A6524" s="2"/>
      <c r="B6524" s="2"/>
      <c r="C6524" s="2"/>
      <c r="D6524" s="2"/>
      <c r="E6524" s="2"/>
    </row>
    <row r="6525" spans="1:5">
      <c r="A6525" s="2"/>
      <c r="B6525" s="2"/>
      <c r="C6525" s="2"/>
      <c r="D6525" s="2"/>
      <c r="E6525" s="2"/>
    </row>
    <row r="6526" spans="1:5">
      <c r="A6526" s="2"/>
      <c r="B6526" s="2"/>
      <c r="C6526" s="2"/>
      <c r="D6526" s="2"/>
      <c r="E6526" s="2"/>
    </row>
    <row r="6527" spans="1:5">
      <c r="A6527" s="2"/>
      <c r="B6527" s="2"/>
      <c r="C6527" s="2"/>
      <c r="D6527" s="2"/>
      <c r="E6527" s="2"/>
    </row>
    <row r="6528" spans="1:5">
      <c r="A6528" s="2"/>
      <c r="B6528" s="2"/>
      <c r="C6528" s="2"/>
      <c r="D6528" s="2"/>
      <c r="E6528" s="2"/>
    </row>
    <row r="6529" spans="1:5">
      <c r="A6529" s="2"/>
      <c r="B6529" s="2"/>
      <c r="C6529" s="2"/>
      <c r="D6529" s="2"/>
      <c r="E6529" s="2"/>
    </row>
    <row r="6530" spans="1:5">
      <c r="A6530" s="2"/>
      <c r="B6530" s="2"/>
      <c r="C6530" s="2"/>
      <c r="D6530" s="2"/>
      <c r="E6530" s="2"/>
    </row>
    <row r="6531" spans="1:5">
      <c r="A6531" s="2"/>
      <c r="B6531" s="2"/>
      <c r="C6531" s="2"/>
      <c r="D6531" s="2"/>
      <c r="E6531" s="2"/>
    </row>
    <row r="6532" spans="1:5">
      <c r="A6532" s="2"/>
      <c r="B6532" s="2"/>
      <c r="C6532" s="2"/>
      <c r="D6532" s="2"/>
      <c r="E6532" s="2"/>
    </row>
    <row r="6533" spans="1:5">
      <c r="A6533" s="2"/>
      <c r="B6533" s="2"/>
      <c r="C6533" s="2"/>
      <c r="D6533" s="2"/>
      <c r="E6533" s="2"/>
    </row>
    <row r="6534" spans="1:5">
      <c r="A6534" s="2"/>
      <c r="B6534" s="2"/>
      <c r="C6534" s="2"/>
      <c r="D6534" s="2"/>
      <c r="E6534" s="2"/>
    </row>
    <row r="6535" spans="1:5">
      <c r="A6535" s="2"/>
      <c r="B6535" s="2"/>
      <c r="C6535" s="2"/>
      <c r="D6535" s="2"/>
      <c r="E6535" s="2"/>
    </row>
    <row r="6536" spans="1:5">
      <c r="A6536" s="2"/>
      <c r="B6536" s="2"/>
      <c r="C6536" s="2"/>
      <c r="D6536" s="2"/>
      <c r="E6536" s="2"/>
    </row>
    <row r="6537" spans="1:5">
      <c r="A6537" s="2"/>
      <c r="B6537" s="2"/>
      <c r="C6537" s="2"/>
      <c r="D6537" s="2"/>
      <c r="E6537" s="2"/>
    </row>
    <row r="6538" spans="1:5">
      <c r="A6538" s="2"/>
      <c r="B6538" s="2"/>
      <c r="C6538" s="2"/>
      <c r="D6538" s="2"/>
      <c r="E6538" s="2"/>
    </row>
    <row r="6539" spans="1:5">
      <c r="A6539" s="2"/>
      <c r="B6539" s="2"/>
      <c r="C6539" s="2"/>
      <c r="D6539" s="2"/>
      <c r="E6539" s="2"/>
    </row>
    <row r="6540" spans="1:5">
      <c r="A6540" s="2"/>
      <c r="B6540" s="2"/>
      <c r="C6540" s="2"/>
      <c r="D6540" s="2"/>
      <c r="E6540" s="2"/>
    </row>
    <row r="6541" spans="1:5">
      <c r="A6541" s="2"/>
      <c r="B6541" s="2"/>
      <c r="C6541" s="2"/>
      <c r="D6541" s="2"/>
      <c r="E6541" s="2"/>
    </row>
    <row r="6542" spans="1:5">
      <c r="A6542" s="2"/>
      <c r="B6542" s="2"/>
      <c r="C6542" s="2"/>
      <c r="D6542" s="2"/>
      <c r="E6542" s="2"/>
    </row>
    <row r="6543" spans="1:5">
      <c r="A6543" s="2"/>
      <c r="B6543" s="2"/>
      <c r="C6543" s="2"/>
      <c r="D6543" s="2"/>
      <c r="E6543" s="2"/>
    </row>
    <row r="6544" spans="1:5">
      <c r="A6544" s="2"/>
      <c r="B6544" s="2"/>
      <c r="C6544" s="2"/>
      <c r="D6544" s="2"/>
      <c r="E6544" s="2"/>
    </row>
    <row r="6545" spans="1:5">
      <c r="A6545" s="2"/>
      <c r="B6545" s="2"/>
      <c r="C6545" s="2"/>
      <c r="D6545" s="2"/>
      <c r="E6545" s="2"/>
    </row>
    <row r="6546" spans="1:5">
      <c r="A6546" s="2"/>
      <c r="B6546" s="2"/>
      <c r="C6546" s="2"/>
      <c r="D6546" s="2"/>
      <c r="E6546" s="2"/>
    </row>
    <row r="6547" spans="1:5">
      <c r="A6547" s="2"/>
      <c r="B6547" s="2"/>
      <c r="C6547" s="2"/>
      <c r="D6547" s="2"/>
      <c r="E6547" s="2"/>
    </row>
    <row r="6548" spans="1:5">
      <c r="A6548" s="2"/>
      <c r="B6548" s="2"/>
      <c r="C6548" s="2"/>
      <c r="D6548" s="2"/>
      <c r="E6548" s="2"/>
    </row>
    <row r="6549" spans="1:5">
      <c r="A6549" s="2"/>
      <c r="B6549" s="2"/>
      <c r="C6549" s="2"/>
      <c r="D6549" s="2"/>
      <c r="E6549" s="2"/>
    </row>
    <row r="6550" spans="1:5">
      <c r="A6550" s="2"/>
      <c r="B6550" s="2"/>
      <c r="C6550" s="2"/>
      <c r="D6550" s="2"/>
      <c r="E6550" s="2"/>
    </row>
    <row r="6551" spans="1:5">
      <c r="A6551" s="2"/>
      <c r="B6551" s="2"/>
      <c r="C6551" s="2"/>
      <c r="D6551" s="2"/>
      <c r="E6551" s="2"/>
    </row>
    <row r="6552" spans="1:5">
      <c r="A6552" s="2"/>
      <c r="B6552" s="2"/>
      <c r="C6552" s="2"/>
      <c r="D6552" s="2"/>
      <c r="E6552" s="2"/>
    </row>
    <row r="6553" spans="1:5">
      <c r="A6553" s="2"/>
      <c r="B6553" s="2"/>
      <c r="C6553" s="2"/>
      <c r="D6553" s="2"/>
      <c r="E6553" s="2"/>
    </row>
    <row r="6554" spans="1:5">
      <c r="A6554" s="2"/>
      <c r="B6554" s="2"/>
      <c r="C6554" s="2"/>
      <c r="D6554" s="2"/>
      <c r="E6554" s="2"/>
    </row>
    <row r="6555" spans="1:5">
      <c r="A6555" s="2"/>
      <c r="B6555" s="2"/>
      <c r="C6555" s="2"/>
      <c r="D6555" s="2"/>
      <c r="E6555" s="2"/>
    </row>
    <row r="6556" spans="1:5">
      <c r="A6556" s="2"/>
      <c r="B6556" s="2"/>
      <c r="C6556" s="2"/>
      <c r="D6556" s="2"/>
      <c r="E6556" s="2"/>
    </row>
    <row r="6557" spans="1:5">
      <c r="A6557" s="2"/>
      <c r="B6557" s="2"/>
      <c r="C6557" s="2"/>
      <c r="D6557" s="2"/>
      <c r="E6557" s="2"/>
    </row>
    <row r="6558" spans="1:5">
      <c r="A6558" s="2"/>
      <c r="B6558" s="2"/>
      <c r="C6558" s="2"/>
      <c r="D6558" s="2"/>
      <c r="E6558" s="2"/>
    </row>
    <row r="6559" spans="1:5">
      <c r="A6559" s="2"/>
      <c r="B6559" s="2"/>
      <c r="C6559" s="2"/>
      <c r="D6559" s="2"/>
      <c r="E6559" s="2"/>
    </row>
    <row r="6560" spans="1:5">
      <c r="A6560" s="2"/>
      <c r="B6560" s="2"/>
      <c r="C6560" s="2"/>
      <c r="D6560" s="2"/>
      <c r="E6560" s="2"/>
    </row>
    <row r="6561" spans="1:5">
      <c r="A6561" s="2"/>
      <c r="B6561" s="2"/>
      <c r="C6561" s="2"/>
      <c r="D6561" s="2"/>
      <c r="E6561" s="2"/>
    </row>
    <row r="6562" spans="1:5">
      <c r="A6562" s="2"/>
      <c r="B6562" s="2"/>
      <c r="C6562" s="2"/>
      <c r="D6562" s="2"/>
      <c r="E6562" s="2"/>
    </row>
    <row r="6563" spans="1:5">
      <c r="A6563" s="2"/>
      <c r="B6563" s="2"/>
      <c r="C6563" s="2"/>
      <c r="D6563" s="2"/>
      <c r="E6563" s="2"/>
    </row>
    <row r="6564" spans="1:5">
      <c r="A6564" s="2"/>
      <c r="B6564" s="2"/>
      <c r="C6564" s="2"/>
      <c r="D6564" s="2"/>
      <c r="E6564" s="2"/>
    </row>
    <row r="6565" spans="1:5">
      <c r="A6565" s="2"/>
      <c r="B6565" s="2"/>
      <c r="C6565" s="2"/>
      <c r="D6565" s="2"/>
      <c r="E6565" s="2"/>
    </row>
    <row r="6566" spans="1:5">
      <c r="A6566" s="2"/>
      <c r="B6566" s="2"/>
      <c r="C6566" s="2"/>
      <c r="D6566" s="2"/>
      <c r="E6566" s="2"/>
    </row>
    <row r="6567" spans="1:5">
      <c r="A6567" s="2"/>
      <c r="B6567" s="2"/>
      <c r="C6567" s="2"/>
      <c r="D6567" s="2"/>
      <c r="E6567" s="2"/>
    </row>
    <row r="6568" spans="1:5">
      <c r="A6568" s="2"/>
      <c r="B6568" s="2"/>
      <c r="C6568" s="2"/>
      <c r="D6568" s="2"/>
      <c r="E6568" s="2"/>
    </row>
    <row r="6569" spans="1:5">
      <c r="A6569" s="2"/>
      <c r="B6569" s="2"/>
      <c r="C6569" s="2"/>
      <c r="D6569" s="2"/>
      <c r="E6569" s="2"/>
    </row>
    <row r="6570" spans="1:5">
      <c r="A6570" s="2"/>
      <c r="B6570" s="2"/>
      <c r="C6570" s="2"/>
      <c r="D6570" s="2"/>
      <c r="E6570" s="2"/>
    </row>
    <row r="6571" spans="1:5">
      <c r="A6571" s="2"/>
      <c r="B6571" s="2"/>
      <c r="C6571" s="2"/>
      <c r="D6571" s="2"/>
      <c r="E6571" s="2"/>
    </row>
    <row r="6572" spans="1:5">
      <c r="A6572" s="2"/>
      <c r="B6572" s="2"/>
      <c r="C6572" s="2"/>
      <c r="D6572" s="2"/>
      <c r="E6572" s="2"/>
    </row>
    <row r="6573" spans="1:5">
      <c r="A6573" s="2"/>
      <c r="B6573" s="2"/>
      <c r="C6573" s="2"/>
      <c r="D6573" s="2"/>
      <c r="E6573" s="2"/>
    </row>
    <row r="6574" spans="1:5">
      <c r="A6574" s="2"/>
      <c r="B6574" s="2"/>
      <c r="C6574" s="2"/>
      <c r="D6574" s="2"/>
      <c r="E6574" s="2"/>
    </row>
    <row r="6575" spans="1:5">
      <c r="A6575" s="2"/>
      <c r="B6575" s="2"/>
      <c r="C6575" s="2"/>
      <c r="D6575" s="2"/>
      <c r="E6575" s="2"/>
    </row>
    <row r="6576" spans="1:5">
      <c r="A6576" s="2"/>
      <c r="B6576" s="2"/>
      <c r="C6576" s="2"/>
      <c r="D6576" s="2"/>
      <c r="E6576" s="2"/>
    </row>
    <row r="6577" spans="1:5">
      <c r="A6577" s="2"/>
      <c r="B6577" s="2"/>
      <c r="C6577" s="2"/>
      <c r="D6577" s="2"/>
      <c r="E6577" s="2"/>
    </row>
    <row r="6578" spans="1:5">
      <c r="A6578" s="2"/>
      <c r="B6578" s="2"/>
      <c r="C6578" s="2"/>
      <c r="D6578" s="2"/>
      <c r="E6578" s="2"/>
    </row>
    <row r="6579" spans="1:5">
      <c r="A6579" s="2"/>
      <c r="B6579" s="2"/>
      <c r="C6579" s="2"/>
      <c r="D6579" s="2"/>
      <c r="E6579" s="2"/>
    </row>
    <row r="6580" spans="1:5">
      <c r="A6580" s="2"/>
      <c r="B6580" s="2"/>
      <c r="C6580" s="2"/>
      <c r="D6580" s="2"/>
      <c r="E6580" s="2"/>
    </row>
    <row r="6581" spans="1:5">
      <c r="A6581" s="2"/>
      <c r="B6581" s="2"/>
      <c r="C6581" s="2"/>
      <c r="D6581" s="2"/>
      <c r="E6581" s="2"/>
    </row>
    <row r="6582" spans="1:5">
      <c r="A6582" s="2"/>
      <c r="B6582" s="2"/>
      <c r="C6582" s="2"/>
      <c r="D6582" s="2"/>
      <c r="E6582" s="2"/>
    </row>
    <row r="6583" spans="1:5">
      <c r="A6583" s="2"/>
      <c r="B6583" s="2"/>
      <c r="C6583" s="2"/>
      <c r="D6583" s="2"/>
      <c r="E6583" s="2"/>
    </row>
    <row r="6584" spans="1:5">
      <c r="A6584" s="2"/>
      <c r="B6584" s="2"/>
      <c r="C6584" s="2"/>
      <c r="D6584" s="2"/>
      <c r="E6584" s="2"/>
    </row>
    <row r="6585" spans="1:5">
      <c r="A6585" s="2"/>
      <c r="B6585" s="2"/>
      <c r="C6585" s="2"/>
      <c r="D6585" s="2"/>
      <c r="E6585" s="2"/>
    </row>
    <row r="6586" spans="1:5">
      <c r="A6586" s="2"/>
      <c r="B6586" s="2"/>
      <c r="C6586" s="2"/>
      <c r="D6586" s="2"/>
      <c r="E6586" s="2"/>
    </row>
    <row r="6587" spans="1:5">
      <c r="A6587" s="2"/>
      <c r="B6587" s="2"/>
      <c r="C6587" s="2"/>
      <c r="D6587" s="2"/>
      <c r="E6587" s="2"/>
    </row>
    <row r="6588" spans="1:5">
      <c r="A6588" s="2"/>
      <c r="B6588" s="2"/>
      <c r="C6588" s="2"/>
      <c r="D6588" s="2"/>
      <c r="E6588" s="2"/>
    </row>
    <row r="6589" spans="1:5">
      <c r="A6589" s="2"/>
      <c r="B6589" s="2"/>
      <c r="C6589" s="2"/>
      <c r="D6589" s="2"/>
      <c r="E6589" s="2"/>
    </row>
    <row r="6590" spans="1:5">
      <c r="A6590" s="2"/>
      <c r="B6590" s="2"/>
      <c r="C6590" s="2"/>
      <c r="D6590" s="2"/>
      <c r="E6590" s="2"/>
    </row>
    <row r="6591" spans="1:5">
      <c r="A6591" s="2"/>
      <c r="B6591" s="2"/>
      <c r="C6591" s="2"/>
      <c r="D6591" s="2"/>
      <c r="E6591" s="2"/>
    </row>
    <row r="6592" spans="1:5">
      <c r="A6592" s="2"/>
      <c r="B6592" s="2"/>
      <c r="C6592" s="2"/>
      <c r="D6592" s="2"/>
      <c r="E6592" s="2"/>
    </row>
    <row r="6593" spans="1:5">
      <c r="A6593" s="2"/>
      <c r="B6593" s="2"/>
      <c r="C6593" s="2"/>
      <c r="D6593" s="2"/>
      <c r="E6593" s="2"/>
    </row>
    <row r="6594" spans="1:5">
      <c r="A6594" s="2"/>
      <c r="B6594" s="2"/>
      <c r="C6594" s="2"/>
      <c r="D6594" s="2"/>
      <c r="E6594" s="2"/>
    </row>
    <row r="6595" spans="1:5">
      <c r="A6595" s="2"/>
      <c r="B6595" s="2"/>
      <c r="C6595" s="2"/>
      <c r="D6595" s="2"/>
      <c r="E6595" s="2"/>
    </row>
    <row r="6596" spans="1:5">
      <c r="A6596" s="2"/>
      <c r="B6596" s="2"/>
      <c r="C6596" s="2"/>
      <c r="D6596" s="2"/>
      <c r="E6596" s="2"/>
    </row>
    <row r="6597" spans="1:5">
      <c r="A6597" s="2"/>
      <c r="B6597" s="2"/>
      <c r="C6597" s="2"/>
      <c r="D6597" s="2"/>
      <c r="E6597" s="2"/>
    </row>
    <row r="6598" spans="1:5">
      <c r="A6598" s="2"/>
      <c r="B6598" s="2"/>
      <c r="C6598" s="2"/>
      <c r="D6598" s="2"/>
      <c r="E6598" s="2"/>
    </row>
    <row r="6599" spans="1:5">
      <c r="A6599" s="2"/>
      <c r="B6599" s="2"/>
      <c r="C6599" s="2"/>
      <c r="D6599" s="2"/>
      <c r="E6599" s="2"/>
    </row>
    <row r="6600" spans="1:5">
      <c r="A6600" s="2"/>
      <c r="B6600" s="2"/>
      <c r="C6600" s="2"/>
      <c r="D6600" s="2"/>
      <c r="E6600" s="2"/>
    </row>
    <row r="6601" spans="1:5">
      <c r="A6601" s="2"/>
      <c r="B6601" s="2"/>
      <c r="C6601" s="2"/>
      <c r="D6601" s="2"/>
      <c r="E6601" s="2"/>
    </row>
    <row r="6602" spans="1:5">
      <c r="A6602" s="2"/>
      <c r="B6602" s="2"/>
      <c r="C6602" s="2"/>
      <c r="D6602" s="2"/>
      <c r="E6602" s="2"/>
    </row>
    <row r="6603" spans="1:5">
      <c r="A6603" s="2"/>
      <c r="B6603" s="2"/>
      <c r="C6603" s="2"/>
      <c r="D6603" s="2"/>
      <c r="E6603" s="2"/>
    </row>
    <row r="6604" spans="1:5">
      <c r="A6604" s="2"/>
      <c r="B6604" s="2"/>
      <c r="C6604" s="2"/>
      <c r="D6604" s="2"/>
      <c r="E6604" s="2"/>
    </row>
    <row r="6605" spans="1:5">
      <c r="A6605" s="2"/>
      <c r="B6605" s="2"/>
      <c r="C6605" s="2"/>
      <c r="D6605" s="2"/>
      <c r="E6605" s="2"/>
    </row>
    <row r="6606" spans="1:5">
      <c r="A6606" s="2"/>
      <c r="B6606" s="2"/>
      <c r="C6606" s="2"/>
      <c r="D6606" s="2"/>
      <c r="E6606" s="2"/>
    </row>
    <row r="6607" spans="1:5">
      <c r="A6607" s="2"/>
      <c r="B6607" s="2"/>
      <c r="C6607" s="2"/>
      <c r="D6607" s="2"/>
      <c r="E6607" s="2"/>
    </row>
    <row r="6608" spans="1:5">
      <c r="A6608" s="2"/>
      <c r="B6608" s="2"/>
      <c r="C6608" s="2"/>
      <c r="D6608" s="2"/>
      <c r="E6608" s="2"/>
    </row>
    <row r="6609" spans="1:5">
      <c r="A6609" s="2"/>
      <c r="B6609" s="2"/>
      <c r="C6609" s="2"/>
      <c r="D6609" s="2"/>
      <c r="E6609" s="2"/>
    </row>
    <row r="6610" spans="1:5">
      <c r="A6610" s="2"/>
      <c r="B6610" s="2"/>
      <c r="C6610" s="2"/>
      <c r="D6610" s="2"/>
      <c r="E6610" s="2"/>
    </row>
    <row r="6611" spans="1:5">
      <c r="A6611" s="2"/>
      <c r="B6611" s="2"/>
      <c r="C6611" s="2"/>
      <c r="D6611" s="2"/>
      <c r="E6611" s="2"/>
    </row>
    <row r="6612" spans="1:5">
      <c r="A6612" s="2"/>
      <c r="B6612" s="2"/>
      <c r="C6612" s="2"/>
      <c r="D6612" s="2"/>
      <c r="E6612" s="2"/>
    </row>
    <row r="6613" spans="1:5">
      <c r="A6613" s="2"/>
      <c r="B6613" s="2"/>
      <c r="C6613" s="2"/>
      <c r="D6613" s="2"/>
      <c r="E6613" s="2"/>
    </row>
    <row r="6614" spans="1:5">
      <c r="A6614" s="2"/>
      <c r="B6614" s="2"/>
      <c r="C6614" s="2"/>
      <c r="D6614" s="2"/>
      <c r="E6614" s="2"/>
    </row>
    <row r="6615" spans="1:5">
      <c r="A6615" s="2"/>
      <c r="B6615" s="2"/>
      <c r="C6615" s="2"/>
      <c r="D6615" s="2"/>
      <c r="E6615" s="2"/>
    </row>
    <row r="6616" spans="1:5">
      <c r="A6616" s="2"/>
      <c r="B6616" s="2"/>
      <c r="C6616" s="2"/>
      <c r="D6616" s="2"/>
      <c r="E6616" s="2"/>
    </row>
    <row r="6617" spans="1:5">
      <c r="A6617" s="2"/>
      <c r="B6617" s="2"/>
      <c r="C6617" s="2"/>
      <c r="D6617" s="2"/>
      <c r="E6617" s="2"/>
    </row>
    <row r="6618" spans="1:5">
      <c r="A6618" s="2"/>
      <c r="B6618" s="2"/>
      <c r="C6618" s="2"/>
      <c r="D6618" s="2"/>
      <c r="E6618" s="2"/>
    </row>
    <row r="6619" spans="1:5">
      <c r="A6619" s="2"/>
      <c r="B6619" s="2"/>
      <c r="C6619" s="2"/>
      <c r="D6619" s="2"/>
      <c r="E6619" s="2"/>
    </row>
    <row r="6620" spans="1:5">
      <c r="A6620" s="2"/>
      <c r="B6620" s="2"/>
      <c r="C6620" s="2"/>
      <c r="D6620" s="2"/>
      <c r="E6620" s="2"/>
    </row>
    <row r="6621" spans="1:5">
      <c r="A6621" s="2"/>
      <c r="B6621" s="2"/>
      <c r="C6621" s="2"/>
      <c r="D6621" s="2"/>
      <c r="E6621" s="2"/>
    </row>
    <row r="6622" spans="1:5">
      <c r="A6622" s="2"/>
      <c r="B6622" s="2"/>
      <c r="C6622" s="2"/>
      <c r="D6622" s="2"/>
      <c r="E6622" s="2"/>
    </row>
    <row r="6623" spans="1:5">
      <c r="A6623" s="2"/>
      <c r="B6623" s="2"/>
      <c r="C6623" s="2"/>
      <c r="D6623" s="2"/>
      <c r="E6623" s="2"/>
    </row>
    <row r="6624" spans="1:5">
      <c r="A6624" s="2"/>
      <c r="B6624" s="2"/>
      <c r="C6624" s="2"/>
      <c r="D6624" s="2"/>
      <c r="E6624" s="2"/>
    </row>
    <row r="6625" spans="1:5">
      <c r="A6625" s="2"/>
      <c r="B6625" s="2"/>
      <c r="C6625" s="2"/>
      <c r="D6625" s="2"/>
      <c r="E6625" s="2"/>
    </row>
    <row r="6626" spans="1:5">
      <c r="A6626" s="2"/>
      <c r="B6626" s="2"/>
      <c r="C6626" s="2"/>
      <c r="D6626" s="2"/>
      <c r="E6626" s="2"/>
    </row>
    <row r="6627" spans="1:5">
      <c r="A6627" s="2"/>
      <c r="B6627" s="2"/>
      <c r="C6627" s="2"/>
      <c r="D6627" s="2"/>
      <c r="E6627" s="2"/>
    </row>
    <row r="6628" spans="1:5">
      <c r="A6628" s="2"/>
      <c r="B6628" s="2"/>
      <c r="C6628" s="2"/>
      <c r="D6628" s="2"/>
      <c r="E6628" s="2"/>
    </row>
    <row r="6629" spans="1:5">
      <c r="A6629" s="2"/>
      <c r="B6629" s="2"/>
      <c r="C6629" s="2"/>
      <c r="D6629" s="2"/>
      <c r="E6629" s="2"/>
    </row>
    <row r="6630" spans="1:5">
      <c r="A6630" s="2"/>
      <c r="B6630" s="2"/>
      <c r="C6630" s="2"/>
      <c r="D6630" s="2"/>
      <c r="E6630" s="2"/>
    </row>
    <row r="6631" spans="1:5">
      <c r="A6631" s="2"/>
      <c r="B6631" s="2"/>
      <c r="C6631" s="2"/>
      <c r="D6631" s="2"/>
      <c r="E6631" s="2"/>
    </row>
    <row r="6632" spans="1:5">
      <c r="A6632" s="2"/>
      <c r="B6632" s="2"/>
      <c r="C6632" s="2"/>
      <c r="D6632" s="2"/>
      <c r="E6632" s="2"/>
    </row>
    <row r="6633" spans="1:5">
      <c r="A6633" s="2"/>
      <c r="B6633" s="2"/>
      <c r="C6633" s="2"/>
      <c r="D6633" s="2"/>
      <c r="E6633" s="2"/>
    </row>
    <row r="6634" spans="1:5">
      <c r="A6634" s="2"/>
      <c r="B6634" s="2"/>
      <c r="C6634" s="2"/>
      <c r="D6634" s="2"/>
      <c r="E6634" s="2"/>
    </row>
    <row r="6635" spans="1:5">
      <c r="A6635" s="2"/>
      <c r="B6635" s="2"/>
      <c r="C6635" s="2"/>
      <c r="D6635" s="2"/>
      <c r="E6635" s="2"/>
    </row>
    <row r="6636" spans="1:5">
      <c r="A6636" s="2"/>
      <c r="B6636" s="2"/>
      <c r="C6636" s="2"/>
      <c r="D6636" s="2"/>
      <c r="E6636" s="2"/>
    </row>
    <row r="6637" spans="1:5">
      <c r="A6637" s="2"/>
      <c r="B6637" s="2"/>
      <c r="C6637" s="2"/>
      <c r="D6637" s="2"/>
      <c r="E6637" s="2"/>
    </row>
    <row r="6638" spans="1:5">
      <c r="A6638" s="2"/>
      <c r="B6638" s="2"/>
      <c r="C6638" s="2"/>
      <c r="D6638" s="2"/>
      <c r="E6638" s="2"/>
    </row>
    <row r="6639" spans="1:5">
      <c r="A6639" s="2"/>
      <c r="B6639" s="2"/>
      <c r="C6639" s="2"/>
      <c r="D6639" s="2"/>
      <c r="E6639" s="2"/>
    </row>
    <row r="6640" spans="1:5">
      <c r="A6640" s="2"/>
      <c r="B6640" s="2"/>
      <c r="C6640" s="2"/>
      <c r="D6640" s="2"/>
      <c r="E6640" s="2"/>
    </row>
    <row r="6641" spans="1:5">
      <c r="A6641" s="2"/>
      <c r="B6641" s="2"/>
      <c r="C6641" s="2"/>
      <c r="D6641" s="2"/>
      <c r="E6641" s="2"/>
    </row>
    <row r="6642" spans="1:5">
      <c r="A6642" s="2"/>
      <c r="B6642" s="2"/>
      <c r="C6642" s="2"/>
      <c r="D6642" s="2"/>
      <c r="E6642" s="2"/>
    </row>
    <row r="6643" spans="1:5">
      <c r="A6643" s="2"/>
      <c r="B6643" s="2"/>
      <c r="C6643" s="2"/>
      <c r="D6643" s="2"/>
      <c r="E6643" s="2"/>
    </row>
    <row r="6644" spans="1:5">
      <c r="A6644" s="2"/>
      <c r="B6644" s="2"/>
      <c r="C6644" s="2"/>
      <c r="D6644" s="2"/>
      <c r="E6644" s="2"/>
    </row>
    <row r="6645" spans="1:5">
      <c r="A6645" s="2"/>
      <c r="B6645" s="2"/>
      <c r="C6645" s="2"/>
      <c r="D6645" s="2"/>
      <c r="E6645" s="2"/>
    </row>
    <row r="6646" spans="1:5">
      <c r="A6646" s="2"/>
      <c r="B6646" s="2"/>
      <c r="C6646" s="2"/>
      <c r="D6646" s="2"/>
      <c r="E6646" s="2"/>
    </row>
    <row r="6647" spans="1:5">
      <c r="A6647" s="2"/>
      <c r="B6647" s="2"/>
      <c r="C6647" s="2"/>
      <c r="D6647" s="2"/>
      <c r="E6647" s="2"/>
    </row>
    <row r="6648" spans="1:5">
      <c r="A6648" s="2"/>
      <c r="B6648" s="2"/>
      <c r="C6648" s="2"/>
      <c r="D6648" s="2"/>
      <c r="E6648" s="2"/>
    </row>
    <row r="6649" spans="1:5">
      <c r="A6649" s="2"/>
      <c r="B6649" s="2"/>
      <c r="C6649" s="2"/>
      <c r="D6649" s="2"/>
      <c r="E6649" s="2"/>
    </row>
    <row r="6650" spans="1:5">
      <c r="A6650" s="2"/>
      <c r="B6650" s="2"/>
      <c r="C6650" s="2"/>
      <c r="D6650" s="2"/>
      <c r="E6650" s="2"/>
    </row>
    <row r="6651" spans="1:5">
      <c r="A6651" s="2"/>
      <c r="B6651" s="2"/>
      <c r="C6651" s="2"/>
      <c r="D6651" s="2"/>
      <c r="E6651" s="2"/>
    </row>
    <row r="6652" spans="1:5">
      <c r="A6652" s="2"/>
      <c r="B6652" s="2"/>
      <c r="C6652" s="2"/>
      <c r="D6652" s="2"/>
      <c r="E6652" s="2"/>
    </row>
    <row r="6653" spans="1:5">
      <c r="A6653" s="2"/>
      <c r="B6653" s="2"/>
      <c r="C6653" s="2"/>
      <c r="D6653" s="2"/>
      <c r="E6653" s="2"/>
    </row>
    <row r="6654" spans="1:5">
      <c r="A6654" s="2"/>
      <c r="B6654" s="2"/>
      <c r="C6654" s="2"/>
      <c r="D6654" s="2"/>
      <c r="E6654" s="2"/>
    </row>
    <row r="6655" spans="1:5">
      <c r="A6655" s="2"/>
      <c r="B6655" s="2"/>
      <c r="C6655" s="2"/>
      <c r="D6655" s="2"/>
      <c r="E6655" s="2"/>
    </row>
    <row r="6656" spans="1:5">
      <c r="A6656" s="2"/>
      <c r="B6656" s="2"/>
      <c r="C6656" s="2"/>
      <c r="D6656" s="2"/>
      <c r="E6656" s="2"/>
    </row>
    <row r="6657" spans="1:5">
      <c r="A6657" s="2"/>
      <c r="B6657" s="2"/>
      <c r="C6657" s="2"/>
      <c r="D6657" s="2"/>
      <c r="E6657" s="2"/>
    </row>
    <row r="6658" spans="1:5">
      <c r="A6658" s="2"/>
      <c r="B6658" s="2"/>
      <c r="C6658" s="2"/>
      <c r="D6658" s="2"/>
      <c r="E6658" s="2"/>
    </row>
    <row r="6659" spans="1:5">
      <c r="A6659" s="2"/>
      <c r="B6659" s="2"/>
      <c r="C6659" s="2"/>
      <c r="D6659" s="2"/>
      <c r="E6659" s="2"/>
    </row>
    <row r="6660" spans="1:5">
      <c r="A6660" s="2"/>
      <c r="B6660" s="2"/>
      <c r="C6660" s="2"/>
      <c r="D6660" s="2"/>
      <c r="E6660" s="2"/>
    </row>
    <row r="6661" spans="1:5">
      <c r="A6661" s="2"/>
      <c r="B6661" s="2"/>
      <c r="C6661" s="2"/>
      <c r="D6661" s="2"/>
      <c r="E6661" s="2"/>
    </row>
    <row r="6662" spans="1:5">
      <c r="A6662" s="2"/>
      <c r="B6662" s="2"/>
      <c r="C6662" s="2"/>
      <c r="D6662" s="2"/>
      <c r="E6662" s="2"/>
    </row>
    <row r="6663" spans="1:5">
      <c r="A6663" s="2"/>
      <c r="B6663" s="2"/>
      <c r="C6663" s="2"/>
      <c r="D6663" s="2"/>
      <c r="E6663" s="2"/>
    </row>
    <row r="6664" spans="1:5">
      <c r="A6664" s="2"/>
      <c r="B6664" s="2"/>
      <c r="C6664" s="2"/>
      <c r="D6664" s="2"/>
      <c r="E6664" s="2"/>
    </row>
    <row r="6665" spans="1:5">
      <c r="A6665" s="2"/>
      <c r="B6665" s="2"/>
      <c r="C6665" s="2"/>
      <c r="D6665" s="2"/>
      <c r="E6665" s="2"/>
    </row>
    <row r="6666" spans="1:5">
      <c r="A6666" s="2"/>
      <c r="B6666" s="2"/>
      <c r="C6666" s="2"/>
      <c r="D6666" s="2"/>
      <c r="E6666" s="2"/>
    </row>
    <row r="6667" spans="1:5">
      <c r="A6667" s="2"/>
      <c r="B6667" s="2"/>
      <c r="C6667" s="2"/>
      <c r="D6667" s="2"/>
      <c r="E6667" s="2"/>
    </row>
    <row r="6668" spans="1:5">
      <c r="A6668" s="2"/>
      <c r="B6668" s="2"/>
      <c r="C6668" s="2"/>
      <c r="D6668" s="2"/>
      <c r="E6668" s="2"/>
    </row>
    <row r="6669" spans="1:5">
      <c r="A6669" s="2"/>
      <c r="B6669" s="2"/>
      <c r="C6669" s="2"/>
      <c r="D6669" s="2"/>
      <c r="E6669" s="2"/>
    </row>
    <row r="6670" spans="1:5">
      <c r="A6670" s="2"/>
      <c r="B6670" s="2"/>
      <c r="C6670" s="2"/>
      <c r="D6670" s="2"/>
      <c r="E6670" s="2"/>
    </row>
    <row r="6671" spans="1:5">
      <c r="A6671" s="2"/>
      <c r="B6671" s="2"/>
      <c r="C6671" s="2"/>
      <c r="D6671" s="2"/>
      <c r="E6671" s="2"/>
    </row>
    <row r="6672" spans="1:5">
      <c r="A6672" s="2"/>
      <c r="B6672" s="2"/>
      <c r="C6672" s="2"/>
      <c r="D6672" s="2"/>
      <c r="E6672" s="2"/>
    </row>
    <row r="6673" spans="1:5">
      <c r="A6673" s="2"/>
      <c r="B6673" s="2"/>
      <c r="C6673" s="2"/>
      <c r="D6673" s="2"/>
      <c r="E6673" s="2"/>
    </row>
    <row r="6674" spans="1:5">
      <c r="A6674" s="2"/>
      <c r="B6674" s="2"/>
      <c r="C6674" s="2"/>
      <c r="D6674" s="2"/>
      <c r="E6674" s="2"/>
    </row>
    <row r="6675" spans="1:5">
      <c r="A6675" s="2"/>
      <c r="B6675" s="2"/>
      <c r="C6675" s="2"/>
      <c r="D6675" s="2"/>
      <c r="E6675" s="2"/>
    </row>
    <row r="6676" spans="1:5">
      <c r="A6676" s="2"/>
      <c r="B6676" s="2"/>
      <c r="C6676" s="2"/>
      <c r="D6676" s="2"/>
      <c r="E6676" s="2"/>
    </row>
    <row r="6677" spans="1:5">
      <c r="A6677" s="2"/>
      <c r="B6677" s="2"/>
      <c r="C6677" s="2"/>
      <c r="D6677" s="2"/>
      <c r="E6677" s="2"/>
    </row>
    <row r="6678" spans="1:5">
      <c r="A6678" s="2"/>
      <c r="B6678" s="2"/>
      <c r="C6678" s="2"/>
      <c r="D6678" s="2"/>
      <c r="E6678" s="2"/>
    </row>
    <row r="6679" spans="1:5">
      <c r="A6679" s="2"/>
      <c r="B6679" s="2"/>
      <c r="C6679" s="2"/>
      <c r="D6679" s="2"/>
      <c r="E6679" s="2"/>
    </row>
    <row r="6680" spans="1:5">
      <c r="A6680" s="2"/>
      <c r="B6680" s="2"/>
      <c r="C6680" s="2"/>
      <c r="D6680" s="2"/>
      <c r="E6680" s="2"/>
    </row>
    <row r="6681" spans="1:5">
      <c r="A6681" s="2"/>
      <c r="B6681" s="2"/>
      <c r="C6681" s="2"/>
      <c r="D6681" s="2"/>
      <c r="E6681" s="2"/>
    </row>
    <row r="6682" spans="1:5">
      <c r="A6682" s="2"/>
      <c r="B6682" s="2"/>
      <c r="C6682" s="2"/>
      <c r="D6682" s="2"/>
      <c r="E6682" s="2"/>
    </row>
    <row r="6683" spans="1:5">
      <c r="A6683" s="2"/>
      <c r="B6683" s="2"/>
      <c r="C6683" s="2"/>
      <c r="D6683" s="2"/>
      <c r="E6683" s="2"/>
    </row>
    <row r="6684" spans="1:5">
      <c r="A6684" s="2"/>
      <c r="B6684" s="2"/>
      <c r="C6684" s="2"/>
      <c r="D6684" s="2"/>
      <c r="E6684" s="2"/>
    </row>
    <row r="6685" spans="1:5">
      <c r="A6685" s="2"/>
      <c r="B6685" s="2"/>
      <c r="C6685" s="2"/>
      <c r="D6685" s="2"/>
      <c r="E6685" s="2"/>
    </row>
    <row r="6686" spans="1:5">
      <c r="A6686" s="2"/>
      <c r="B6686" s="2"/>
      <c r="C6686" s="2"/>
      <c r="D6686" s="2"/>
      <c r="E6686" s="2"/>
    </row>
    <row r="6687" spans="1:5">
      <c r="A6687" s="2"/>
      <c r="B6687" s="2"/>
      <c r="C6687" s="2"/>
      <c r="D6687" s="2"/>
      <c r="E6687" s="2"/>
    </row>
    <row r="6688" spans="1:5">
      <c r="A6688" s="2"/>
      <c r="B6688" s="2"/>
      <c r="C6688" s="2"/>
      <c r="D6688" s="2"/>
      <c r="E6688" s="2"/>
    </row>
    <row r="6689" spans="1:5">
      <c r="A6689" s="2"/>
      <c r="B6689" s="2"/>
      <c r="C6689" s="2"/>
      <c r="D6689" s="2"/>
      <c r="E6689" s="2"/>
    </row>
    <row r="6690" spans="1:5">
      <c r="A6690" s="2"/>
      <c r="B6690" s="2"/>
      <c r="C6690" s="2"/>
      <c r="D6690" s="2"/>
      <c r="E6690" s="2"/>
    </row>
    <row r="6691" spans="1:5">
      <c r="A6691" s="2"/>
      <c r="B6691" s="2"/>
      <c r="C6691" s="2"/>
      <c r="D6691" s="2"/>
      <c r="E6691" s="2"/>
    </row>
    <row r="6692" spans="1:5">
      <c r="A6692" s="2"/>
      <c r="B6692" s="2"/>
      <c r="C6692" s="2"/>
      <c r="D6692" s="2"/>
      <c r="E6692" s="2"/>
    </row>
    <row r="6693" spans="1:5">
      <c r="A6693" s="2"/>
      <c r="B6693" s="2"/>
      <c r="C6693" s="2"/>
      <c r="D6693" s="2"/>
      <c r="E6693" s="2"/>
    </row>
    <row r="6694" spans="1:5">
      <c r="A6694" s="2"/>
      <c r="B6694" s="2"/>
      <c r="C6694" s="2"/>
      <c r="D6694" s="2"/>
      <c r="E6694" s="2"/>
    </row>
    <row r="6695" spans="1:5">
      <c r="A6695" s="2"/>
      <c r="B6695" s="2"/>
      <c r="C6695" s="2"/>
      <c r="D6695" s="2"/>
      <c r="E6695" s="2"/>
    </row>
    <row r="6696" spans="1:5">
      <c r="A6696" s="2"/>
      <c r="B6696" s="2"/>
      <c r="C6696" s="2"/>
      <c r="D6696" s="2"/>
      <c r="E6696" s="2"/>
    </row>
    <row r="6697" spans="1:5">
      <c r="A6697" s="2"/>
      <c r="B6697" s="2"/>
      <c r="C6697" s="2"/>
      <c r="D6697" s="2"/>
      <c r="E6697" s="2"/>
    </row>
    <row r="6698" spans="1:5">
      <c r="A6698" s="2"/>
      <c r="B6698" s="2"/>
      <c r="C6698" s="2"/>
      <c r="D6698" s="2"/>
      <c r="E6698" s="2"/>
    </row>
    <row r="6699" spans="1:5">
      <c r="A6699" s="2"/>
      <c r="B6699" s="2"/>
      <c r="C6699" s="2"/>
      <c r="D6699" s="2"/>
      <c r="E6699" s="2"/>
    </row>
    <row r="6700" spans="1:5">
      <c r="A6700" s="2"/>
      <c r="B6700" s="2"/>
      <c r="C6700" s="2"/>
      <c r="D6700" s="2"/>
      <c r="E6700" s="2"/>
    </row>
    <row r="6701" spans="1:5">
      <c r="A6701" s="2"/>
      <c r="B6701" s="2"/>
      <c r="C6701" s="2"/>
      <c r="D6701" s="2"/>
      <c r="E6701" s="2"/>
    </row>
    <row r="6702" spans="1:5">
      <c r="A6702" s="2"/>
      <c r="B6702" s="2"/>
      <c r="C6702" s="2"/>
      <c r="D6702" s="2"/>
      <c r="E6702" s="2"/>
    </row>
    <row r="6703" spans="1:5">
      <c r="A6703" s="2"/>
      <c r="B6703" s="2"/>
      <c r="C6703" s="2"/>
      <c r="D6703" s="2"/>
      <c r="E6703" s="2"/>
    </row>
    <row r="6704" spans="1:5">
      <c r="A6704" s="2"/>
      <c r="B6704" s="2"/>
      <c r="C6704" s="2"/>
      <c r="D6704" s="2"/>
      <c r="E6704" s="2"/>
    </row>
    <row r="6705" spans="1:5">
      <c r="A6705" s="2"/>
      <c r="B6705" s="2"/>
      <c r="C6705" s="2"/>
      <c r="D6705" s="2"/>
      <c r="E6705" s="2"/>
    </row>
    <row r="6706" spans="1:5">
      <c r="A6706" s="2"/>
      <c r="B6706" s="2"/>
      <c r="C6706" s="2"/>
      <c r="D6706" s="2"/>
      <c r="E6706" s="2"/>
    </row>
    <row r="6707" spans="1:5">
      <c r="A6707" s="2"/>
      <c r="B6707" s="2"/>
      <c r="C6707" s="2"/>
      <c r="D6707" s="2"/>
      <c r="E6707" s="2"/>
    </row>
    <row r="6708" spans="1:5">
      <c r="A6708" s="2"/>
      <c r="B6708" s="2"/>
      <c r="C6708" s="2"/>
      <c r="D6708" s="2"/>
      <c r="E6708" s="2"/>
    </row>
    <row r="6709" spans="1:5">
      <c r="A6709" s="2"/>
      <c r="B6709" s="2"/>
      <c r="C6709" s="2"/>
      <c r="D6709" s="2"/>
      <c r="E6709" s="2"/>
    </row>
    <row r="6710" spans="1:5">
      <c r="A6710" s="2"/>
      <c r="B6710" s="2"/>
      <c r="C6710" s="2"/>
      <c r="D6710" s="2"/>
      <c r="E6710" s="2"/>
    </row>
    <row r="6711" spans="1:5">
      <c r="A6711" s="2"/>
      <c r="B6711" s="2"/>
      <c r="C6711" s="2"/>
      <c r="D6711" s="2"/>
      <c r="E6711" s="2"/>
    </row>
    <row r="6712" spans="1:5">
      <c r="A6712" s="2"/>
      <c r="B6712" s="2"/>
      <c r="C6712" s="2"/>
      <c r="D6712" s="2"/>
      <c r="E6712" s="2"/>
    </row>
    <row r="6713" spans="1:5">
      <c r="A6713" s="2"/>
      <c r="B6713" s="2"/>
      <c r="C6713" s="2"/>
      <c r="D6713" s="2"/>
      <c r="E6713" s="2"/>
    </row>
    <row r="6714" spans="1:5">
      <c r="A6714" s="2"/>
      <c r="B6714" s="2"/>
      <c r="C6714" s="2"/>
      <c r="D6714" s="2"/>
      <c r="E6714" s="2"/>
    </row>
    <row r="6715" spans="1:5">
      <c r="A6715" s="2"/>
      <c r="B6715" s="2"/>
      <c r="C6715" s="2"/>
      <c r="D6715" s="2"/>
      <c r="E6715" s="2"/>
    </row>
    <row r="6716" spans="1:5">
      <c r="A6716" s="2"/>
      <c r="B6716" s="2"/>
      <c r="C6716" s="2"/>
      <c r="D6716" s="2"/>
      <c r="E6716" s="2"/>
    </row>
    <row r="6717" spans="1:5">
      <c r="A6717" s="2"/>
      <c r="B6717" s="2"/>
      <c r="C6717" s="2"/>
      <c r="D6717" s="2"/>
      <c r="E6717" s="2"/>
    </row>
    <row r="6718" spans="1:5">
      <c r="A6718" s="2"/>
      <c r="B6718" s="2"/>
      <c r="C6718" s="2"/>
      <c r="D6718" s="2"/>
      <c r="E6718" s="2"/>
    </row>
    <row r="6719" spans="1:5">
      <c r="A6719" s="2"/>
      <c r="B6719" s="2"/>
      <c r="C6719" s="2"/>
      <c r="D6719" s="2"/>
      <c r="E6719" s="2"/>
    </row>
    <row r="6720" spans="1:5">
      <c r="A6720" s="2"/>
      <c r="B6720" s="2"/>
      <c r="C6720" s="2"/>
      <c r="D6720" s="2"/>
      <c r="E6720" s="2"/>
    </row>
    <row r="6721" spans="1:5">
      <c r="A6721" s="2"/>
      <c r="B6721" s="2"/>
      <c r="C6721" s="2"/>
      <c r="D6721" s="2"/>
      <c r="E6721" s="2"/>
    </row>
    <row r="6722" spans="1:5">
      <c r="A6722" s="2"/>
      <c r="B6722" s="2"/>
      <c r="C6722" s="2"/>
      <c r="D6722" s="2"/>
      <c r="E6722" s="2"/>
    </row>
    <row r="6723" spans="1:5">
      <c r="A6723" s="2"/>
      <c r="B6723" s="2"/>
      <c r="C6723" s="2"/>
      <c r="D6723" s="2"/>
      <c r="E6723" s="2"/>
    </row>
    <row r="6724" spans="1:5">
      <c r="A6724" s="2"/>
      <c r="B6724" s="2"/>
      <c r="C6724" s="2"/>
      <c r="D6724" s="2"/>
      <c r="E6724" s="2"/>
    </row>
    <row r="6725" spans="1:5">
      <c r="A6725" s="2"/>
      <c r="B6725" s="2"/>
      <c r="C6725" s="2"/>
      <c r="D6725" s="2"/>
      <c r="E6725" s="2"/>
    </row>
    <row r="6726" spans="1:5">
      <c r="A6726" s="2"/>
      <c r="B6726" s="2"/>
      <c r="C6726" s="2"/>
      <c r="D6726" s="2"/>
      <c r="E6726" s="2"/>
    </row>
    <row r="6727" spans="1:5">
      <c r="A6727" s="2"/>
      <c r="B6727" s="2"/>
      <c r="C6727" s="2"/>
      <c r="D6727" s="2"/>
      <c r="E6727" s="2"/>
    </row>
    <row r="6728" spans="1:5">
      <c r="A6728" s="2"/>
      <c r="B6728" s="2"/>
      <c r="C6728" s="2"/>
      <c r="D6728" s="2"/>
      <c r="E6728" s="2"/>
    </row>
    <row r="6729" spans="1:5">
      <c r="A6729" s="2"/>
      <c r="B6729" s="2"/>
      <c r="C6729" s="2"/>
      <c r="D6729" s="2"/>
      <c r="E6729" s="2"/>
    </row>
    <row r="6730" spans="1:5">
      <c r="A6730" s="2"/>
      <c r="B6730" s="2"/>
      <c r="C6730" s="2"/>
      <c r="D6730" s="2"/>
      <c r="E6730" s="2"/>
    </row>
    <row r="6731" spans="1:5">
      <c r="A6731" s="2"/>
      <c r="B6731" s="2"/>
      <c r="C6731" s="2"/>
      <c r="D6731" s="2"/>
      <c r="E6731" s="2"/>
    </row>
    <row r="6732" spans="1:5">
      <c r="A6732" s="2"/>
      <c r="B6732" s="2"/>
      <c r="C6732" s="2"/>
      <c r="D6732" s="2"/>
      <c r="E6732" s="2"/>
    </row>
    <row r="6733" spans="1:5">
      <c r="A6733" s="2"/>
      <c r="B6733" s="2"/>
      <c r="C6733" s="2"/>
      <c r="D6733" s="2"/>
      <c r="E6733" s="2"/>
    </row>
    <row r="6734" spans="1:5">
      <c r="A6734" s="2"/>
      <c r="B6734" s="2"/>
      <c r="C6734" s="2"/>
      <c r="D6734" s="2"/>
      <c r="E6734" s="2"/>
    </row>
    <row r="6735" spans="1:5">
      <c r="A6735" s="2"/>
      <c r="B6735" s="2"/>
      <c r="C6735" s="2"/>
      <c r="D6735" s="2"/>
      <c r="E6735" s="2"/>
    </row>
    <row r="6736" spans="1:5">
      <c r="A6736" s="2"/>
      <c r="B6736" s="2"/>
      <c r="C6736" s="2"/>
      <c r="D6736" s="2"/>
      <c r="E6736" s="2"/>
    </row>
    <row r="6737" spans="1:5">
      <c r="A6737" s="2"/>
      <c r="B6737" s="2"/>
      <c r="C6737" s="2"/>
      <c r="D6737" s="2"/>
      <c r="E6737" s="2"/>
    </row>
    <row r="6738" spans="1:5">
      <c r="A6738" s="2"/>
      <c r="B6738" s="2"/>
      <c r="C6738" s="2"/>
      <c r="D6738" s="2"/>
      <c r="E6738" s="2"/>
    </row>
    <row r="6739" spans="1:5">
      <c r="A6739" s="2"/>
      <c r="B6739" s="2"/>
      <c r="C6739" s="2"/>
      <c r="D6739" s="2"/>
      <c r="E6739" s="2"/>
    </row>
    <row r="6740" spans="1:5">
      <c r="A6740" s="2"/>
      <c r="B6740" s="2"/>
      <c r="C6740" s="2"/>
      <c r="D6740" s="2"/>
      <c r="E6740" s="2"/>
    </row>
    <row r="6741" spans="1:5">
      <c r="A6741" s="2"/>
      <c r="B6741" s="2"/>
      <c r="C6741" s="2"/>
      <c r="D6741" s="2"/>
      <c r="E6741" s="2"/>
    </row>
    <row r="6742" spans="1:5">
      <c r="A6742" s="2"/>
      <c r="B6742" s="2"/>
      <c r="C6742" s="2"/>
      <c r="D6742" s="2"/>
      <c r="E6742" s="2"/>
    </row>
    <row r="6743" spans="1:5">
      <c r="A6743" s="2"/>
      <c r="B6743" s="2"/>
      <c r="C6743" s="2"/>
      <c r="D6743" s="2"/>
      <c r="E6743" s="2"/>
    </row>
    <row r="6744" spans="1:5">
      <c r="A6744" s="2"/>
      <c r="B6744" s="2"/>
      <c r="C6744" s="2"/>
      <c r="D6744" s="2"/>
      <c r="E6744" s="2"/>
    </row>
    <row r="6745" spans="1:5">
      <c r="A6745" s="2"/>
      <c r="B6745" s="2"/>
      <c r="C6745" s="2"/>
      <c r="D6745" s="2"/>
      <c r="E6745" s="2"/>
    </row>
    <row r="6746" spans="1:5">
      <c r="A6746" s="2"/>
      <c r="B6746" s="2"/>
      <c r="C6746" s="2"/>
      <c r="D6746" s="2"/>
      <c r="E6746" s="2"/>
    </row>
    <row r="6747" spans="1:5">
      <c r="A6747" s="2"/>
      <c r="B6747" s="2"/>
      <c r="C6747" s="2"/>
      <c r="D6747" s="2"/>
      <c r="E6747" s="2"/>
    </row>
    <row r="6748" spans="1:5">
      <c r="A6748" s="2"/>
      <c r="B6748" s="2"/>
      <c r="C6748" s="2"/>
      <c r="D6748" s="2"/>
      <c r="E6748" s="2"/>
    </row>
    <row r="6749" spans="1:5">
      <c r="A6749" s="2"/>
      <c r="B6749" s="2"/>
      <c r="C6749" s="2"/>
      <c r="D6749" s="2"/>
      <c r="E6749" s="2"/>
    </row>
    <row r="6750" spans="1:5">
      <c r="A6750" s="2"/>
      <c r="B6750" s="2"/>
      <c r="C6750" s="2"/>
      <c r="D6750" s="2"/>
      <c r="E6750" s="2"/>
    </row>
    <row r="6751" spans="1:5">
      <c r="A6751" s="2"/>
      <c r="B6751" s="2"/>
      <c r="C6751" s="2"/>
      <c r="D6751" s="2"/>
      <c r="E6751" s="2"/>
    </row>
    <row r="6752" spans="1:5">
      <c r="A6752" s="2"/>
      <c r="B6752" s="2"/>
      <c r="C6752" s="2"/>
      <c r="D6752" s="2"/>
      <c r="E6752" s="2"/>
    </row>
    <row r="6753" spans="1:5">
      <c r="A6753" s="2"/>
      <c r="B6753" s="2"/>
      <c r="C6753" s="2"/>
      <c r="D6753" s="2"/>
      <c r="E6753" s="2"/>
    </row>
    <row r="6754" spans="1:5">
      <c r="A6754" s="2"/>
      <c r="B6754" s="2"/>
      <c r="C6754" s="2"/>
      <c r="D6754" s="2"/>
      <c r="E6754" s="2"/>
    </row>
    <row r="6755" spans="1:5">
      <c r="A6755" s="2"/>
      <c r="B6755" s="2"/>
      <c r="C6755" s="2"/>
      <c r="D6755" s="2"/>
      <c r="E6755" s="2"/>
    </row>
    <row r="6756" spans="1:5">
      <c r="A6756" s="2"/>
      <c r="B6756" s="2"/>
      <c r="C6756" s="2"/>
      <c r="D6756" s="2"/>
      <c r="E6756" s="2"/>
    </row>
    <row r="6757" spans="1:5">
      <c r="A6757" s="2"/>
      <c r="B6757" s="2"/>
      <c r="C6757" s="2"/>
      <c r="D6757" s="2"/>
      <c r="E6757" s="2"/>
    </row>
    <row r="6758" spans="1:5">
      <c r="A6758" s="2"/>
      <c r="B6758" s="2"/>
      <c r="C6758" s="2"/>
      <c r="D6758" s="2"/>
      <c r="E6758" s="2"/>
    </row>
    <row r="6759" spans="1:5">
      <c r="A6759" s="2"/>
      <c r="B6759" s="2"/>
      <c r="C6759" s="2"/>
      <c r="D6759" s="2"/>
      <c r="E6759" s="2"/>
    </row>
    <row r="6760" spans="1:5">
      <c r="A6760" s="2"/>
      <c r="B6760" s="2"/>
      <c r="C6760" s="2"/>
      <c r="D6760" s="2"/>
      <c r="E6760" s="2"/>
    </row>
    <row r="6761" spans="1:5">
      <c r="A6761" s="2"/>
      <c r="B6761" s="2"/>
      <c r="C6761" s="2"/>
      <c r="D6761" s="2"/>
      <c r="E6761" s="2"/>
    </row>
    <row r="6762" spans="1:5">
      <c r="A6762" s="2"/>
      <c r="B6762" s="2"/>
      <c r="C6762" s="2"/>
      <c r="D6762" s="2"/>
      <c r="E6762" s="2"/>
    </row>
    <row r="6763" spans="1:5">
      <c r="A6763" s="2"/>
      <c r="B6763" s="2"/>
      <c r="C6763" s="2"/>
      <c r="D6763" s="2"/>
      <c r="E6763" s="2"/>
    </row>
    <row r="6764" spans="1:5">
      <c r="A6764" s="2"/>
      <c r="B6764" s="2"/>
      <c r="C6764" s="2"/>
      <c r="D6764" s="2"/>
      <c r="E6764" s="2"/>
    </row>
    <row r="6765" spans="1:5">
      <c r="A6765" s="2"/>
      <c r="B6765" s="2"/>
      <c r="C6765" s="2"/>
      <c r="D6765" s="2"/>
      <c r="E6765" s="2"/>
    </row>
    <row r="6766" spans="1:5">
      <c r="A6766" s="2"/>
      <c r="B6766" s="2"/>
      <c r="C6766" s="2"/>
      <c r="D6766" s="2"/>
      <c r="E6766" s="2"/>
    </row>
    <row r="6767" spans="1:5">
      <c r="A6767" s="2"/>
      <c r="B6767" s="2"/>
      <c r="C6767" s="2"/>
      <c r="D6767" s="2"/>
      <c r="E6767" s="2"/>
    </row>
    <row r="6768" spans="1:5">
      <c r="A6768" s="2"/>
      <c r="B6768" s="2"/>
      <c r="C6768" s="2"/>
      <c r="D6768" s="2"/>
      <c r="E6768" s="2"/>
    </row>
    <row r="6769" spans="1:5">
      <c r="A6769" s="2"/>
      <c r="B6769" s="2"/>
      <c r="C6769" s="2"/>
      <c r="D6769" s="2"/>
      <c r="E6769" s="2"/>
    </row>
    <row r="6770" spans="1:5">
      <c r="A6770" s="2"/>
      <c r="B6770" s="2"/>
      <c r="C6770" s="2"/>
      <c r="D6770" s="2"/>
      <c r="E6770" s="2"/>
    </row>
    <row r="6771" spans="1:5">
      <c r="A6771" s="2"/>
      <c r="B6771" s="2"/>
      <c r="C6771" s="2"/>
      <c r="D6771" s="2"/>
      <c r="E6771" s="2"/>
    </row>
    <row r="6772" spans="1:5">
      <c r="A6772" s="2"/>
      <c r="B6772" s="2"/>
      <c r="C6772" s="2"/>
      <c r="D6772" s="2"/>
      <c r="E6772" s="2"/>
    </row>
    <row r="6773" spans="1:5">
      <c r="A6773" s="2"/>
      <c r="B6773" s="2"/>
      <c r="C6773" s="2"/>
      <c r="D6773" s="2"/>
      <c r="E6773" s="2"/>
    </row>
    <row r="6774" spans="1:5">
      <c r="A6774" s="2"/>
      <c r="B6774" s="2"/>
      <c r="C6774" s="2"/>
      <c r="D6774" s="2"/>
      <c r="E6774" s="2"/>
    </row>
    <row r="6775" spans="1:5">
      <c r="A6775" s="2"/>
      <c r="B6775" s="2"/>
      <c r="C6775" s="2"/>
      <c r="D6775" s="2"/>
      <c r="E6775" s="2"/>
    </row>
    <row r="6776" spans="1:5">
      <c r="A6776" s="2"/>
      <c r="B6776" s="2"/>
      <c r="C6776" s="2"/>
      <c r="D6776" s="2"/>
      <c r="E6776" s="2"/>
    </row>
    <row r="6777" spans="1:5">
      <c r="A6777" s="2"/>
      <c r="B6777" s="2"/>
      <c r="C6777" s="2"/>
      <c r="D6777" s="2"/>
      <c r="E6777" s="2"/>
    </row>
    <row r="6778" spans="1:5">
      <c r="A6778" s="2"/>
      <c r="B6778" s="2"/>
      <c r="C6778" s="2"/>
      <c r="D6778" s="2"/>
      <c r="E6778" s="2"/>
    </row>
    <row r="6779" spans="1:5">
      <c r="A6779" s="2"/>
      <c r="B6779" s="2"/>
      <c r="C6779" s="2"/>
      <c r="D6779" s="2"/>
      <c r="E6779" s="2"/>
    </row>
    <row r="6780" spans="1:5">
      <c r="A6780" s="2"/>
      <c r="B6780" s="2"/>
      <c r="C6780" s="2"/>
      <c r="D6780" s="2"/>
      <c r="E6780" s="2"/>
    </row>
    <row r="6781" spans="1:5">
      <c r="A6781" s="2"/>
      <c r="B6781" s="2"/>
      <c r="C6781" s="2"/>
      <c r="D6781" s="2"/>
      <c r="E6781" s="2"/>
    </row>
    <row r="6782" spans="1:5">
      <c r="A6782" s="2"/>
      <c r="B6782" s="2"/>
      <c r="C6782" s="2"/>
      <c r="D6782" s="2"/>
      <c r="E6782" s="2"/>
    </row>
    <row r="6783" spans="1:5">
      <c r="A6783" s="2"/>
      <c r="B6783" s="2"/>
      <c r="C6783" s="2"/>
      <c r="D6783" s="2"/>
      <c r="E6783" s="2"/>
    </row>
    <row r="6784" spans="1:5">
      <c r="A6784" s="2"/>
      <c r="B6784" s="2"/>
      <c r="C6784" s="2"/>
      <c r="D6784" s="2"/>
      <c r="E6784" s="2"/>
    </row>
    <row r="6785" spans="1:5">
      <c r="A6785" s="2"/>
      <c r="B6785" s="2"/>
      <c r="C6785" s="2"/>
      <c r="D6785" s="2"/>
      <c r="E6785" s="2"/>
    </row>
    <row r="6786" spans="1:5">
      <c r="A6786" s="2"/>
      <c r="B6786" s="2"/>
      <c r="C6786" s="2"/>
      <c r="D6786" s="2"/>
      <c r="E6786" s="2"/>
    </row>
    <row r="6787" spans="1:5">
      <c r="A6787" s="2"/>
      <c r="B6787" s="2"/>
      <c r="C6787" s="2"/>
      <c r="D6787" s="2"/>
      <c r="E6787" s="2"/>
    </row>
    <row r="6788" spans="1:5">
      <c r="A6788" s="2"/>
      <c r="B6788" s="2"/>
      <c r="C6788" s="2"/>
      <c r="D6788" s="2"/>
      <c r="E6788" s="2"/>
    </row>
    <row r="6789" spans="1:5">
      <c r="A6789" s="2"/>
      <c r="B6789" s="2"/>
      <c r="C6789" s="2"/>
      <c r="D6789" s="2"/>
      <c r="E6789" s="2"/>
    </row>
    <row r="6790" spans="1:5">
      <c r="A6790" s="2"/>
      <c r="B6790" s="2"/>
      <c r="C6790" s="2"/>
      <c r="D6790" s="2"/>
      <c r="E6790" s="2"/>
    </row>
    <row r="6791" spans="1:5">
      <c r="A6791" s="2"/>
      <c r="B6791" s="2"/>
      <c r="C6791" s="2"/>
      <c r="D6791" s="2"/>
      <c r="E6791" s="2"/>
    </row>
    <row r="6792" spans="1:5">
      <c r="A6792" s="2"/>
      <c r="B6792" s="2"/>
      <c r="C6792" s="2"/>
      <c r="D6792" s="2"/>
      <c r="E6792" s="2"/>
    </row>
    <row r="6793" spans="1:5">
      <c r="A6793" s="2"/>
      <c r="B6793" s="2"/>
      <c r="C6793" s="2"/>
      <c r="D6793" s="2"/>
      <c r="E6793" s="2"/>
    </row>
    <row r="6794" spans="1:5">
      <c r="A6794" s="2"/>
      <c r="B6794" s="2"/>
      <c r="C6794" s="2"/>
      <c r="D6794" s="2"/>
      <c r="E6794" s="2"/>
    </row>
    <row r="6795" spans="1:5">
      <c r="A6795" s="2"/>
      <c r="B6795" s="2"/>
      <c r="C6795" s="2"/>
      <c r="D6795" s="2"/>
      <c r="E6795" s="2"/>
    </row>
    <row r="6796" spans="1:5">
      <c r="A6796" s="2"/>
      <c r="B6796" s="2"/>
      <c r="C6796" s="2"/>
      <c r="D6796" s="2"/>
      <c r="E6796" s="2"/>
    </row>
    <row r="6797" spans="1:5">
      <c r="A6797" s="2"/>
      <c r="B6797" s="2"/>
      <c r="C6797" s="2"/>
      <c r="D6797" s="2"/>
      <c r="E6797" s="2"/>
    </row>
    <row r="6798" spans="1:5">
      <c r="A6798" s="2"/>
      <c r="B6798" s="2"/>
      <c r="C6798" s="2"/>
      <c r="D6798" s="2"/>
      <c r="E6798" s="2"/>
    </row>
    <row r="6799" spans="1:5">
      <c r="A6799" s="2"/>
      <c r="B6799" s="2"/>
      <c r="C6799" s="2"/>
      <c r="D6799" s="2"/>
      <c r="E6799" s="2"/>
    </row>
    <row r="6800" spans="1:5">
      <c r="A6800" s="2"/>
      <c r="B6800" s="2"/>
      <c r="C6800" s="2"/>
      <c r="D6800" s="2"/>
      <c r="E6800" s="2"/>
    </row>
    <row r="6801" spans="1:5">
      <c r="A6801" s="2"/>
      <c r="B6801" s="2"/>
      <c r="C6801" s="2"/>
      <c r="D6801" s="2"/>
      <c r="E6801" s="2"/>
    </row>
    <row r="6802" spans="1:5">
      <c r="A6802" s="2"/>
      <c r="B6802" s="2"/>
      <c r="C6802" s="2"/>
      <c r="D6802" s="2"/>
      <c r="E6802" s="2"/>
    </row>
    <row r="6803" spans="1:5">
      <c r="A6803" s="2"/>
      <c r="B6803" s="2"/>
      <c r="C6803" s="2"/>
      <c r="D6803" s="2"/>
      <c r="E6803" s="2"/>
    </row>
    <row r="6804" spans="1:5">
      <c r="A6804" s="2"/>
      <c r="B6804" s="2"/>
      <c r="C6804" s="2"/>
      <c r="D6804" s="2"/>
      <c r="E6804" s="2"/>
    </row>
    <row r="6805" spans="1:5">
      <c r="A6805" s="2"/>
      <c r="B6805" s="2"/>
      <c r="C6805" s="2"/>
      <c r="D6805" s="2"/>
      <c r="E6805" s="2"/>
    </row>
    <row r="6806" spans="1:5">
      <c r="A6806" s="2"/>
      <c r="B6806" s="2"/>
      <c r="C6806" s="2"/>
      <c r="D6806" s="2"/>
      <c r="E6806" s="2"/>
    </row>
    <row r="6807" spans="1:5">
      <c r="A6807" s="2"/>
      <c r="B6807" s="2"/>
      <c r="C6807" s="2"/>
      <c r="D6807" s="2"/>
      <c r="E6807" s="2"/>
    </row>
    <row r="6808" spans="1:5">
      <c r="A6808" s="2"/>
      <c r="B6808" s="2"/>
      <c r="C6808" s="2"/>
      <c r="D6808" s="2"/>
      <c r="E6808" s="2"/>
    </row>
    <row r="6809" spans="1:5">
      <c r="A6809" s="2"/>
      <c r="B6809" s="2"/>
      <c r="C6809" s="2"/>
      <c r="D6809" s="2"/>
      <c r="E6809" s="2"/>
    </row>
    <row r="6810" spans="1:5">
      <c r="A6810" s="2"/>
      <c r="B6810" s="2"/>
      <c r="C6810" s="2"/>
      <c r="D6810" s="2"/>
      <c r="E6810" s="2"/>
    </row>
    <row r="6811" spans="1:5">
      <c r="A6811" s="2"/>
      <c r="B6811" s="2"/>
      <c r="C6811" s="2"/>
      <c r="D6811" s="2"/>
      <c r="E6811" s="2"/>
    </row>
    <row r="6812" spans="1:5">
      <c r="A6812" s="2"/>
      <c r="B6812" s="2"/>
      <c r="C6812" s="2"/>
      <c r="D6812" s="2"/>
      <c r="E6812" s="2"/>
    </row>
    <row r="6813" spans="1:5">
      <c r="A6813" s="2"/>
      <c r="B6813" s="2"/>
      <c r="C6813" s="2"/>
      <c r="D6813" s="2"/>
      <c r="E6813" s="2"/>
    </row>
    <row r="6814" spans="1:5">
      <c r="A6814" s="2"/>
      <c r="B6814" s="2"/>
      <c r="C6814" s="2"/>
      <c r="D6814" s="2"/>
      <c r="E6814" s="2"/>
    </row>
    <row r="6815" spans="1:5">
      <c r="A6815" s="2"/>
      <c r="B6815" s="2"/>
      <c r="C6815" s="2"/>
      <c r="D6815" s="2"/>
      <c r="E6815" s="2"/>
    </row>
    <row r="6816" spans="1:5">
      <c r="A6816" s="2"/>
      <c r="B6816" s="2"/>
      <c r="C6816" s="2"/>
      <c r="D6816" s="2"/>
      <c r="E6816" s="2"/>
    </row>
    <row r="6817" spans="1:5">
      <c r="A6817" s="2"/>
      <c r="B6817" s="2"/>
      <c r="C6817" s="2"/>
      <c r="D6817" s="2"/>
      <c r="E6817" s="2"/>
    </row>
    <row r="6818" spans="1:5">
      <c r="A6818" s="2"/>
      <c r="B6818" s="2"/>
      <c r="C6818" s="2"/>
      <c r="D6818" s="2"/>
      <c r="E6818" s="2"/>
    </row>
    <row r="6819" spans="1:5">
      <c r="A6819" s="2"/>
      <c r="B6819" s="2"/>
      <c r="C6819" s="2"/>
      <c r="D6819" s="2"/>
      <c r="E6819" s="2"/>
    </row>
    <row r="6820" spans="1:5">
      <c r="A6820" s="2"/>
      <c r="B6820" s="2"/>
      <c r="C6820" s="2"/>
      <c r="D6820" s="2"/>
      <c r="E6820" s="2"/>
    </row>
    <row r="6821" spans="1:5">
      <c r="A6821" s="2"/>
      <c r="B6821" s="2"/>
      <c r="C6821" s="2"/>
      <c r="D6821" s="2"/>
      <c r="E6821" s="2"/>
    </row>
    <row r="6822" spans="1:5">
      <c r="A6822" s="2"/>
      <c r="B6822" s="2"/>
      <c r="C6822" s="2"/>
      <c r="D6822" s="2"/>
      <c r="E6822" s="2"/>
    </row>
    <row r="6823" spans="1:5">
      <c r="A6823" s="2"/>
      <c r="B6823" s="2"/>
      <c r="C6823" s="2"/>
      <c r="D6823" s="2"/>
      <c r="E6823" s="2"/>
    </row>
    <row r="6824" spans="1:5">
      <c r="A6824" s="2"/>
      <c r="B6824" s="2"/>
      <c r="C6824" s="2"/>
      <c r="D6824" s="2"/>
      <c r="E6824" s="2"/>
    </row>
    <row r="6825" spans="1:5">
      <c r="A6825" s="2"/>
      <c r="B6825" s="2"/>
      <c r="C6825" s="2"/>
      <c r="D6825" s="2"/>
      <c r="E6825" s="2"/>
    </row>
    <row r="6826" spans="1:5">
      <c r="A6826" s="2"/>
      <c r="B6826" s="2"/>
      <c r="C6826" s="2"/>
      <c r="D6826" s="2"/>
      <c r="E6826" s="2"/>
    </row>
    <row r="6827" spans="1:5">
      <c r="A6827" s="2"/>
      <c r="B6827" s="2"/>
      <c r="C6827" s="2"/>
      <c r="D6827" s="2"/>
      <c r="E6827" s="2"/>
    </row>
    <row r="6828" spans="1:5">
      <c r="A6828" s="2"/>
      <c r="B6828" s="2"/>
      <c r="C6828" s="2"/>
      <c r="D6828" s="2"/>
      <c r="E6828" s="2"/>
    </row>
    <row r="6829" spans="1:5">
      <c r="A6829" s="2"/>
      <c r="B6829" s="2"/>
      <c r="C6829" s="2"/>
      <c r="D6829" s="2"/>
      <c r="E6829" s="2"/>
    </row>
    <row r="6830" spans="1:5">
      <c r="A6830" s="2"/>
      <c r="B6830" s="2"/>
      <c r="C6830" s="2"/>
      <c r="D6830" s="2"/>
      <c r="E6830" s="2"/>
    </row>
    <row r="6831" spans="1:5">
      <c r="A6831" s="2"/>
      <c r="B6831" s="2"/>
      <c r="C6831" s="2"/>
      <c r="D6831" s="2"/>
      <c r="E6831" s="2"/>
    </row>
    <row r="6832" spans="1:5">
      <c r="A6832" s="2"/>
      <c r="B6832" s="2"/>
      <c r="C6832" s="2"/>
      <c r="D6832" s="2"/>
      <c r="E6832" s="2"/>
    </row>
    <row r="6833" spans="1:5">
      <c r="A6833" s="2"/>
      <c r="B6833" s="2"/>
      <c r="C6833" s="2"/>
      <c r="D6833" s="2"/>
      <c r="E6833" s="2"/>
    </row>
    <row r="6834" spans="1:5">
      <c r="A6834" s="2"/>
      <c r="B6834" s="2"/>
      <c r="C6834" s="2"/>
      <c r="D6834" s="2"/>
      <c r="E6834" s="2"/>
    </row>
    <row r="6835" spans="1:5">
      <c r="A6835" s="2"/>
      <c r="B6835" s="2"/>
      <c r="C6835" s="2"/>
      <c r="D6835" s="2"/>
      <c r="E6835" s="2"/>
    </row>
    <row r="6836" spans="1:5">
      <c r="A6836" s="2"/>
      <c r="B6836" s="2"/>
      <c r="C6836" s="2"/>
      <c r="D6836" s="2"/>
      <c r="E6836" s="2"/>
    </row>
    <row r="6837" spans="1:5">
      <c r="A6837" s="2"/>
      <c r="B6837" s="2"/>
      <c r="C6837" s="2"/>
      <c r="D6837" s="2"/>
      <c r="E6837" s="2"/>
    </row>
    <row r="6838" spans="1:5">
      <c r="A6838" s="2"/>
      <c r="B6838" s="2"/>
      <c r="C6838" s="2"/>
      <c r="D6838" s="2"/>
      <c r="E6838" s="2"/>
    </row>
    <row r="6839" spans="1:5">
      <c r="A6839" s="2"/>
      <c r="B6839" s="2"/>
      <c r="C6839" s="2"/>
      <c r="D6839" s="2"/>
      <c r="E6839" s="2"/>
    </row>
    <row r="6840" spans="1:5">
      <c r="A6840" s="2"/>
      <c r="B6840" s="2"/>
      <c r="C6840" s="2"/>
      <c r="D6840" s="2"/>
      <c r="E6840" s="2"/>
    </row>
    <row r="6841" spans="1:5">
      <c r="A6841" s="2"/>
      <c r="B6841" s="2"/>
      <c r="C6841" s="2"/>
      <c r="D6841" s="2"/>
      <c r="E6841" s="2"/>
    </row>
    <row r="6842" spans="1:5">
      <c r="A6842" s="2"/>
      <c r="B6842" s="2"/>
      <c r="C6842" s="2"/>
      <c r="D6842" s="2"/>
      <c r="E6842" s="2"/>
    </row>
    <row r="6843" spans="1:5">
      <c r="A6843" s="2"/>
      <c r="B6843" s="2"/>
      <c r="C6843" s="2"/>
      <c r="D6843" s="2"/>
      <c r="E6843" s="2"/>
    </row>
    <row r="6844" spans="1:5">
      <c r="A6844" s="2"/>
      <c r="B6844" s="2"/>
      <c r="C6844" s="2"/>
      <c r="D6844" s="2"/>
      <c r="E6844" s="2"/>
    </row>
    <row r="6845" spans="1:5">
      <c r="A6845" s="2"/>
      <c r="B6845" s="2"/>
      <c r="C6845" s="2"/>
      <c r="D6845" s="2"/>
      <c r="E6845" s="2"/>
    </row>
    <row r="6846" spans="1:5">
      <c r="A6846" s="2"/>
      <c r="B6846" s="2"/>
      <c r="C6846" s="2"/>
      <c r="D6846" s="2"/>
      <c r="E6846" s="2"/>
    </row>
    <row r="6847" spans="1:5">
      <c r="A6847" s="2"/>
      <c r="B6847" s="2"/>
      <c r="C6847" s="2"/>
      <c r="D6847" s="2"/>
      <c r="E6847" s="2"/>
    </row>
    <row r="6848" spans="1:5">
      <c r="A6848" s="2"/>
      <c r="B6848" s="2"/>
      <c r="C6848" s="2"/>
      <c r="D6848" s="2"/>
      <c r="E6848" s="2"/>
    </row>
    <row r="6849" spans="1:5">
      <c r="A6849" s="2"/>
      <c r="B6849" s="2"/>
      <c r="C6849" s="2"/>
      <c r="D6849" s="2"/>
      <c r="E6849" s="2"/>
    </row>
    <row r="6850" spans="1:5">
      <c r="A6850" s="2"/>
      <c r="B6850" s="2"/>
      <c r="C6850" s="2"/>
      <c r="D6850" s="2"/>
      <c r="E6850" s="2"/>
    </row>
    <row r="6851" spans="1:5">
      <c r="A6851" s="2"/>
      <c r="B6851" s="2"/>
      <c r="C6851" s="2"/>
      <c r="D6851" s="2"/>
      <c r="E6851" s="2"/>
    </row>
    <row r="6852" spans="1:5">
      <c r="A6852" s="2"/>
      <c r="B6852" s="2"/>
      <c r="C6852" s="2"/>
      <c r="D6852" s="2"/>
      <c r="E6852" s="2"/>
    </row>
    <row r="6853" spans="1:5">
      <c r="A6853" s="2"/>
      <c r="B6853" s="2"/>
      <c r="C6853" s="2"/>
      <c r="D6853" s="2"/>
      <c r="E6853" s="2"/>
    </row>
    <row r="6854" spans="1:5">
      <c r="A6854" s="2"/>
      <c r="B6854" s="2"/>
      <c r="C6854" s="2"/>
      <c r="D6854" s="2"/>
      <c r="E6854" s="2"/>
    </row>
    <row r="6855" spans="1:5">
      <c r="A6855" s="2"/>
      <c r="B6855" s="2"/>
      <c r="C6855" s="2"/>
      <c r="D6855" s="2"/>
      <c r="E6855" s="2"/>
    </row>
    <row r="6856" spans="1:5">
      <c r="A6856" s="2"/>
      <c r="B6856" s="2"/>
      <c r="C6856" s="2"/>
      <c r="D6856" s="2"/>
      <c r="E6856" s="2"/>
    </row>
    <row r="6857" spans="1:5">
      <c r="A6857" s="2"/>
      <c r="B6857" s="2"/>
      <c r="C6857" s="2"/>
      <c r="D6857" s="2"/>
      <c r="E6857" s="2"/>
    </row>
    <row r="6858" spans="1:5">
      <c r="A6858" s="2"/>
      <c r="B6858" s="2"/>
      <c r="C6858" s="2"/>
      <c r="D6858" s="2"/>
      <c r="E6858" s="2"/>
    </row>
    <row r="6859" spans="1:5">
      <c r="A6859" s="2"/>
      <c r="B6859" s="2"/>
      <c r="C6859" s="2"/>
      <c r="D6859" s="2"/>
      <c r="E6859" s="2"/>
    </row>
    <row r="6860" spans="1:5">
      <c r="A6860" s="2"/>
      <c r="B6860" s="2"/>
      <c r="C6860" s="2"/>
      <c r="D6860" s="2"/>
      <c r="E6860" s="2"/>
    </row>
    <row r="6861" spans="1:5">
      <c r="A6861" s="2"/>
      <c r="B6861" s="2"/>
      <c r="C6861" s="2"/>
      <c r="D6861" s="2"/>
      <c r="E6861" s="2"/>
    </row>
    <row r="6862" spans="1:5">
      <c r="A6862" s="2"/>
      <c r="B6862" s="2"/>
      <c r="C6862" s="2"/>
      <c r="D6862" s="2"/>
      <c r="E6862" s="2"/>
    </row>
    <row r="6863" spans="1:5">
      <c r="A6863" s="2"/>
      <c r="B6863" s="2"/>
      <c r="C6863" s="2"/>
      <c r="D6863" s="2"/>
      <c r="E6863" s="2"/>
    </row>
    <row r="6864" spans="1:5">
      <c r="A6864" s="2"/>
      <c r="B6864" s="2"/>
      <c r="C6864" s="2"/>
      <c r="D6864" s="2"/>
      <c r="E6864" s="2"/>
    </row>
    <row r="6865" spans="1:5">
      <c r="A6865" s="2"/>
      <c r="B6865" s="2"/>
      <c r="C6865" s="2"/>
      <c r="D6865" s="2"/>
      <c r="E6865" s="2"/>
    </row>
    <row r="6866" spans="1:5">
      <c r="A6866" s="2"/>
      <c r="B6866" s="2"/>
      <c r="C6866" s="2"/>
      <c r="D6866" s="2"/>
      <c r="E6866" s="2"/>
    </row>
    <row r="6867" spans="1:5">
      <c r="A6867" s="2"/>
      <c r="B6867" s="2"/>
      <c r="C6867" s="2"/>
      <c r="D6867" s="2"/>
      <c r="E6867" s="2"/>
    </row>
    <row r="6868" spans="1:5">
      <c r="A6868" s="2"/>
      <c r="B6868" s="2"/>
      <c r="C6868" s="2"/>
      <c r="D6868" s="2"/>
      <c r="E6868" s="2"/>
    </row>
    <row r="6869" spans="1:5">
      <c r="A6869" s="2"/>
      <c r="B6869" s="2"/>
      <c r="C6869" s="2"/>
      <c r="D6869" s="2"/>
      <c r="E6869" s="2"/>
    </row>
    <row r="6870" spans="1:5">
      <c r="A6870" s="2"/>
      <c r="B6870" s="2"/>
      <c r="C6870" s="2"/>
      <c r="D6870" s="2"/>
      <c r="E6870" s="2"/>
    </row>
    <row r="6871" spans="1:5">
      <c r="A6871" s="2"/>
      <c r="B6871" s="2"/>
      <c r="C6871" s="2"/>
      <c r="D6871" s="2"/>
      <c r="E6871" s="2"/>
    </row>
    <row r="6872" spans="1:5">
      <c r="A6872" s="2"/>
      <c r="B6872" s="2"/>
      <c r="C6872" s="2"/>
      <c r="D6872" s="2"/>
      <c r="E6872" s="2"/>
    </row>
    <row r="6873" spans="1:5">
      <c r="A6873" s="2"/>
      <c r="B6873" s="2"/>
      <c r="C6873" s="2"/>
      <c r="D6873" s="2"/>
      <c r="E6873" s="2"/>
    </row>
    <row r="6874" spans="1:5">
      <c r="A6874" s="2"/>
      <c r="B6874" s="2"/>
      <c r="C6874" s="2"/>
      <c r="D6874" s="2"/>
      <c r="E6874" s="2"/>
    </row>
    <row r="6875" spans="1:5">
      <c r="A6875" s="2"/>
      <c r="B6875" s="2"/>
      <c r="C6875" s="2"/>
      <c r="D6875" s="2"/>
      <c r="E6875" s="2"/>
    </row>
    <row r="6876" spans="1:5">
      <c r="A6876" s="2"/>
      <c r="B6876" s="2"/>
      <c r="C6876" s="2"/>
      <c r="D6876" s="2"/>
      <c r="E6876" s="2"/>
    </row>
    <row r="6877" spans="1:5">
      <c r="A6877" s="2"/>
      <c r="B6877" s="2"/>
      <c r="C6877" s="2"/>
      <c r="D6877" s="2"/>
      <c r="E6877" s="2"/>
    </row>
    <row r="6878" spans="1:5">
      <c r="A6878" s="2"/>
      <c r="B6878" s="2"/>
      <c r="C6878" s="2"/>
      <c r="D6878" s="2"/>
      <c r="E6878" s="2"/>
    </row>
    <row r="6879" spans="1:5">
      <c r="A6879" s="2"/>
      <c r="B6879" s="2"/>
      <c r="C6879" s="2"/>
      <c r="D6879" s="2"/>
      <c r="E6879" s="2"/>
    </row>
    <row r="6880" spans="1:5">
      <c r="A6880" s="2"/>
      <c r="B6880" s="2"/>
      <c r="C6880" s="2"/>
      <c r="D6880" s="2"/>
      <c r="E6880" s="2"/>
    </row>
    <row r="6881" spans="1:5">
      <c r="A6881" s="2"/>
      <c r="B6881" s="2"/>
      <c r="C6881" s="2"/>
      <c r="D6881" s="2"/>
      <c r="E6881" s="2"/>
    </row>
    <row r="6882" spans="1:5">
      <c r="A6882" s="2"/>
      <c r="B6882" s="2"/>
      <c r="C6882" s="2"/>
      <c r="D6882" s="2"/>
      <c r="E6882" s="2"/>
    </row>
    <row r="6883" spans="1:5">
      <c r="A6883" s="2"/>
      <c r="B6883" s="2"/>
      <c r="C6883" s="2"/>
      <c r="D6883" s="2"/>
      <c r="E6883" s="2"/>
    </row>
    <row r="6884" spans="1:5">
      <c r="A6884" s="2"/>
      <c r="B6884" s="2"/>
      <c r="C6884" s="2"/>
      <c r="D6884" s="2"/>
      <c r="E6884" s="2"/>
    </row>
    <row r="6885" spans="1:5">
      <c r="A6885" s="2"/>
      <c r="B6885" s="2"/>
      <c r="C6885" s="2"/>
      <c r="D6885" s="2"/>
      <c r="E6885" s="2"/>
    </row>
    <row r="6886" spans="1:5">
      <c r="A6886" s="2"/>
      <c r="B6886" s="2"/>
      <c r="C6886" s="2"/>
      <c r="D6886" s="2"/>
      <c r="E6886" s="2"/>
    </row>
    <row r="6887" spans="1:5">
      <c r="A6887" s="2"/>
      <c r="B6887" s="2"/>
      <c r="C6887" s="2"/>
      <c r="D6887" s="2"/>
      <c r="E6887" s="2"/>
    </row>
    <row r="6888" spans="1:5">
      <c r="A6888" s="2"/>
      <c r="B6888" s="2"/>
      <c r="C6888" s="2"/>
      <c r="D6888" s="2"/>
      <c r="E6888" s="2"/>
    </row>
    <row r="6889" spans="1:5">
      <c r="A6889" s="2"/>
      <c r="B6889" s="2"/>
      <c r="C6889" s="2"/>
      <c r="D6889" s="2"/>
      <c r="E6889" s="2"/>
    </row>
    <row r="6890" spans="1:5">
      <c r="A6890" s="2"/>
      <c r="B6890" s="2"/>
      <c r="C6890" s="2"/>
      <c r="D6890" s="2"/>
      <c r="E6890" s="2"/>
    </row>
    <row r="6891" spans="1:5">
      <c r="A6891" s="2"/>
      <c r="B6891" s="2"/>
      <c r="C6891" s="2"/>
      <c r="D6891" s="2"/>
      <c r="E6891" s="2"/>
    </row>
    <row r="6892" spans="1:5">
      <c r="A6892" s="2"/>
      <c r="B6892" s="2"/>
      <c r="C6892" s="2"/>
      <c r="D6892" s="2"/>
      <c r="E6892" s="2"/>
    </row>
    <row r="6893" spans="1:5">
      <c r="A6893" s="2"/>
      <c r="B6893" s="2"/>
      <c r="C6893" s="2"/>
      <c r="D6893" s="2"/>
      <c r="E6893" s="2"/>
    </row>
    <row r="6894" spans="1:5">
      <c r="A6894" s="2"/>
      <c r="B6894" s="2"/>
      <c r="C6894" s="2"/>
      <c r="D6894" s="2"/>
      <c r="E6894" s="2"/>
    </row>
    <row r="6895" spans="1:5">
      <c r="A6895" s="2"/>
      <c r="B6895" s="2"/>
      <c r="C6895" s="2"/>
      <c r="D6895" s="2"/>
      <c r="E6895" s="2"/>
    </row>
    <row r="6896" spans="1:5">
      <c r="A6896" s="2"/>
      <c r="B6896" s="2"/>
      <c r="C6896" s="2"/>
      <c r="D6896" s="2"/>
      <c r="E6896" s="2"/>
    </row>
    <row r="6897" spans="1:5">
      <c r="A6897" s="2"/>
      <c r="B6897" s="2"/>
      <c r="C6897" s="2"/>
      <c r="D6897" s="2"/>
      <c r="E6897" s="2"/>
    </row>
    <row r="6898" spans="1:5">
      <c r="A6898" s="2"/>
      <c r="B6898" s="2"/>
      <c r="C6898" s="2"/>
      <c r="D6898" s="2"/>
      <c r="E6898" s="2"/>
    </row>
    <row r="6899" spans="1:5">
      <c r="A6899" s="2"/>
      <c r="B6899" s="2"/>
      <c r="C6899" s="2"/>
      <c r="D6899" s="2"/>
      <c r="E6899" s="2"/>
    </row>
    <row r="6900" spans="1:5">
      <c r="A6900" s="2"/>
      <c r="B6900" s="2"/>
      <c r="C6900" s="2"/>
      <c r="D6900" s="2"/>
      <c r="E6900" s="2"/>
    </row>
    <row r="6901" spans="1:5">
      <c r="A6901" s="2"/>
      <c r="B6901" s="2"/>
      <c r="C6901" s="2"/>
      <c r="D6901" s="2"/>
      <c r="E6901" s="2"/>
    </row>
    <row r="6902" spans="1:5">
      <c r="A6902" s="2"/>
      <c r="B6902" s="2"/>
      <c r="C6902" s="2"/>
      <c r="D6902" s="2"/>
      <c r="E6902" s="2"/>
    </row>
    <row r="6903" spans="1:5">
      <c r="A6903" s="2"/>
      <c r="B6903" s="2"/>
      <c r="C6903" s="2"/>
      <c r="D6903" s="2"/>
      <c r="E6903" s="2"/>
    </row>
    <row r="6904" spans="1:5">
      <c r="A6904" s="2"/>
      <c r="B6904" s="2"/>
      <c r="C6904" s="2"/>
      <c r="D6904" s="2"/>
      <c r="E6904" s="2"/>
    </row>
    <row r="6905" spans="1:5">
      <c r="A6905" s="2"/>
      <c r="B6905" s="2"/>
      <c r="C6905" s="2"/>
      <c r="D6905" s="2"/>
      <c r="E6905" s="2"/>
    </row>
    <row r="6906" spans="1:5">
      <c r="A6906" s="2"/>
      <c r="B6906" s="2"/>
      <c r="C6906" s="2"/>
      <c r="D6906" s="2"/>
      <c r="E6906" s="2"/>
    </row>
    <row r="6907" spans="1:5">
      <c r="A6907" s="2"/>
      <c r="B6907" s="2"/>
      <c r="C6907" s="2"/>
      <c r="D6907" s="2"/>
      <c r="E6907" s="2"/>
    </row>
    <row r="6908" spans="1:5">
      <c r="A6908" s="2"/>
      <c r="B6908" s="2"/>
      <c r="C6908" s="2"/>
      <c r="D6908" s="2"/>
      <c r="E6908" s="2"/>
    </row>
    <row r="6909" spans="1:5">
      <c r="A6909" s="2"/>
      <c r="B6909" s="2"/>
      <c r="C6909" s="2"/>
      <c r="D6909" s="2"/>
      <c r="E6909" s="2"/>
    </row>
    <row r="6910" spans="1:5">
      <c r="A6910" s="2"/>
      <c r="B6910" s="2"/>
      <c r="C6910" s="2"/>
      <c r="D6910" s="2"/>
      <c r="E6910" s="2"/>
    </row>
    <row r="6911" spans="1:5">
      <c r="A6911" s="2"/>
      <c r="B6911" s="2"/>
      <c r="C6911" s="2"/>
      <c r="D6911" s="2"/>
      <c r="E6911" s="2"/>
    </row>
    <row r="6912" spans="1:5">
      <c r="A6912" s="2"/>
      <c r="B6912" s="2"/>
      <c r="C6912" s="2"/>
      <c r="D6912" s="2"/>
      <c r="E6912" s="2"/>
    </row>
    <row r="6913" spans="1:5">
      <c r="A6913" s="2"/>
      <c r="B6913" s="2"/>
      <c r="C6913" s="2"/>
      <c r="D6913" s="2"/>
      <c r="E6913" s="2"/>
    </row>
    <row r="6914" spans="1:5">
      <c r="A6914" s="2"/>
      <c r="B6914" s="2"/>
      <c r="C6914" s="2"/>
      <c r="D6914" s="2"/>
      <c r="E6914" s="2"/>
    </row>
    <row r="6915" spans="1:5">
      <c r="A6915" s="2"/>
      <c r="B6915" s="2"/>
      <c r="C6915" s="2"/>
      <c r="D6915" s="2"/>
      <c r="E6915" s="2"/>
    </row>
    <row r="6916" spans="1:5">
      <c r="A6916" s="2"/>
      <c r="B6916" s="2"/>
      <c r="C6916" s="2"/>
      <c r="D6916" s="2"/>
      <c r="E6916" s="2"/>
    </row>
    <row r="6917" spans="1:5">
      <c r="A6917" s="2"/>
      <c r="B6917" s="2"/>
      <c r="C6917" s="2"/>
      <c r="D6917" s="2"/>
      <c r="E6917" s="2"/>
    </row>
    <row r="6918" spans="1:5">
      <c r="A6918" s="2"/>
      <c r="B6918" s="2"/>
      <c r="C6918" s="2"/>
      <c r="D6918" s="2"/>
      <c r="E6918" s="2"/>
    </row>
    <row r="6919" spans="1:5">
      <c r="A6919" s="2"/>
      <c r="B6919" s="2"/>
      <c r="C6919" s="2"/>
      <c r="D6919" s="2"/>
      <c r="E6919" s="2"/>
    </row>
    <row r="6920" spans="1:5">
      <c r="A6920" s="2"/>
      <c r="B6920" s="2"/>
      <c r="C6920" s="2"/>
      <c r="D6920" s="2"/>
      <c r="E6920" s="2"/>
    </row>
    <row r="6921" spans="1:5">
      <c r="A6921" s="2"/>
      <c r="B6921" s="2"/>
      <c r="C6921" s="2"/>
      <c r="D6921" s="2"/>
      <c r="E6921" s="2"/>
    </row>
    <row r="6922" spans="1:5">
      <c r="A6922" s="2"/>
      <c r="B6922" s="2"/>
      <c r="C6922" s="2"/>
      <c r="D6922" s="2"/>
      <c r="E6922" s="2"/>
    </row>
    <row r="6923" spans="1:5">
      <c r="A6923" s="2"/>
      <c r="B6923" s="2"/>
      <c r="C6923" s="2"/>
      <c r="D6923" s="2"/>
      <c r="E6923" s="2"/>
    </row>
    <row r="6924" spans="1:5">
      <c r="A6924" s="2"/>
      <c r="B6924" s="2"/>
      <c r="C6924" s="2"/>
      <c r="D6924" s="2"/>
      <c r="E6924" s="2"/>
    </row>
    <row r="6925" spans="1:5">
      <c r="A6925" s="2"/>
      <c r="B6925" s="2"/>
      <c r="C6925" s="2"/>
      <c r="D6925" s="2"/>
      <c r="E6925" s="2"/>
    </row>
    <row r="6926" spans="1:5">
      <c r="A6926" s="2"/>
      <c r="B6926" s="2"/>
      <c r="C6926" s="2"/>
      <c r="D6926" s="2"/>
      <c r="E6926" s="2"/>
    </row>
    <row r="6927" spans="1:5">
      <c r="A6927" s="2"/>
      <c r="B6927" s="2"/>
      <c r="C6927" s="2"/>
      <c r="D6927" s="2"/>
      <c r="E6927" s="2"/>
    </row>
    <row r="6928" spans="1:5">
      <c r="A6928" s="2"/>
      <c r="B6928" s="2"/>
      <c r="C6928" s="2"/>
      <c r="D6928" s="2"/>
      <c r="E6928" s="2"/>
    </row>
    <row r="6929" spans="1:5">
      <c r="A6929" s="2"/>
      <c r="B6929" s="2"/>
      <c r="C6929" s="2"/>
      <c r="D6929" s="2"/>
      <c r="E6929" s="2"/>
    </row>
    <row r="6930" spans="1:5">
      <c r="A6930" s="2"/>
      <c r="B6930" s="2"/>
      <c r="C6930" s="2"/>
      <c r="D6930" s="2"/>
      <c r="E6930" s="2"/>
    </row>
    <row r="6931" spans="1:5">
      <c r="A6931" s="2"/>
      <c r="B6931" s="2"/>
      <c r="C6931" s="2"/>
      <c r="D6931" s="2"/>
      <c r="E6931" s="2"/>
    </row>
    <row r="6932" spans="1:5">
      <c r="A6932" s="2"/>
      <c r="B6932" s="2"/>
      <c r="C6932" s="2"/>
      <c r="D6932" s="2"/>
      <c r="E6932" s="2"/>
    </row>
    <row r="6933" spans="1:5">
      <c r="A6933" s="2"/>
      <c r="B6933" s="2"/>
      <c r="C6933" s="2"/>
      <c r="D6933" s="2"/>
      <c r="E6933" s="2"/>
    </row>
    <row r="6934" spans="1:5">
      <c r="A6934" s="2"/>
      <c r="B6934" s="2"/>
      <c r="C6934" s="2"/>
      <c r="D6934" s="2"/>
      <c r="E6934" s="2"/>
    </row>
    <row r="6935" spans="1:5">
      <c r="A6935" s="2"/>
      <c r="B6935" s="2"/>
      <c r="C6935" s="2"/>
      <c r="D6935" s="2"/>
      <c r="E6935" s="2"/>
    </row>
    <row r="6936" spans="1:5">
      <c r="A6936" s="2"/>
      <c r="B6936" s="2"/>
      <c r="C6936" s="2"/>
      <c r="D6936" s="2"/>
      <c r="E6936" s="2"/>
    </row>
    <row r="6937" spans="1:5">
      <c r="A6937" s="2"/>
      <c r="B6937" s="2"/>
      <c r="C6937" s="2"/>
      <c r="D6937" s="2"/>
      <c r="E6937" s="2"/>
    </row>
    <row r="6938" spans="1:5">
      <c r="A6938" s="2"/>
      <c r="B6938" s="2"/>
      <c r="C6938" s="2"/>
      <c r="D6938" s="2"/>
      <c r="E6938" s="2"/>
    </row>
    <row r="6939" spans="1:5">
      <c r="A6939" s="2"/>
      <c r="B6939" s="2"/>
      <c r="C6939" s="2"/>
      <c r="D6939" s="2"/>
      <c r="E6939" s="2"/>
    </row>
    <row r="6940" spans="1:5">
      <c r="A6940" s="2"/>
      <c r="B6940" s="2"/>
      <c r="C6940" s="2"/>
      <c r="D6940" s="2"/>
      <c r="E6940" s="2"/>
    </row>
    <row r="6941" spans="1:5">
      <c r="A6941" s="2"/>
      <c r="B6941" s="2"/>
      <c r="C6941" s="2"/>
      <c r="D6941" s="2"/>
      <c r="E6941" s="2"/>
    </row>
    <row r="6942" spans="1:5">
      <c r="A6942" s="2"/>
      <c r="B6942" s="2"/>
      <c r="C6942" s="2"/>
      <c r="D6942" s="2"/>
      <c r="E6942" s="2"/>
    </row>
    <row r="6943" spans="1:5">
      <c r="A6943" s="2"/>
      <c r="B6943" s="2"/>
      <c r="C6943" s="2"/>
      <c r="D6943" s="2"/>
      <c r="E6943" s="2"/>
    </row>
    <row r="6944" spans="1:5">
      <c r="A6944" s="2"/>
      <c r="B6944" s="2"/>
      <c r="C6944" s="2"/>
      <c r="D6944" s="2"/>
      <c r="E6944" s="2"/>
    </row>
    <row r="6945" spans="1:5">
      <c r="A6945" s="2"/>
      <c r="B6945" s="2"/>
      <c r="C6945" s="2"/>
      <c r="D6945" s="2"/>
      <c r="E6945" s="2"/>
    </row>
    <row r="6946" spans="1:5">
      <c r="A6946" s="2"/>
      <c r="B6946" s="2"/>
      <c r="C6946" s="2"/>
      <c r="D6946" s="2"/>
      <c r="E6946" s="2"/>
    </row>
    <row r="6947" spans="1:5">
      <c r="A6947" s="2"/>
      <c r="B6947" s="2"/>
      <c r="C6947" s="2"/>
      <c r="D6947" s="2"/>
      <c r="E6947" s="2"/>
    </row>
    <row r="6948" spans="1:5">
      <c r="A6948" s="2"/>
      <c r="B6948" s="2"/>
      <c r="C6948" s="2"/>
      <c r="D6948" s="2"/>
      <c r="E6948" s="2"/>
    </row>
    <row r="6949" spans="1:5">
      <c r="A6949" s="2"/>
      <c r="B6949" s="2"/>
      <c r="C6949" s="2"/>
      <c r="D6949" s="2"/>
      <c r="E6949" s="2"/>
    </row>
    <row r="6950" spans="1:5">
      <c r="A6950" s="2"/>
      <c r="B6950" s="2"/>
      <c r="C6950" s="2"/>
      <c r="D6950" s="2"/>
      <c r="E6950" s="2"/>
    </row>
    <row r="6951" spans="1:5">
      <c r="A6951" s="2"/>
      <c r="B6951" s="2"/>
      <c r="C6951" s="2"/>
      <c r="D6951" s="2"/>
      <c r="E6951" s="2"/>
    </row>
    <row r="6952" spans="1:5">
      <c r="A6952" s="2"/>
      <c r="B6952" s="2"/>
      <c r="C6952" s="2"/>
      <c r="D6952" s="2"/>
      <c r="E6952" s="2"/>
    </row>
    <row r="6953" spans="1:5">
      <c r="A6953" s="2"/>
      <c r="B6953" s="2"/>
      <c r="C6953" s="2"/>
      <c r="D6953" s="2"/>
      <c r="E6953" s="2"/>
    </row>
    <row r="6954" spans="1:5">
      <c r="A6954" s="2"/>
      <c r="B6954" s="2"/>
      <c r="C6954" s="2"/>
      <c r="D6954" s="2"/>
      <c r="E6954" s="2"/>
    </row>
    <row r="6955" spans="1:5">
      <c r="A6955" s="2"/>
      <c r="B6955" s="2"/>
      <c r="C6955" s="2"/>
      <c r="D6955" s="2"/>
      <c r="E6955" s="2"/>
    </row>
    <row r="6956" spans="1:5">
      <c r="A6956" s="2"/>
      <c r="B6956" s="2"/>
      <c r="C6956" s="2"/>
      <c r="D6956" s="2"/>
      <c r="E6956" s="2"/>
    </row>
    <row r="6957" spans="1:5">
      <c r="A6957" s="2"/>
      <c r="B6957" s="2"/>
      <c r="C6957" s="2"/>
      <c r="D6957" s="2"/>
      <c r="E6957" s="2"/>
    </row>
    <row r="6958" spans="1:5">
      <c r="A6958" s="2"/>
      <c r="B6958" s="2"/>
      <c r="C6958" s="2"/>
      <c r="D6958" s="2"/>
      <c r="E6958" s="2"/>
    </row>
    <row r="6959" spans="1:5">
      <c r="A6959" s="2"/>
      <c r="B6959" s="2"/>
      <c r="C6959" s="2"/>
      <c r="D6959" s="2"/>
      <c r="E6959" s="2"/>
    </row>
    <row r="6960" spans="1:5">
      <c r="A6960" s="2"/>
      <c r="B6960" s="2"/>
      <c r="C6960" s="2"/>
      <c r="D6960" s="2"/>
      <c r="E6960" s="2"/>
    </row>
    <row r="6961" spans="1:5">
      <c r="A6961" s="2"/>
      <c r="B6961" s="2"/>
      <c r="C6961" s="2"/>
      <c r="D6961" s="2"/>
      <c r="E6961" s="2"/>
    </row>
    <row r="6962" spans="1:5">
      <c r="A6962" s="2"/>
      <c r="B6962" s="2"/>
      <c r="C6962" s="2"/>
      <c r="D6962" s="2"/>
      <c r="E6962" s="2"/>
    </row>
    <row r="6963" spans="1:5">
      <c r="A6963" s="2"/>
      <c r="B6963" s="2"/>
      <c r="C6963" s="2"/>
      <c r="D6963" s="2"/>
      <c r="E6963" s="2"/>
    </row>
    <row r="6964" spans="1:5">
      <c r="A6964" s="2"/>
      <c r="B6964" s="2"/>
      <c r="C6964" s="2"/>
      <c r="D6964" s="2"/>
      <c r="E6964" s="2"/>
    </row>
    <row r="6965" spans="1:5">
      <c r="A6965" s="2"/>
      <c r="B6965" s="2"/>
      <c r="C6965" s="2"/>
      <c r="D6965" s="2"/>
      <c r="E6965" s="2"/>
    </row>
    <row r="6966" spans="1:5">
      <c r="A6966" s="2"/>
      <c r="B6966" s="2"/>
      <c r="C6966" s="2"/>
      <c r="D6966" s="2"/>
      <c r="E6966" s="2"/>
    </row>
    <row r="6967" spans="1:5">
      <c r="A6967" s="2"/>
      <c r="B6967" s="2"/>
      <c r="C6967" s="2"/>
      <c r="D6967" s="2"/>
      <c r="E6967" s="2"/>
    </row>
    <row r="6968" spans="1:5">
      <c r="A6968" s="2"/>
      <c r="B6968" s="2"/>
      <c r="C6968" s="2"/>
      <c r="D6968" s="2"/>
      <c r="E6968" s="2"/>
    </row>
    <row r="6969" spans="1:5">
      <c r="A6969" s="2"/>
      <c r="B6969" s="2"/>
      <c r="C6969" s="2"/>
      <c r="D6969" s="2"/>
      <c r="E6969" s="2"/>
    </row>
    <row r="6970" spans="1:5">
      <c r="A6970" s="2"/>
      <c r="B6970" s="2"/>
      <c r="C6970" s="2"/>
      <c r="D6970" s="2"/>
      <c r="E6970" s="2"/>
    </row>
    <row r="6971" spans="1:5">
      <c r="A6971" s="2"/>
      <c r="B6971" s="2"/>
      <c r="C6971" s="2"/>
      <c r="D6971" s="2"/>
      <c r="E6971" s="2"/>
    </row>
    <row r="6972" spans="1:5">
      <c r="A6972" s="2"/>
      <c r="B6972" s="2"/>
      <c r="C6972" s="2"/>
      <c r="D6972" s="2"/>
      <c r="E6972" s="2"/>
    </row>
    <row r="6973" spans="1:5">
      <c r="A6973" s="2"/>
      <c r="B6973" s="2"/>
      <c r="C6973" s="2"/>
      <c r="D6973" s="2"/>
      <c r="E6973" s="2"/>
    </row>
    <row r="6974" spans="1:5">
      <c r="A6974" s="2"/>
      <c r="B6974" s="2"/>
      <c r="C6974" s="2"/>
      <c r="D6974" s="2"/>
      <c r="E6974" s="2"/>
    </row>
    <row r="6975" spans="1:5">
      <c r="A6975" s="2"/>
      <c r="B6975" s="2"/>
      <c r="C6975" s="2"/>
      <c r="D6975" s="2"/>
      <c r="E6975" s="2"/>
    </row>
    <row r="6976" spans="1:5">
      <c r="A6976" s="2"/>
      <c r="B6976" s="2"/>
      <c r="C6976" s="2"/>
      <c r="D6976" s="2"/>
      <c r="E6976" s="2"/>
    </row>
    <row r="6977" spans="1:5">
      <c r="A6977" s="2"/>
      <c r="B6977" s="2"/>
      <c r="C6977" s="2"/>
      <c r="D6977" s="2"/>
      <c r="E6977" s="2"/>
    </row>
    <row r="6978" spans="1:5">
      <c r="A6978" s="2"/>
      <c r="B6978" s="2"/>
      <c r="C6978" s="2"/>
      <c r="D6978" s="2"/>
      <c r="E6978" s="2"/>
    </row>
    <row r="6979" spans="1:5">
      <c r="A6979" s="2"/>
      <c r="B6979" s="2"/>
      <c r="C6979" s="2"/>
      <c r="D6979" s="2"/>
      <c r="E6979" s="2"/>
    </row>
    <row r="6980" spans="1:5">
      <c r="A6980" s="2"/>
      <c r="B6980" s="2"/>
      <c r="C6980" s="2"/>
      <c r="D6980" s="2"/>
      <c r="E6980" s="2"/>
    </row>
    <row r="6981" spans="1:5">
      <c r="A6981" s="2"/>
      <c r="B6981" s="2"/>
      <c r="C6981" s="2"/>
      <c r="D6981" s="2"/>
      <c r="E6981" s="2"/>
    </row>
    <row r="6982" spans="1:5">
      <c r="A6982" s="2"/>
      <c r="B6982" s="2"/>
      <c r="C6982" s="2"/>
      <c r="D6982" s="2"/>
      <c r="E6982" s="2"/>
    </row>
    <row r="6983" spans="1:5">
      <c r="A6983" s="2"/>
      <c r="B6983" s="2"/>
      <c r="C6983" s="2"/>
      <c r="D6983" s="2"/>
      <c r="E6983" s="2"/>
    </row>
    <row r="6984" spans="1:5">
      <c r="A6984" s="2"/>
      <c r="B6984" s="2"/>
      <c r="C6984" s="2"/>
      <c r="D6984" s="2"/>
      <c r="E6984" s="2"/>
    </row>
    <row r="6985" spans="1:5">
      <c r="A6985" s="2"/>
      <c r="B6985" s="2"/>
      <c r="C6985" s="2"/>
      <c r="D6985" s="2"/>
      <c r="E6985" s="2"/>
    </row>
    <row r="6986" spans="1:5">
      <c r="A6986" s="2"/>
      <c r="B6986" s="2"/>
      <c r="C6986" s="2"/>
      <c r="D6986" s="2"/>
      <c r="E6986" s="2"/>
    </row>
    <row r="6987" spans="1:5">
      <c r="A6987" s="2"/>
      <c r="B6987" s="2"/>
      <c r="C6987" s="2"/>
      <c r="D6987" s="2"/>
      <c r="E6987" s="2"/>
    </row>
    <row r="6988" spans="1:5">
      <c r="A6988" s="2"/>
      <c r="B6988" s="2"/>
      <c r="C6988" s="2"/>
      <c r="D6988" s="2"/>
      <c r="E6988" s="2"/>
    </row>
    <row r="6989" spans="1:5">
      <c r="A6989" s="2"/>
      <c r="B6989" s="2"/>
      <c r="C6989" s="2"/>
      <c r="D6989" s="2"/>
      <c r="E6989" s="2"/>
    </row>
    <row r="6990" spans="1:5">
      <c r="A6990" s="2"/>
      <c r="B6990" s="2"/>
      <c r="C6990" s="2"/>
      <c r="D6990" s="2"/>
      <c r="E6990" s="2"/>
    </row>
    <row r="6991" spans="1:5">
      <c r="A6991" s="2"/>
      <c r="B6991" s="2"/>
      <c r="C6991" s="2"/>
      <c r="D6991" s="2"/>
      <c r="E6991" s="2"/>
    </row>
    <row r="6992" spans="1:5">
      <c r="A6992" s="2"/>
      <c r="B6992" s="2"/>
      <c r="C6992" s="2"/>
      <c r="D6992" s="2"/>
      <c r="E6992" s="2"/>
    </row>
    <row r="6993" spans="1:5">
      <c r="A6993" s="2"/>
      <c r="B6993" s="2"/>
      <c r="C6993" s="2"/>
      <c r="D6993" s="2"/>
      <c r="E6993" s="2"/>
    </row>
    <row r="6994" spans="1:5">
      <c r="A6994" s="2"/>
      <c r="B6994" s="2"/>
      <c r="C6994" s="2"/>
      <c r="D6994" s="2"/>
      <c r="E6994" s="2"/>
    </row>
    <row r="6995" spans="1:5">
      <c r="A6995" s="2"/>
      <c r="B6995" s="2"/>
      <c r="C6995" s="2"/>
      <c r="D6995" s="2"/>
      <c r="E6995" s="2"/>
    </row>
    <row r="6996" spans="1:5">
      <c r="A6996" s="2"/>
      <c r="B6996" s="2"/>
      <c r="C6996" s="2"/>
      <c r="D6996" s="2"/>
      <c r="E6996" s="2"/>
    </row>
    <row r="6997" spans="1:5">
      <c r="A6997" s="2"/>
      <c r="B6997" s="2"/>
      <c r="C6997" s="2"/>
      <c r="D6997" s="2"/>
      <c r="E6997" s="2"/>
    </row>
    <row r="6998" spans="1:5">
      <c r="A6998" s="2"/>
      <c r="B6998" s="2"/>
      <c r="C6998" s="2"/>
      <c r="D6998" s="2"/>
      <c r="E6998" s="2"/>
    </row>
    <row r="6999" spans="1:5">
      <c r="A6999" s="2"/>
      <c r="B6999" s="2"/>
      <c r="C6999" s="2"/>
      <c r="D6999" s="2"/>
      <c r="E6999" s="2"/>
    </row>
    <row r="7000" spans="1:5">
      <c r="A7000" s="2"/>
      <c r="B7000" s="2"/>
      <c r="C7000" s="2"/>
      <c r="D7000" s="2"/>
      <c r="E7000" s="2"/>
    </row>
    <row r="7001" spans="1:5">
      <c r="A7001" s="2"/>
      <c r="B7001" s="2"/>
      <c r="C7001" s="2"/>
      <c r="D7001" s="2"/>
      <c r="E7001" s="2"/>
    </row>
    <row r="7002" spans="1:5">
      <c r="A7002" s="2"/>
      <c r="B7002" s="2"/>
      <c r="C7002" s="2"/>
      <c r="D7002" s="2"/>
      <c r="E7002" s="2"/>
    </row>
    <row r="7003" spans="1:5">
      <c r="A7003" s="2"/>
      <c r="B7003" s="2"/>
      <c r="C7003" s="2"/>
      <c r="D7003" s="2"/>
      <c r="E7003" s="2"/>
    </row>
    <row r="7004" spans="1:5">
      <c r="A7004" s="2"/>
      <c r="B7004" s="2"/>
      <c r="C7004" s="2"/>
      <c r="D7004" s="2"/>
      <c r="E7004" s="2"/>
    </row>
    <row r="7005" spans="1:5">
      <c r="A7005" s="2"/>
      <c r="B7005" s="2"/>
      <c r="C7005" s="2"/>
      <c r="D7005" s="2"/>
      <c r="E7005" s="2"/>
    </row>
    <row r="7006" spans="1:5">
      <c r="A7006" s="2"/>
      <c r="B7006" s="2"/>
      <c r="C7006" s="2"/>
      <c r="D7006" s="2"/>
      <c r="E7006" s="2"/>
    </row>
    <row r="7007" spans="1:5">
      <c r="A7007" s="2"/>
      <c r="B7007" s="2"/>
      <c r="C7007" s="2"/>
      <c r="D7007" s="2"/>
      <c r="E7007" s="2"/>
    </row>
    <row r="7008" spans="1:5">
      <c r="A7008" s="2"/>
      <c r="B7008" s="2"/>
      <c r="C7008" s="2"/>
      <c r="D7008" s="2"/>
      <c r="E7008" s="2"/>
    </row>
    <row r="7009" spans="1:5">
      <c r="A7009" s="2"/>
      <c r="B7009" s="2"/>
      <c r="C7009" s="2"/>
      <c r="D7009" s="2"/>
      <c r="E7009" s="2"/>
    </row>
    <row r="7010" spans="1:5">
      <c r="A7010" s="2"/>
      <c r="B7010" s="2"/>
      <c r="C7010" s="2"/>
      <c r="D7010" s="2"/>
      <c r="E7010" s="2"/>
    </row>
    <row r="7011" spans="1:5">
      <c r="A7011" s="2"/>
      <c r="B7011" s="2"/>
      <c r="C7011" s="2"/>
      <c r="D7011" s="2"/>
      <c r="E7011" s="2"/>
    </row>
    <row r="7012" spans="1:5">
      <c r="A7012" s="2"/>
      <c r="B7012" s="2"/>
      <c r="C7012" s="2"/>
      <c r="D7012" s="2"/>
      <c r="E7012" s="2"/>
    </row>
    <row r="7013" spans="1:5">
      <c r="A7013" s="2"/>
      <c r="B7013" s="2"/>
      <c r="C7013" s="2"/>
      <c r="D7013" s="2"/>
      <c r="E7013" s="2"/>
    </row>
    <row r="7014" spans="1:5">
      <c r="A7014" s="2"/>
      <c r="B7014" s="2"/>
      <c r="C7014" s="2"/>
      <c r="D7014" s="2"/>
      <c r="E7014" s="2"/>
    </row>
    <row r="7015" spans="1:5">
      <c r="A7015" s="2"/>
      <c r="B7015" s="2"/>
      <c r="C7015" s="2"/>
      <c r="D7015" s="2"/>
      <c r="E7015" s="2"/>
    </row>
    <row r="7016" spans="1:5">
      <c r="A7016" s="2"/>
      <c r="B7016" s="2"/>
      <c r="C7016" s="2"/>
      <c r="D7016" s="2"/>
      <c r="E7016" s="2"/>
    </row>
    <row r="7017" spans="1:5">
      <c r="A7017" s="2"/>
      <c r="B7017" s="2"/>
      <c r="C7017" s="2"/>
      <c r="D7017" s="2"/>
      <c r="E7017" s="2"/>
    </row>
    <row r="7018" spans="1:5">
      <c r="A7018" s="2"/>
      <c r="B7018" s="2"/>
      <c r="C7018" s="2"/>
      <c r="D7018" s="2"/>
      <c r="E7018" s="2"/>
    </row>
    <row r="7019" spans="1:5">
      <c r="A7019" s="2"/>
      <c r="B7019" s="2"/>
      <c r="C7019" s="2"/>
      <c r="D7019" s="2"/>
      <c r="E7019" s="2"/>
    </row>
    <row r="7020" spans="1:5">
      <c r="A7020" s="2"/>
      <c r="B7020" s="2"/>
      <c r="C7020" s="2"/>
      <c r="D7020" s="2"/>
      <c r="E7020" s="2"/>
    </row>
    <row r="7021" spans="1:5">
      <c r="A7021" s="2"/>
      <c r="B7021" s="2"/>
      <c r="C7021" s="2"/>
      <c r="D7021" s="2"/>
      <c r="E7021" s="2"/>
    </row>
    <row r="7022" spans="1:5">
      <c r="A7022" s="2"/>
      <c r="B7022" s="2"/>
      <c r="C7022" s="2"/>
      <c r="D7022" s="2"/>
      <c r="E7022" s="2"/>
    </row>
    <row r="7023" spans="1:5">
      <c r="A7023" s="2"/>
      <c r="B7023" s="2"/>
      <c r="C7023" s="2"/>
      <c r="D7023" s="2"/>
      <c r="E7023" s="2"/>
    </row>
    <row r="7024" spans="1:5">
      <c r="A7024" s="2"/>
      <c r="B7024" s="2"/>
      <c r="C7024" s="2"/>
      <c r="D7024" s="2"/>
      <c r="E7024" s="2"/>
    </row>
    <row r="7025" spans="1:5">
      <c r="A7025" s="2"/>
      <c r="B7025" s="2"/>
      <c r="C7025" s="2"/>
      <c r="D7025" s="2"/>
      <c r="E7025" s="2"/>
    </row>
    <row r="7026" spans="1:5">
      <c r="A7026" s="2"/>
      <c r="B7026" s="2"/>
      <c r="C7026" s="2"/>
      <c r="D7026" s="2"/>
      <c r="E7026" s="2"/>
    </row>
    <row r="7027" spans="1:5">
      <c r="A7027" s="2"/>
      <c r="B7027" s="2"/>
      <c r="C7027" s="2"/>
      <c r="D7027" s="2"/>
      <c r="E7027" s="2"/>
    </row>
    <row r="7028" spans="1:5">
      <c r="A7028" s="2"/>
      <c r="B7028" s="2"/>
      <c r="C7028" s="2"/>
      <c r="D7028" s="2"/>
      <c r="E7028" s="2"/>
    </row>
    <row r="7029" spans="1:5">
      <c r="A7029" s="2"/>
      <c r="B7029" s="2"/>
      <c r="C7029" s="2"/>
      <c r="D7029" s="2"/>
      <c r="E7029" s="2"/>
    </row>
    <row r="7030" spans="1:5">
      <c r="A7030" s="2"/>
      <c r="B7030" s="2"/>
      <c r="C7030" s="2"/>
      <c r="D7030" s="2"/>
      <c r="E7030" s="2"/>
    </row>
    <row r="7031" spans="1:5">
      <c r="A7031" s="2"/>
      <c r="B7031" s="2"/>
      <c r="C7031" s="2"/>
      <c r="D7031" s="2"/>
      <c r="E7031" s="2"/>
    </row>
    <row r="7032" spans="1:5">
      <c r="A7032" s="2"/>
      <c r="B7032" s="2"/>
      <c r="C7032" s="2"/>
      <c r="D7032" s="2"/>
      <c r="E7032" s="2"/>
    </row>
    <row r="7033" spans="1:5">
      <c r="A7033" s="2"/>
      <c r="B7033" s="2"/>
      <c r="C7033" s="2"/>
      <c r="D7033" s="2"/>
      <c r="E7033" s="2"/>
    </row>
    <row r="7034" spans="1:5">
      <c r="A7034" s="2"/>
      <c r="B7034" s="2"/>
      <c r="C7034" s="2"/>
      <c r="D7034" s="2"/>
      <c r="E7034" s="2"/>
    </row>
    <row r="7035" spans="1:5">
      <c r="A7035" s="2"/>
      <c r="B7035" s="2"/>
      <c r="C7035" s="2"/>
      <c r="D7035" s="2"/>
      <c r="E7035" s="2"/>
    </row>
    <row r="7036" spans="1:5">
      <c r="A7036" s="2"/>
      <c r="B7036" s="2"/>
      <c r="C7036" s="2"/>
      <c r="D7036" s="2"/>
      <c r="E7036" s="2"/>
    </row>
    <row r="7037" spans="1:5">
      <c r="A7037" s="2"/>
      <c r="B7037" s="2"/>
      <c r="C7037" s="2"/>
      <c r="D7037" s="2"/>
      <c r="E7037" s="2"/>
    </row>
    <row r="7038" spans="1:5">
      <c r="A7038" s="2"/>
      <c r="B7038" s="2"/>
      <c r="C7038" s="2"/>
      <c r="D7038" s="2"/>
      <c r="E7038" s="2"/>
    </row>
    <row r="7039" spans="1:5">
      <c r="A7039" s="2"/>
      <c r="B7039" s="2"/>
      <c r="C7039" s="2"/>
      <c r="D7039" s="2"/>
      <c r="E7039" s="2"/>
    </row>
    <row r="7040" spans="1:5">
      <c r="A7040" s="2"/>
      <c r="B7040" s="2"/>
      <c r="C7040" s="2"/>
      <c r="D7040" s="2"/>
      <c r="E7040" s="2"/>
    </row>
    <row r="7041" spans="1:5">
      <c r="A7041" s="2"/>
      <c r="B7041" s="2"/>
      <c r="C7041" s="2"/>
      <c r="D7041" s="2"/>
      <c r="E7041" s="2"/>
    </row>
    <row r="7042" spans="1:5">
      <c r="A7042" s="2"/>
      <c r="B7042" s="2"/>
      <c r="C7042" s="2"/>
      <c r="D7042" s="2"/>
      <c r="E7042" s="2"/>
    </row>
    <row r="7043" spans="1:5">
      <c r="A7043" s="2"/>
      <c r="B7043" s="2"/>
      <c r="C7043" s="2"/>
      <c r="D7043" s="2"/>
      <c r="E7043" s="2"/>
    </row>
    <row r="7044" spans="1:5">
      <c r="A7044" s="2"/>
      <c r="B7044" s="2"/>
      <c r="C7044" s="2"/>
      <c r="D7044" s="2"/>
      <c r="E7044" s="2"/>
    </row>
    <row r="7045" spans="1:5">
      <c r="A7045" s="2"/>
      <c r="B7045" s="2"/>
      <c r="C7045" s="2"/>
      <c r="D7045" s="2"/>
      <c r="E7045" s="2"/>
    </row>
    <row r="7046" spans="1:5">
      <c r="A7046" s="2"/>
      <c r="B7046" s="2"/>
      <c r="C7046" s="2"/>
      <c r="D7046" s="2"/>
      <c r="E7046" s="2"/>
    </row>
    <row r="7047" spans="1:5">
      <c r="A7047" s="2"/>
      <c r="B7047" s="2"/>
      <c r="C7047" s="2"/>
      <c r="D7047" s="2"/>
      <c r="E7047" s="2"/>
    </row>
    <row r="7048" spans="1:5">
      <c r="A7048" s="2"/>
      <c r="B7048" s="2"/>
      <c r="C7048" s="2"/>
      <c r="D7048" s="2"/>
      <c r="E7048" s="2"/>
    </row>
    <row r="7049" spans="1:5">
      <c r="A7049" s="2"/>
      <c r="B7049" s="2"/>
      <c r="C7049" s="2"/>
      <c r="D7049" s="2"/>
      <c r="E7049" s="2"/>
    </row>
    <row r="7050" spans="1:5">
      <c r="A7050" s="2"/>
      <c r="B7050" s="2"/>
      <c r="C7050" s="2"/>
      <c r="D7050" s="2"/>
      <c r="E7050" s="2"/>
    </row>
    <row r="7051" spans="1:5">
      <c r="A7051" s="2"/>
      <c r="B7051" s="2"/>
      <c r="C7051" s="2"/>
      <c r="D7051" s="2"/>
      <c r="E7051" s="2"/>
    </row>
    <row r="7052" spans="1:5">
      <c r="A7052" s="2"/>
      <c r="B7052" s="2"/>
      <c r="C7052" s="2"/>
      <c r="D7052" s="2"/>
      <c r="E7052" s="2"/>
    </row>
    <row r="7053" spans="1:5">
      <c r="A7053" s="2"/>
      <c r="B7053" s="2"/>
      <c r="C7053" s="2"/>
      <c r="D7053" s="2"/>
      <c r="E7053" s="2"/>
    </row>
    <row r="7054" spans="1:5">
      <c r="A7054" s="2"/>
      <c r="B7054" s="2"/>
      <c r="C7054" s="2"/>
      <c r="D7054" s="2"/>
      <c r="E7054" s="2"/>
    </row>
    <row r="7055" spans="1:5">
      <c r="A7055" s="2"/>
      <c r="B7055" s="2"/>
      <c r="C7055" s="2"/>
      <c r="D7055" s="2"/>
      <c r="E7055" s="2"/>
    </row>
    <row r="7056" spans="1:5">
      <c r="A7056" s="2"/>
      <c r="B7056" s="2"/>
      <c r="C7056" s="2"/>
      <c r="D7056" s="2"/>
      <c r="E7056" s="2"/>
    </row>
    <row r="7057" spans="1:5">
      <c r="A7057" s="2"/>
      <c r="B7057" s="2"/>
      <c r="C7057" s="2"/>
      <c r="D7057" s="2"/>
      <c r="E7057" s="2"/>
    </row>
    <row r="7058" spans="1:5">
      <c r="A7058" s="2"/>
      <c r="B7058" s="2"/>
      <c r="C7058" s="2"/>
      <c r="D7058" s="2"/>
      <c r="E7058" s="2"/>
    </row>
    <row r="7059" spans="1:5">
      <c r="A7059" s="2"/>
      <c r="B7059" s="2"/>
      <c r="C7059" s="2"/>
      <c r="D7059" s="2"/>
      <c r="E7059" s="2"/>
    </row>
    <row r="7060" spans="1:5">
      <c r="A7060" s="2"/>
      <c r="B7060" s="2"/>
      <c r="C7060" s="2"/>
      <c r="D7060" s="2"/>
      <c r="E7060" s="2"/>
    </row>
    <row r="7061" spans="1:5">
      <c r="A7061" s="2"/>
      <c r="B7061" s="2"/>
      <c r="C7061" s="2"/>
      <c r="D7061" s="2"/>
      <c r="E7061" s="2"/>
    </row>
    <row r="7062" spans="1:5">
      <c r="A7062" s="2"/>
      <c r="B7062" s="2"/>
      <c r="C7062" s="2"/>
      <c r="D7062" s="2"/>
      <c r="E7062" s="2"/>
    </row>
    <row r="7063" spans="1:5">
      <c r="A7063" s="2"/>
      <c r="B7063" s="2"/>
      <c r="C7063" s="2"/>
      <c r="D7063" s="2"/>
      <c r="E7063" s="2"/>
    </row>
    <row r="7064" spans="1:5">
      <c r="A7064" s="2"/>
      <c r="B7064" s="2"/>
      <c r="C7064" s="2"/>
      <c r="D7064" s="2"/>
      <c r="E7064" s="2"/>
    </row>
    <row r="7065" spans="1:5">
      <c r="A7065" s="2"/>
      <c r="B7065" s="2"/>
      <c r="C7065" s="2"/>
      <c r="D7065" s="2"/>
      <c r="E7065" s="2"/>
    </row>
    <row r="7066" spans="1:5">
      <c r="A7066" s="2"/>
      <c r="B7066" s="2"/>
      <c r="C7066" s="2"/>
      <c r="D7066" s="2"/>
      <c r="E7066" s="2"/>
    </row>
    <row r="7067" spans="1:5">
      <c r="A7067" s="2"/>
      <c r="B7067" s="2"/>
      <c r="C7067" s="2"/>
      <c r="D7067" s="2"/>
      <c r="E7067" s="2"/>
    </row>
    <row r="7068" spans="1:5">
      <c r="A7068" s="2"/>
      <c r="B7068" s="2"/>
      <c r="C7068" s="2"/>
      <c r="D7068" s="2"/>
      <c r="E7068" s="2"/>
    </row>
    <row r="7069" spans="1:5">
      <c r="A7069" s="2"/>
      <c r="B7069" s="2"/>
      <c r="C7069" s="2"/>
      <c r="D7069" s="2"/>
      <c r="E7069" s="2"/>
    </row>
    <row r="7070" spans="1:5">
      <c r="A7070" s="2"/>
      <c r="B7070" s="2"/>
      <c r="C7070" s="2"/>
      <c r="D7070" s="2"/>
      <c r="E7070" s="2"/>
    </row>
    <row r="7071" spans="1:5">
      <c r="A7071" s="2"/>
      <c r="B7071" s="2"/>
      <c r="C7071" s="2"/>
      <c r="D7071" s="2"/>
      <c r="E7071" s="2"/>
    </row>
    <row r="7072" spans="1:5">
      <c r="A7072" s="2"/>
      <c r="B7072" s="2"/>
      <c r="C7072" s="2"/>
      <c r="D7072" s="2"/>
      <c r="E7072" s="2"/>
    </row>
    <row r="7073" spans="1:5">
      <c r="A7073" s="2"/>
      <c r="B7073" s="2"/>
      <c r="C7073" s="2"/>
      <c r="D7073" s="2"/>
      <c r="E7073" s="2"/>
    </row>
    <row r="7074" spans="1:5">
      <c r="A7074" s="2"/>
      <c r="B7074" s="2"/>
      <c r="C7074" s="2"/>
      <c r="D7074" s="2"/>
      <c r="E7074" s="2"/>
    </row>
    <row r="7075" spans="1:5">
      <c r="A7075" s="2"/>
      <c r="B7075" s="2"/>
      <c r="C7075" s="2"/>
      <c r="D7075" s="2"/>
      <c r="E7075" s="2"/>
    </row>
    <row r="7076" spans="1:5">
      <c r="A7076" s="2"/>
      <c r="B7076" s="2"/>
      <c r="C7076" s="2"/>
      <c r="D7076" s="2"/>
      <c r="E7076" s="2"/>
    </row>
    <row r="7077" spans="1:5">
      <c r="A7077" s="2"/>
      <c r="B7077" s="2"/>
      <c r="C7077" s="2"/>
      <c r="D7077" s="2"/>
      <c r="E7077" s="2"/>
    </row>
    <row r="7078" spans="1:5">
      <c r="A7078" s="2"/>
      <c r="B7078" s="2"/>
      <c r="C7078" s="2"/>
      <c r="D7078" s="2"/>
      <c r="E7078" s="2"/>
    </row>
    <row r="7079" spans="1:5">
      <c r="A7079" s="2"/>
      <c r="B7079" s="2"/>
      <c r="C7079" s="2"/>
      <c r="D7079" s="2"/>
      <c r="E7079" s="2"/>
    </row>
    <row r="7080" spans="1:5">
      <c r="A7080" s="2"/>
      <c r="B7080" s="2"/>
      <c r="C7080" s="2"/>
      <c r="D7080" s="2"/>
      <c r="E7080" s="2"/>
    </row>
    <row r="7081" spans="1:5">
      <c r="A7081" s="2"/>
      <c r="B7081" s="2"/>
      <c r="C7081" s="2"/>
      <c r="D7081" s="2"/>
      <c r="E7081" s="2"/>
    </row>
    <row r="7082" spans="1:5">
      <c r="A7082" s="2"/>
      <c r="B7082" s="2"/>
      <c r="C7082" s="2"/>
      <c r="D7082" s="2"/>
      <c r="E7082" s="2"/>
    </row>
    <row r="7083" spans="1:5">
      <c r="A7083" s="2"/>
      <c r="B7083" s="2"/>
      <c r="C7083" s="2"/>
      <c r="D7083" s="2"/>
      <c r="E7083" s="2"/>
    </row>
    <row r="7084" spans="1:5">
      <c r="A7084" s="2"/>
      <c r="B7084" s="2"/>
      <c r="C7084" s="2"/>
      <c r="D7084" s="2"/>
      <c r="E7084" s="2"/>
    </row>
    <row r="7085" spans="1:5">
      <c r="A7085" s="2"/>
      <c r="B7085" s="2"/>
      <c r="C7085" s="2"/>
      <c r="D7085" s="2"/>
      <c r="E7085" s="2"/>
    </row>
    <row r="7086" spans="1:5">
      <c r="A7086" s="2"/>
      <c r="B7086" s="2"/>
      <c r="C7086" s="2"/>
      <c r="D7086" s="2"/>
      <c r="E7086" s="2"/>
    </row>
    <row r="7087" spans="1:5">
      <c r="A7087" s="2"/>
      <c r="B7087" s="2"/>
      <c r="C7087" s="2"/>
      <c r="D7087" s="2"/>
      <c r="E7087" s="2"/>
    </row>
    <row r="7088" spans="1:5">
      <c r="A7088" s="2"/>
      <c r="B7088" s="2"/>
      <c r="C7088" s="2"/>
      <c r="D7088" s="2"/>
      <c r="E7088" s="2"/>
    </row>
    <row r="7089" spans="1:5">
      <c r="A7089" s="2"/>
      <c r="B7089" s="2"/>
      <c r="C7089" s="2"/>
      <c r="D7089" s="2"/>
      <c r="E7089" s="2"/>
    </row>
    <row r="7090" spans="1:5">
      <c r="A7090" s="2"/>
      <c r="B7090" s="2"/>
      <c r="C7090" s="2"/>
      <c r="D7090" s="2"/>
      <c r="E7090" s="2"/>
    </row>
    <row r="7091" spans="1:5">
      <c r="A7091" s="2"/>
      <c r="B7091" s="2"/>
      <c r="C7091" s="2"/>
      <c r="D7091" s="2"/>
      <c r="E7091" s="2"/>
    </row>
    <row r="7092" spans="1:5">
      <c r="A7092" s="2"/>
      <c r="B7092" s="2"/>
      <c r="C7092" s="2"/>
      <c r="D7092" s="2"/>
      <c r="E7092" s="2"/>
    </row>
    <row r="7093" spans="1:5">
      <c r="A7093" s="2"/>
      <c r="B7093" s="2"/>
      <c r="C7093" s="2"/>
      <c r="D7093" s="2"/>
      <c r="E7093" s="2"/>
    </row>
    <row r="7094" spans="1:5">
      <c r="A7094" s="2"/>
      <c r="B7094" s="2"/>
      <c r="C7094" s="2"/>
      <c r="D7094" s="2"/>
      <c r="E7094" s="2"/>
    </row>
    <row r="7095" spans="1:5">
      <c r="A7095" s="2"/>
      <c r="B7095" s="2"/>
      <c r="C7095" s="2"/>
      <c r="D7095" s="2"/>
      <c r="E7095" s="2"/>
    </row>
    <row r="7096" spans="1:5">
      <c r="A7096" s="2"/>
      <c r="B7096" s="2"/>
      <c r="C7096" s="2"/>
      <c r="D7096" s="2"/>
      <c r="E7096" s="2"/>
    </row>
    <row r="7097" spans="1:5">
      <c r="A7097" s="2"/>
      <c r="B7097" s="2"/>
      <c r="C7097" s="2"/>
      <c r="D7097" s="2"/>
      <c r="E7097" s="2"/>
    </row>
    <row r="7098" spans="1:5">
      <c r="A7098" s="2"/>
      <c r="B7098" s="2"/>
      <c r="C7098" s="2"/>
      <c r="D7098" s="2"/>
      <c r="E7098" s="2"/>
    </row>
    <row r="7099" spans="1:5">
      <c r="A7099" s="2"/>
      <c r="B7099" s="2"/>
      <c r="C7099" s="2"/>
      <c r="D7099" s="2"/>
      <c r="E7099" s="2"/>
    </row>
    <row r="7100" spans="1:5">
      <c r="A7100" s="2"/>
      <c r="B7100" s="2"/>
      <c r="C7100" s="2"/>
      <c r="D7100" s="2"/>
      <c r="E7100" s="2"/>
    </row>
    <row r="7101" spans="1:5">
      <c r="A7101" s="2"/>
      <c r="B7101" s="2"/>
      <c r="C7101" s="2"/>
      <c r="D7101" s="2"/>
      <c r="E7101" s="2"/>
    </row>
    <row r="7102" spans="1:5">
      <c r="A7102" s="2"/>
      <c r="B7102" s="2"/>
      <c r="C7102" s="2"/>
      <c r="D7102" s="2"/>
      <c r="E7102" s="2"/>
    </row>
    <row r="7103" spans="1:5">
      <c r="A7103" s="2"/>
      <c r="B7103" s="2"/>
      <c r="C7103" s="2"/>
      <c r="D7103" s="2"/>
      <c r="E7103" s="2"/>
    </row>
    <row r="7104" spans="1:5">
      <c r="A7104" s="2"/>
      <c r="B7104" s="2"/>
      <c r="C7104" s="2"/>
      <c r="D7104" s="2"/>
      <c r="E7104" s="2"/>
    </row>
    <row r="7105" spans="1:5">
      <c r="A7105" s="2"/>
      <c r="B7105" s="2"/>
      <c r="C7105" s="2"/>
      <c r="D7105" s="2"/>
      <c r="E7105" s="2"/>
    </row>
    <row r="7106" spans="1:5">
      <c r="A7106" s="2"/>
      <c r="B7106" s="2"/>
      <c r="C7106" s="2"/>
      <c r="D7106" s="2"/>
      <c r="E7106" s="2"/>
    </row>
    <row r="7107" spans="1:5">
      <c r="A7107" s="2"/>
      <c r="B7107" s="2"/>
      <c r="C7107" s="2"/>
      <c r="D7107" s="2"/>
      <c r="E7107" s="2"/>
    </row>
    <row r="7108" spans="1:5">
      <c r="A7108" s="2"/>
      <c r="B7108" s="2"/>
      <c r="C7108" s="2"/>
      <c r="D7108" s="2"/>
      <c r="E7108" s="2"/>
    </row>
    <row r="7109" spans="1:5">
      <c r="A7109" s="2"/>
      <c r="B7109" s="2"/>
      <c r="C7109" s="2"/>
      <c r="D7109" s="2"/>
      <c r="E7109" s="2"/>
    </row>
    <row r="7110" spans="1:5">
      <c r="A7110" s="2"/>
      <c r="B7110" s="2"/>
      <c r="C7110" s="2"/>
      <c r="D7110" s="2"/>
      <c r="E7110" s="2"/>
    </row>
    <row r="7111" spans="1:5">
      <c r="A7111" s="2"/>
      <c r="B7111" s="2"/>
      <c r="C7111" s="2"/>
      <c r="D7111" s="2"/>
      <c r="E7111" s="2"/>
    </row>
    <row r="7112" spans="1:5">
      <c r="A7112" s="2"/>
      <c r="B7112" s="2"/>
      <c r="C7112" s="2"/>
      <c r="D7112" s="2"/>
      <c r="E7112" s="2"/>
    </row>
    <row r="7113" spans="1:5">
      <c r="A7113" s="2"/>
      <c r="B7113" s="2"/>
      <c r="C7113" s="2"/>
      <c r="D7113" s="2"/>
      <c r="E7113" s="2"/>
    </row>
    <row r="7114" spans="1:5">
      <c r="A7114" s="2"/>
      <c r="B7114" s="2"/>
      <c r="C7114" s="2"/>
      <c r="D7114" s="2"/>
      <c r="E7114" s="2"/>
    </row>
    <row r="7115" spans="1:5">
      <c r="A7115" s="2"/>
      <c r="B7115" s="2"/>
      <c r="C7115" s="2"/>
      <c r="D7115" s="2"/>
      <c r="E7115" s="2"/>
    </row>
    <row r="7116" spans="1:5">
      <c r="A7116" s="2"/>
      <c r="B7116" s="2"/>
      <c r="C7116" s="2"/>
      <c r="D7116" s="2"/>
      <c r="E7116" s="2"/>
    </row>
    <row r="7117" spans="1:5">
      <c r="A7117" s="2"/>
      <c r="B7117" s="2"/>
      <c r="C7117" s="2"/>
      <c r="D7117" s="2"/>
      <c r="E7117" s="2"/>
    </row>
    <row r="7118" spans="1:5">
      <c r="A7118" s="2"/>
      <c r="B7118" s="2"/>
      <c r="C7118" s="2"/>
      <c r="D7118" s="2"/>
      <c r="E7118" s="2"/>
    </row>
    <row r="7119" spans="1:5">
      <c r="A7119" s="2"/>
      <c r="B7119" s="2"/>
      <c r="C7119" s="2"/>
      <c r="D7119" s="2"/>
      <c r="E7119" s="2"/>
    </row>
    <row r="7120" spans="1:5">
      <c r="A7120" s="2"/>
      <c r="B7120" s="2"/>
      <c r="C7120" s="2"/>
      <c r="D7120" s="2"/>
      <c r="E7120" s="2"/>
    </row>
    <row r="7121" spans="1:5">
      <c r="A7121" s="2"/>
      <c r="B7121" s="2"/>
      <c r="C7121" s="2"/>
      <c r="D7121" s="2"/>
      <c r="E7121" s="2"/>
    </row>
    <row r="7122" spans="1:5">
      <c r="A7122" s="2"/>
      <c r="B7122" s="2"/>
      <c r="C7122" s="2"/>
      <c r="D7122" s="2"/>
      <c r="E7122" s="2"/>
    </row>
    <row r="7123" spans="1:5">
      <c r="A7123" s="2"/>
      <c r="B7123" s="2"/>
      <c r="C7123" s="2"/>
      <c r="D7123" s="2"/>
      <c r="E7123" s="2"/>
    </row>
    <row r="7124" spans="1:5">
      <c r="A7124" s="2"/>
      <c r="B7124" s="2"/>
      <c r="C7124" s="2"/>
      <c r="D7124" s="2"/>
      <c r="E7124" s="2"/>
    </row>
    <row r="7125" spans="1:5">
      <c r="A7125" s="2"/>
      <c r="B7125" s="2"/>
      <c r="C7125" s="2"/>
      <c r="D7125" s="2"/>
      <c r="E7125" s="2"/>
    </row>
    <row r="7126" spans="1:5">
      <c r="A7126" s="2"/>
      <c r="B7126" s="2"/>
      <c r="C7126" s="2"/>
      <c r="D7126" s="2"/>
      <c r="E7126" s="2"/>
    </row>
    <row r="7127" spans="1:5">
      <c r="A7127" s="2"/>
      <c r="B7127" s="2"/>
      <c r="C7127" s="2"/>
      <c r="D7127" s="2"/>
      <c r="E7127" s="2"/>
    </row>
    <row r="7128" spans="1:5">
      <c r="A7128" s="2"/>
      <c r="B7128" s="2"/>
      <c r="C7128" s="2"/>
      <c r="D7128" s="2"/>
      <c r="E7128" s="2"/>
    </row>
    <row r="7129" spans="1:5">
      <c r="A7129" s="2"/>
      <c r="B7129" s="2"/>
      <c r="C7129" s="2"/>
      <c r="D7129" s="2"/>
      <c r="E7129" s="2"/>
    </row>
    <row r="7130" spans="1:5">
      <c r="A7130" s="2"/>
      <c r="B7130" s="2"/>
      <c r="C7130" s="2"/>
      <c r="D7130" s="2"/>
      <c r="E7130" s="2"/>
    </row>
    <row r="7131" spans="1:5">
      <c r="A7131" s="2"/>
      <c r="B7131" s="2"/>
      <c r="C7131" s="2"/>
      <c r="D7131" s="2"/>
      <c r="E7131" s="2"/>
    </row>
    <row r="7132" spans="1:5">
      <c r="A7132" s="2"/>
      <c r="B7132" s="2"/>
      <c r="C7132" s="2"/>
      <c r="D7132" s="2"/>
      <c r="E7132" s="2"/>
    </row>
    <row r="7133" spans="1:5">
      <c r="A7133" s="2"/>
      <c r="B7133" s="2"/>
      <c r="C7133" s="2"/>
      <c r="D7133" s="2"/>
      <c r="E7133" s="2"/>
    </row>
    <row r="7134" spans="1:5">
      <c r="A7134" s="2"/>
      <c r="B7134" s="2"/>
      <c r="C7134" s="2"/>
      <c r="D7134" s="2"/>
      <c r="E7134" s="2"/>
    </row>
    <row r="7135" spans="1:5">
      <c r="A7135" s="2"/>
      <c r="B7135" s="2"/>
      <c r="C7135" s="2"/>
      <c r="D7135" s="2"/>
      <c r="E7135" s="2"/>
    </row>
    <row r="7136" spans="1:5">
      <c r="A7136" s="2"/>
      <c r="B7136" s="2"/>
      <c r="C7136" s="2"/>
      <c r="D7136" s="2"/>
      <c r="E7136" s="2"/>
    </row>
    <row r="7137" spans="1:5">
      <c r="A7137" s="2"/>
      <c r="B7137" s="2"/>
      <c r="C7137" s="2"/>
      <c r="D7137" s="2"/>
      <c r="E7137" s="2"/>
    </row>
    <row r="7138" spans="1:5">
      <c r="A7138" s="2"/>
      <c r="B7138" s="2"/>
      <c r="C7138" s="2"/>
      <c r="D7138" s="2"/>
      <c r="E7138" s="2"/>
    </row>
    <row r="7139" spans="1:5">
      <c r="A7139" s="2"/>
      <c r="B7139" s="2"/>
      <c r="C7139" s="2"/>
      <c r="D7139" s="2"/>
      <c r="E7139" s="2"/>
    </row>
    <row r="7140" spans="1:5">
      <c r="A7140" s="2"/>
      <c r="B7140" s="2"/>
      <c r="C7140" s="2"/>
      <c r="D7140" s="2"/>
      <c r="E7140" s="2"/>
    </row>
    <row r="7141" spans="1:5">
      <c r="A7141" s="2"/>
      <c r="B7141" s="2"/>
      <c r="C7141" s="2"/>
      <c r="D7141" s="2"/>
      <c r="E7141" s="2"/>
    </row>
    <row r="7142" spans="1:5">
      <c r="A7142" s="2"/>
      <c r="B7142" s="2"/>
      <c r="C7142" s="2"/>
      <c r="D7142" s="2"/>
      <c r="E7142" s="2"/>
    </row>
    <row r="7143" spans="1:5">
      <c r="A7143" s="2"/>
      <c r="B7143" s="2"/>
      <c r="C7143" s="2"/>
      <c r="D7143" s="2"/>
      <c r="E7143" s="2"/>
    </row>
    <row r="7144" spans="1:5">
      <c r="A7144" s="2"/>
      <c r="B7144" s="2"/>
      <c r="C7144" s="2"/>
      <c r="D7144" s="2"/>
      <c r="E7144" s="2"/>
    </row>
    <row r="7145" spans="1:5">
      <c r="A7145" s="2"/>
      <c r="B7145" s="2"/>
      <c r="C7145" s="2"/>
      <c r="D7145" s="2"/>
      <c r="E7145" s="2"/>
    </row>
    <row r="7146" spans="1:5">
      <c r="A7146" s="2"/>
      <c r="B7146" s="2"/>
      <c r="C7146" s="2"/>
      <c r="D7146" s="2"/>
      <c r="E7146" s="2"/>
    </row>
    <row r="7147" spans="1:5">
      <c r="A7147" s="2"/>
      <c r="B7147" s="2"/>
      <c r="C7147" s="2"/>
      <c r="D7147" s="2"/>
      <c r="E7147" s="2"/>
    </row>
    <row r="7148" spans="1:5">
      <c r="A7148" s="2"/>
      <c r="B7148" s="2"/>
      <c r="C7148" s="2"/>
      <c r="D7148" s="2"/>
      <c r="E7148" s="2"/>
    </row>
    <row r="7149" spans="1:5">
      <c r="A7149" s="2"/>
      <c r="B7149" s="2"/>
      <c r="C7149" s="2"/>
      <c r="D7149" s="2"/>
      <c r="E7149" s="2"/>
    </row>
    <row r="7150" spans="1:5">
      <c r="A7150" s="2"/>
      <c r="B7150" s="2"/>
      <c r="C7150" s="2"/>
      <c r="D7150" s="2"/>
      <c r="E7150" s="2"/>
    </row>
    <row r="7151" spans="1:5">
      <c r="A7151" s="2"/>
      <c r="B7151" s="2"/>
      <c r="C7151" s="2"/>
      <c r="D7151" s="2"/>
      <c r="E7151" s="2"/>
    </row>
    <row r="7152" spans="1:5">
      <c r="A7152" s="2"/>
      <c r="B7152" s="2"/>
      <c r="C7152" s="2"/>
      <c r="D7152" s="2"/>
      <c r="E7152" s="2"/>
    </row>
    <row r="7153" spans="1:5">
      <c r="A7153" s="2"/>
      <c r="B7153" s="2"/>
      <c r="C7153" s="2"/>
      <c r="D7153" s="2"/>
      <c r="E7153" s="2"/>
    </row>
    <row r="7154" spans="1:5">
      <c r="A7154" s="2"/>
      <c r="B7154" s="2"/>
      <c r="C7154" s="2"/>
      <c r="D7154" s="2"/>
      <c r="E7154" s="2"/>
    </row>
    <row r="7155" spans="1:5">
      <c r="A7155" s="2"/>
      <c r="B7155" s="2"/>
      <c r="C7155" s="2"/>
      <c r="D7155" s="2"/>
      <c r="E7155" s="2"/>
    </row>
    <row r="7156" spans="1:5">
      <c r="A7156" s="2"/>
      <c r="B7156" s="2"/>
      <c r="C7156" s="2"/>
      <c r="D7156" s="2"/>
      <c r="E7156" s="2"/>
    </row>
    <row r="7157" spans="1:5">
      <c r="A7157" s="2"/>
      <c r="B7157" s="2"/>
      <c r="C7157" s="2"/>
      <c r="D7157" s="2"/>
      <c r="E7157" s="2"/>
    </row>
    <row r="7158" spans="1:5">
      <c r="A7158" s="2"/>
      <c r="B7158" s="2"/>
      <c r="C7158" s="2"/>
      <c r="D7158" s="2"/>
      <c r="E7158" s="2"/>
    </row>
    <row r="7159" spans="1:5">
      <c r="A7159" s="2"/>
      <c r="B7159" s="2"/>
      <c r="C7159" s="2"/>
      <c r="D7159" s="2"/>
      <c r="E7159" s="2"/>
    </row>
    <row r="7160" spans="1:5">
      <c r="A7160" s="2"/>
      <c r="B7160" s="2"/>
      <c r="C7160" s="2"/>
      <c r="D7160" s="2"/>
      <c r="E7160" s="2"/>
    </row>
    <row r="7161" spans="1:5">
      <c r="A7161" s="2"/>
      <c r="B7161" s="2"/>
      <c r="C7161" s="2"/>
      <c r="D7161" s="2"/>
      <c r="E7161" s="2"/>
    </row>
    <row r="7162" spans="1:5">
      <c r="A7162" s="2"/>
      <c r="B7162" s="2"/>
      <c r="C7162" s="2"/>
      <c r="D7162" s="2"/>
      <c r="E7162" s="2"/>
    </row>
    <row r="7163" spans="1:5">
      <c r="A7163" s="2"/>
      <c r="B7163" s="2"/>
      <c r="C7163" s="2"/>
      <c r="D7163" s="2"/>
      <c r="E7163" s="2"/>
    </row>
    <row r="7164" spans="1:5">
      <c r="A7164" s="2"/>
      <c r="B7164" s="2"/>
      <c r="C7164" s="2"/>
      <c r="D7164" s="2"/>
      <c r="E7164" s="2"/>
    </row>
    <row r="7165" spans="1:5">
      <c r="A7165" s="2"/>
      <c r="B7165" s="2"/>
      <c r="C7165" s="2"/>
      <c r="D7165" s="2"/>
      <c r="E7165" s="2"/>
    </row>
    <row r="7166" spans="1:5">
      <c r="A7166" s="2"/>
      <c r="B7166" s="2"/>
      <c r="C7166" s="2"/>
      <c r="D7166" s="2"/>
      <c r="E7166" s="2"/>
    </row>
    <row r="7167" spans="1:5">
      <c r="A7167" s="2"/>
      <c r="B7167" s="2"/>
      <c r="C7167" s="2"/>
      <c r="D7167" s="2"/>
      <c r="E7167" s="2"/>
    </row>
    <row r="7168" spans="1:5">
      <c r="A7168" s="2"/>
      <c r="B7168" s="2"/>
      <c r="C7168" s="2"/>
      <c r="D7168" s="2"/>
      <c r="E7168" s="2"/>
    </row>
    <row r="7169" spans="1:5">
      <c r="A7169" s="2"/>
      <c r="B7169" s="2"/>
      <c r="C7169" s="2"/>
      <c r="D7169" s="2"/>
      <c r="E7169" s="2"/>
    </row>
    <row r="7170" spans="1:5">
      <c r="A7170" s="2"/>
      <c r="B7170" s="2"/>
      <c r="C7170" s="2"/>
      <c r="D7170" s="2"/>
      <c r="E7170" s="2"/>
    </row>
    <row r="7171" spans="1:5">
      <c r="A7171" s="2"/>
      <c r="B7171" s="2"/>
      <c r="C7171" s="2"/>
      <c r="D7171" s="2"/>
      <c r="E7171" s="2"/>
    </row>
    <row r="7172" spans="1:5">
      <c r="A7172" s="2"/>
      <c r="B7172" s="2"/>
      <c r="C7172" s="2"/>
      <c r="D7172" s="2"/>
      <c r="E7172" s="2"/>
    </row>
    <row r="7173" spans="1:5">
      <c r="A7173" s="2"/>
      <c r="B7173" s="2"/>
      <c r="C7173" s="2"/>
      <c r="D7173" s="2"/>
      <c r="E7173" s="2"/>
    </row>
    <row r="7174" spans="1:5">
      <c r="A7174" s="2"/>
      <c r="B7174" s="2"/>
      <c r="C7174" s="2"/>
      <c r="D7174" s="2"/>
      <c r="E7174" s="2"/>
    </row>
    <row r="7175" spans="1:5">
      <c r="A7175" s="2"/>
      <c r="B7175" s="2"/>
      <c r="C7175" s="2"/>
      <c r="D7175" s="2"/>
      <c r="E7175" s="2"/>
    </row>
    <row r="7176" spans="1:5">
      <c r="A7176" s="2"/>
      <c r="B7176" s="2"/>
      <c r="C7176" s="2"/>
      <c r="D7176" s="2"/>
      <c r="E7176" s="2"/>
    </row>
    <row r="7177" spans="1:5">
      <c r="A7177" s="2"/>
      <c r="B7177" s="2"/>
      <c r="C7177" s="2"/>
      <c r="D7177" s="2"/>
      <c r="E7177" s="2"/>
    </row>
    <row r="7178" spans="1:5">
      <c r="A7178" s="2"/>
      <c r="B7178" s="2"/>
      <c r="C7178" s="2"/>
      <c r="D7178" s="2"/>
      <c r="E7178" s="2"/>
    </row>
    <row r="7179" spans="1:5">
      <c r="A7179" s="2"/>
      <c r="B7179" s="2"/>
      <c r="C7179" s="2"/>
      <c r="D7179" s="2"/>
      <c r="E7179" s="2"/>
    </row>
    <row r="7180" spans="1:5">
      <c r="A7180" s="2"/>
      <c r="B7180" s="2"/>
      <c r="C7180" s="2"/>
      <c r="D7180" s="2"/>
      <c r="E7180" s="2"/>
    </row>
    <row r="7181" spans="1:5">
      <c r="A7181" s="2"/>
      <c r="B7181" s="2"/>
      <c r="C7181" s="2"/>
      <c r="D7181" s="2"/>
      <c r="E7181" s="2"/>
    </row>
    <row r="7182" spans="1:5">
      <c r="A7182" s="2"/>
      <c r="B7182" s="2"/>
      <c r="C7182" s="2"/>
      <c r="D7182" s="2"/>
      <c r="E7182" s="2"/>
    </row>
    <row r="7183" spans="1:5">
      <c r="A7183" s="2"/>
      <c r="B7183" s="2"/>
      <c r="C7183" s="2"/>
      <c r="D7183" s="2"/>
      <c r="E7183" s="2"/>
    </row>
    <row r="7184" spans="1:5">
      <c r="A7184" s="2"/>
      <c r="B7184" s="2"/>
      <c r="C7184" s="2"/>
      <c r="D7184" s="2"/>
      <c r="E7184" s="2"/>
    </row>
    <row r="7185" spans="1:5">
      <c r="A7185" s="2"/>
      <c r="B7185" s="2"/>
      <c r="C7185" s="2"/>
      <c r="D7185" s="2"/>
      <c r="E7185" s="2"/>
    </row>
    <row r="7186" spans="1:5">
      <c r="A7186" s="2"/>
      <c r="B7186" s="2"/>
      <c r="C7186" s="2"/>
      <c r="D7186" s="2"/>
      <c r="E7186" s="2"/>
    </row>
    <row r="7187" spans="1:5">
      <c r="A7187" s="2"/>
      <c r="B7187" s="2"/>
      <c r="C7187" s="2"/>
      <c r="D7187" s="2"/>
      <c r="E7187" s="2"/>
    </row>
    <row r="7188" spans="1:5">
      <c r="A7188" s="2"/>
      <c r="B7188" s="2"/>
      <c r="C7188" s="2"/>
      <c r="D7188" s="2"/>
      <c r="E7188" s="2"/>
    </row>
    <row r="7189" spans="1:5">
      <c r="A7189" s="2"/>
      <c r="B7189" s="2"/>
      <c r="C7189" s="2"/>
      <c r="D7189" s="2"/>
      <c r="E7189" s="2"/>
    </row>
    <row r="7190" spans="1:5">
      <c r="A7190" s="2"/>
      <c r="B7190" s="2"/>
      <c r="C7190" s="2"/>
      <c r="D7190" s="2"/>
      <c r="E7190" s="2"/>
    </row>
    <row r="7191" spans="1:5">
      <c r="A7191" s="2"/>
      <c r="B7191" s="2"/>
      <c r="C7191" s="2"/>
      <c r="D7191" s="2"/>
      <c r="E7191" s="2"/>
    </row>
    <row r="7192" spans="1:5">
      <c r="A7192" s="2"/>
      <c r="B7192" s="2"/>
      <c r="C7192" s="2"/>
      <c r="D7192" s="2"/>
      <c r="E7192" s="2"/>
    </row>
    <row r="7193" spans="1:5">
      <c r="A7193" s="2"/>
      <c r="B7193" s="2"/>
      <c r="C7193" s="2"/>
      <c r="D7193" s="2"/>
      <c r="E7193" s="2"/>
    </row>
    <row r="7194" spans="1:5">
      <c r="A7194" s="2"/>
      <c r="B7194" s="2"/>
      <c r="C7194" s="2"/>
      <c r="D7194" s="2"/>
      <c r="E7194" s="2"/>
    </row>
    <row r="7195" spans="1:5">
      <c r="A7195" s="2"/>
      <c r="B7195" s="2"/>
      <c r="C7195" s="2"/>
      <c r="D7195" s="2"/>
      <c r="E7195" s="2"/>
    </row>
    <row r="7196" spans="1:5">
      <c r="A7196" s="2"/>
      <c r="B7196" s="2"/>
      <c r="C7196" s="2"/>
      <c r="D7196" s="2"/>
      <c r="E7196" s="2"/>
    </row>
    <row r="7197" spans="1:5">
      <c r="A7197" s="2"/>
      <c r="B7197" s="2"/>
      <c r="C7197" s="2"/>
      <c r="D7197" s="2"/>
      <c r="E7197" s="2"/>
    </row>
    <row r="7198" spans="1:5">
      <c r="A7198" s="2"/>
      <c r="B7198" s="2"/>
      <c r="C7198" s="2"/>
      <c r="D7198" s="2"/>
      <c r="E7198" s="2"/>
    </row>
    <row r="7199" spans="1:5">
      <c r="A7199" s="2"/>
      <c r="B7199" s="2"/>
      <c r="C7199" s="2"/>
      <c r="D7199" s="2"/>
      <c r="E7199" s="2"/>
    </row>
    <row r="7200" spans="1:5">
      <c r="A7200" s="2"/>
      <c r="B7200" s="2"/>
      <c r="C7200" s="2"/>
      <c r="D7200" s="2"/>
      <c r="E7200" s="2"/>
    </row>
    <row r="7201" spans="1:5">
      <c r="A7201" s="2"/>
      <c r="B7201" s="2"/>
      <c r="C7201" s="2"/>
      <c r="D7201" s="2"/>
      <c r="E7201" s="2"/>
    </row>
    <row r="7202" spans="1:5">
      <c r="A7202" s="2"/>
      <c r="B7202" s="2"/>
      <c r="C7202" s="2"/>
      <c r="D7202" s="2"/>
      <c r="E7202" s="2"/>
    </row>
    <row r="7203" spans="1:5">
      <c r="A7203" s="2"/>
      <c r="B7203" s="2"/>
      <c r="C7203" s="2"/>
      <c r="D7203" s="2"/>
      <c r="E7203" s="2"/>
    </row>
    <row r="7204" spans="1:5">
      <c r="A7204" s="2"/>
      <c r="B7204" s="2"/>
      <c r="C7204" s="2"/>
      <c r="D7204" s="2"/>
      <c r="E7204" s="2"/>
    </row>
    <row r="7205" spans="1:5">
      <c r="A7205" s="2"/>
      <c r="B7205" s="2"/>
      <c r="C7205" s="2"/>
      <c r="D7205" s="2"/>
      <c r="E7205" s="2"/>
    </row>
    <row r="7206" spans="1:5">
      <c r="A7206" s="2"/>
      <c r="B7206" s="2"/>
      <c r="C7206" s="2"/>
      <c r="D7206" s="2"/>
      <c r="E7206" s="2"/>
    </row>
    <row r="7207" spans="1:5">
      <c r="A7207" s="2"/>
      <c r="B7207" s="2"/>
      <c r="C7207" s="2"/>
      <c r="D7207" s="2"/>
      <c r="E7207" s="2"/>
    </row>
    <row r="7208" spans="1:5">
      <c r="A7208" s="2"/>
      <c r="B7208" s="2"/>
      <c r="C7208" s="2"/>
      <c r="D7208" s="2"/>
      <c r="E7208" s="2"/>
    </row>
    <row r="7209" spans="1:5">
      <c r="A7209" s="2"/>
      <c r="B7209" s="2"/>
      <c r="C7209" s="2"/>
      <c r="D7209" s="2"/>
      <c r="E7209" s="2"/>
    </row>
    <row r="7210" spans="1:5">
      <c r="A7210" s="2"/>
      <c r="B7210" s="2"/>
      <c r="C7210" s="2"/>
      <c r="D7210" s="2"/>
      <c r="E7210" s="2"/>
    </row>
    <row r="7211" spans="1:5">
      <c r="A7211" s="2"/>
      <c r="B7211" s="2"/>
      <c r="C7211" s="2"/>
      <c r="D7211" s="2"/>
      <c r="E7211" s="2"/>
    </row>
    <row r="7212" spans="1:5">
      <c r="A7212" s="2"/>
      <c r="B7212" s="2"/>
      <c r="C7212" s="2"/>
      <c r="D7212" s="2"/>
      <c r="E7212" s="2"/>
    </row>
    <row r="7213" spans="1:5">
      <c r="A7213" s="2"/>
      <c r="B7213" s="2"/>
      <c r="C7213" s="2"/>
      <c r="D7213" s="2"/>
      <c r="E7213" s="2"/>
    </row>
    <row r="7214" spans="1:5">
      <c r="A7214" s="2"/>
      <c r="B7214" s="2"/>
      <c r="C7214" s="2"/>
      <c r="D7214" s="2"/>
      <c r="E7214" s="2"/>
    </row>
    <row r="7215" spans="1:5">
      <c r="A7215" s="2"/>
      <c r="B7215" s="2"/>
      <c r="C7215" s="2"/>
      <c r="D7215" s="2"/>
      <c r="E7215" s="2"/>
    </row>
    <row r="7216" spans="1:5">
      <c r="A7216" s="2"/>
      <c r="B7216" s="2"/>
      <c r="C7216" s="2"/>
      <c r="D7216" s="2"/>
      <c r="E7216" s="2"/>
    </row>
    <row r="7217" spans="1:5">
      <c r="A7217" s="2"/>
      <c r="B7217" s="2"/>
      <c r="C7217" s="2"/>
      <c r="D7217" s="2"/>
      <c r="E7217" s="2"/>
    </row>
    <row r="7218" spans="1:5">
      <c r="A7218" s="2"/>
      <c r="B7218" s="2"/>
      <c r="C7218" s="2"/>
      <c r="D7218" s="2"/>
      <c r="E7218" s="2"/>
    </row>
    <row r="7219" spans="1:5">
      <c r="A7219" s="2"/>
      <c r="B7219" s="2"/>
      <c r="C7219" s="2"/>
      <c r="D7219" s="2"/>
      <c r="E7219" s="2"/>
    </row>
    <row r="7220" spans="1:5">
      <c r="A7220" s="2"/>
      <c r="B7220" s="2"/>
      <c r="C7220" s="2"/>
      <c r="D7220" s="2"/>
      <c r="E7220" s="2"/>
    </row>
    <row r="7221" spans="1:5">
      <c r="A7221" s="2"/>
      <c r="B7221" s="2"/>
      <c r="C7221" s="2"/>
      <c r="D7221" s="2"/>
      <c r="E7221" s="2"/>
    </row>
    <row r="7222" spans="1:5">
      <c r="A7222" s="2"/>
      <c r="B7222" s="2"/>
      <c r="C7222" s="2"/>
      <c r="D7222" s="2"/>
      <c r="E7222" s="2"/>
    </row>
    <row r="7223" spans="1:5">
      <c r="A7223" s="2"/>
      <c r="B7223" s="2"/>
      <c r="C7223" s="2"/>
      <c r="D7223" s="2"/>
      <c r="E7223" s="2"/>
    </row>
    <row r="7224" spans="1:5">
      <c r="A7224" s="2"/>
      <c r="B7224" s="2"/>
      <c r="C7224" s="2"/>
      <c r="D7224" s="2"/>
      <c r="E7224" s="2"/>
    </row>
    <row r="7225" spans="1:5">
      <c r="A7225" s="2"/>
      <c r="B7225" s="2"/>
      <c r="C7225" s="2"/>
      <c r="D7225" s="2"/>
      <c r="E7225" s="2"/>
    </row>
    <row r="7226" spans="1:5">
      <c r="A7226" s="2"/>
      <c r="B7226" s="2"/>
      <c r="C7226" s="2"/>
      <c r="D7226" s="2"/>
      <c r="E7226" s="2"/>
    </row>
    <row r="7227" spans="1:5">
      <c r="A7227" s="2"/>
      <c r="B7227" s="2"/>
      <c r="C7227" s="2"/>
      <c r="D7227" s="2"/>
      <c r="E7227" s="2"/>
    </row>
    <row r="7228" spans="1:5">
      <c r="A7228" s="2"/>
      <c r="B7228" s="2"/>
      <c r="C7228" s="2"/>
      <c r="D7228" s="2"/>
      <c r="E7228" s="2"/>
    </row>
    <row r="7229" spans="1:5">
      <c r="A7229" s="2"/>
      <c r="B7229" s="2"/>
      <c r="C7229" s="2"/>
      <c r="D7229" s="2"/>
      <c r="E7229" s="2"/>
    </row>
    <row r="7230" spans="1:5">
      <c r="A7230" s="2"/>
      <c r="B7230" s="2"/>
      <c r="C7230" s="2"/>
      <c r="D7230" s="2"/>
      <c r="E7230" s="2"/>
    </row>
    <row r="7231" spans="1:5">
      <c r="A7231" s="2"/>
      <c r="B7231" s="2"/>
      <c r="C7231" s="2"/>
      <c r="D7231" s="2"/>
      <c r="E7231" s="2"/>
    </row>
    <row r="7232" spans="1:5">
      <c r="A7232" s="2"/>
      <c r="B7232" s="2"/>
      <c r="C7232" s="2"/>
      <c r="D7232" s="2"/>
      <c r="E7232" s="2"/>
    </row>
    <row r="7233" spans="1:5">
      <c r="A7233" s="2"/>
      <c r="B7233" s="2"/>
      <c r="C7233" s="2"/>
      <c r="D7233" s="2"/>
      <c r="E7233" s="2"/>
    </row>
    <row r="7234" spans="1:5">
      <c r="A7234" s="2"/>
      <c r="B7234" s="2"/>
      <c r="C7234" s="2"/>
      <c r="D7234" s="2"/>
      <c r="E7234" s="2"/>
    </row>
    <row r="7235" spans="1:5">
      <c r="A7235" s="2"/>
      <c r="B7235" s="2"/>
      <c r="C7235" s="2"/>
      <c r="D7235" s="2"/>
      <c r="E7235" s="2"/>
    </row>
    <row r="7236" spans="1:5">
      <c r="A7236" s="2"/>
      <c r="B7236" s="2"/>
      <c r="C7236" s="2"/>
      <c r="D7236" s="2"/>
      <c r="E7236" s="2"/>
    </row>
    <row r="7237" spans="1:5">
      <c r="A7237" s="2"/>
      <c r="B7237" s="2"/>
      <c r="C7237" s="2"/>
      <c r="D7237" s="2"/>
      <c r="E7237" s="2"/>
    </row>
    <row r="7238" spans="1:5">
      <c r="A7238" s="2"/>
      <c r="B7238" s="2"/>
      <c r="C7238" s="2"/>
      <c r="D7238" s="2"/>
      <c r="E7238" s="2"/>
    </row>
    <row r="7239" spans="1:5">
      <c r="A7239" s="2"/>
      <c r="B7239" s="2"/>
      <c r="C7239" s="2"/>
      <c r="D7239" s="2"/>
      <c r="E7239" s="2"/>
    </row>
    <row r="7240" spans="1:5">
      <c r="A7240" s="2"/>
      <c r="B7240" s="2"/>
      <c r="C7240" s="2"/>
      <c r="D7240" s="2"/>
      <c r="E7240" s="2"/>
    </row>
    <row r="7241" spans="1:5">
      <c r="A7241" s="2"/>
      <c r="B7241" s="2"/>
      <c r="C7241" s="2"/>
      <c r="D7241" s="2"/>
      <c r="E7241" s="2"/>
    </row>
    <row r="7242" spans="1:5">
      <c r="A7242" s="2"/>
      <c r="B7242" s="2"/>
      <c r="C7242" s="2"/>
      <c r="D7242" s="2"/>
      <c r="E7242" s="2"/>
    </row>
    <row r="7243" spans="1:5">
      <c r="A7243" s="2"/>
      <c r="B7243" s="2"/>
      <c r="C7243" s="2"/>
      <c r="D7243" s="2"/>
      <c r="E7243" s="2"/>
    </row>
    <row r="7244" spans="1:5">
      <c r="A7244" s="2"/>
      <c r="B7244" s="2"/>
      <c r="C7244" s="2"/>
      <c r="D7244" s="2"/>
      <c r="E7244" s="2"/>
    </row>
    <row r="7245" spans="1:5">
      <c r="A7245" s="2"/>
      <c r="B7245" s="2"/>
      <c r="C7245" s="2"/>
      <c r="D7245" s="2"/>
      <c r="E7245" s="2"/>
    </row>
    <row r="7246" spans="1:5">
      <c r="A7246" s="2"/>
      <c r="B7246" s="2"/>
      <c r="C7246" s="2"/>
      <c r="D7246" s="2"/>
      <c r="E7246" s="2"/>
    </row>
    <row r="7247" spans="1:5">
      <c r="A7247" s="2"/>
      <c r="B7247" s="2"/>
      <c r="C7247" s="2"/>
      <c r="D7247" s="2"/>
      <c r="E7247" s="2"/>
    </row>
    <row r="7248" spans="1:5">
      <c r="A7248" s="2"/>
      <c r="B7248" s="2"/>
      <c r="C7248" s="2"/>
      <c r="D7248" s="2"/>
      <c r="E7248" s="2"/>
    </row>
    <row r="7249" spans="1:5">
      <c r="A7249" s="2"/>
      <c r="B7249" s="2"/>
      <c r="C7249" s="2"/>
      <c r="D7249" s="2"/>
      <c r="E7249" s="2"/>
    </row>
    <row r="7250" spans="1:5">
      <c r="A7250" s="2"/>
      <c r="B7250" s="2"/>
      <c r="C7250" s="2"/>
      <c r="D7250" s="2"/>
      <c r="E7250" s="2"/>
    </row>
    <row r="7251" spans="1:5">
      <c r="A7251" s="2"/>
      <c r="B7251" s="2"/>
      <c r="C7251" s="2"/>
      <c r="D7251" s="2"/>
      <c r="E7251" s="2"/>
    </row>
    <row r="7252" spans="1:5">
      <c r="A7252" s="2"/>
      <c r="B7252" s="2"/>
      <c r="C7252" s="2"/>
      <c r="D7252" s="2"/>
      <c r="E7252" s="2"/>
    </row>
    <row r="7253" spans="1:5">
      <c r="A7253" s="2"/>
      <c r="B7253" s="2"/>
      <c r="C7253" s="2"/>
      <c r="D7253" s="2"/>
      <c r="E7253" s="2"/>
    </row>
    <row r="7254" spans="1:5">
      <c r="A7254" s="2"/>
      <c r="B7254" s="2"/>
      <c r="C7254" s="2"/>
      <c r="D7254" s="2"/>
      <c r="E7254" s="2"/>
    </row>
    <row r="7255" spans="1:5">
      <c r="A7255" s="2"/>
      <c r="B7255" s="2"/>
      <c r="C7255" s="2"/>
      <c r="D7255" s="2"/>
      <c r="E7255" s="2"/>
    </row>
    <row r="7256" spans="1:5">
      <c r="A7256" s="2"/>
      <c r="B7256" s="2"/>
      <c r="C7256" s="2"/>
      <c r="D7256" s="2"/>
      <c r="E7256" s="2"/>
    </row>
    <row r="7257" spans="1:5">
      <c r="A7257" s="2"/>
      <c r="B7257" s="2"/>
      <c r="C7257" s="2"/>
      <c r="D7257" s="2"/>
      <c r="E7257" s="2"/>
    </row>
    <row r="7258" spans="1:5">
      <c r="A7258" s="2"/>
      <c r="B7258" s="2"/>
      <c r="C7258" s="2"/>
      <c r="D7258" s="2"/>
      <c r="E7258" s="2"/>
    </row>
    <row r="7259" spans="1:5">
      <c r="A7259" s="2"/>
      <c r="B7259" s="2"/>
      <c r="C7259" s="2"/>
      <c r="D7259" s="2"/>
      <c r="E7259" s="2"/>
    </row>
    <row r="7260" spans="1:5">
      <c r="A7260" s="2"/>
      <c r="B7260" s="2"/>
      <c r="C7260" s="2"/>
      <c r="D7260" s="2"/>
      <c r="E7260" s="2"/>
    </row>
    <row r="7261" spans="1:5">
      <c r="A7261" s="2"/>
      <c r="B7261" s="2"/>
      <c r="C7261" s="2"/>
      <c r="D7261" s="2"/>
      <c r="E7261" s="2"/>
    </row>
    <row r="7262" spans="1:5">
      <c r="A7262" s="2"/>
      <c r="B7262" s="2"/>
      <c r="C7262" s="2"/>
      <c r="D7262" s="2"/>
      <c r="E7262" s="2"/>
    </row>
    <row r="7263" spans="1:5">
      <c r="A7263" s="2"/>
      <c r="B7263" s="2"/>
      <c r="C7263" s="2"/>
      <c r="D7263" s="2"/>
      <c r="E7263" s="2"/>
    </row>
    <row r="7264" spans="1:5">
      <c r="A7264" s="2"/>
      <c r="B7264" s="2"/>
      <c r="C7264" s="2"/>
      <c r="D7264" s="2"/>
      <c r="E7264" s="2"/>
    </row>
    <row r="7265" spans="1:5">
      <c r="A7265" s="2"/>
      <c r="B7265" s="2"/>
      <c r="C7265" s="2"/>
      <c r="D7265" s="2"/>
      <c r="E7265" s="2"/>
    </row>
    <row r="7266" spans="1:5">
      <c r="A7266" s="2"/>
      <c r="B7266" s="2"/>
      <c r="C7266" s="2"/>
      <c r="D7266" s="2"/>
      <c r="E7266" s="2"/>
    </row>
    <row r="7267" spans="1:5">
      <c r="A7267" s="2"/>
      <c r="B7267" s="2"/>
      <c r="C7267" s="2"/>
      <c r="D7267" s="2"/>
      <c r="E7267" s="2"/>
    </row>
    <row r="7268" spans="1:5">
      <c r="A7268" s="2"/>
      <c r="B7268" s="2"/>
      <c r="C7268" s="2"/>
      <c r="D7268" s="2"/>
      <c r="E7268" s="2"/>
    </row>
    <row r="7269" spans="1:5">
      <c r="A7269" s="2"/>
      <c r="B7269" s="2"/>
      <c r="C7269" s="2"/>
      <c r="D7269" s="2"/>
      <c r="E7269" s="2"/>
    </row>
    <row r="7270" spans="1:5">
      <c r="A7270" s="2"/>
      <c r="B7270" s="2"/>
      <c r="C7270" s="2"/>
      <c r="D7270" s="2"/>
      <c r="E7270" s="2"/>
    </row>
    <row r="7271" spans="1:5">
      <c r="A7271" s="2"/>
      <c r="B7271" s="2"/>
      <c r="C7271" s="2"/>
      <c r="D7271" s="2"/>
      <c r="E7271" s="2"/>
    </row>
    <row r="7272" spans="1:5">
      <c r="A7272" s="2"/>
      <c r="B7272" s="2"/>
      <c r="C7272" s="2"/>
      <c r="D7272" s="2"/>
      <c r="E7272" s="2"/>
    </row>
    <row r="7273" spans="1:5">
      <c r="A7273" s="2"/>
      <c r="B7273" s="2"/>
      <c r="C7273" s="2"/>
      <c r="D7273" s="2"/>
      <c r="E7273" s="2"/>
    </row>
    <row r="7274" spans="1:5">
      <c r="A7274" s="2"/>
      <c r="B7274" s="2"/>
      <c r="C7274" s="2"/>
      <c r="D7274" s="2"/>
      <c r="E7274" s="2"/>
    </row>
    <row r="7275" spans="1:5">
      <c r="A7275" s="2"/>
      <c r="B7275" s="2"/>
      <c r="C7275" s="2"/>
      <c r="D7275" s="2"/>
      <c r="E7275" s="2"/>
    </row>
    <row r="7276" spans="1:5">
      <c r="A7276" s="2"/>
      <c r="B7276" s="2"/>
      <c r="C7276" s="2"/>
      <c r="D7276" s="2"/>
      <c r="E7276" s="2"/>
    </row>
    <row r="7277" spans="1:5">
      <c r="A7277" s="2"/>
      <c r="B7277" s="2"/>
      <c r="C7277" s="2"/>
      <c r="D7277" s="2"/>
      <c r="E7277" s="2"/>
    </row>
    <row r="7278" spans="1:5">
      <c r="A7278" s="2"/>
      <c r="B7278" s="2"/>
      <c r="C7278" s="2"/>
      <c r="D7278" s="2"/>
      <c r="E7278" s="2"/>
    </row>
    <row r="7279" spans="1:5">
      <c r="A7279" s="2"/>
      <c r="B7279" s="2"/>
      <c r="C7279" s="2"/>
      <c r="D7279" s="2"/>
      <c r="E7279" s="2"/>
    </row>
    <row r="7280" spans="1:5">
      <c r="A7280" s="2"/>
      <c r="B7280" s="2"/>
      <c r="C7280" s="2"/>
      <c r="D7280" s="2"/>
      <c r="E7280" s="2"/>
    </row>
    <row r="7281" spans="1:5">
      <c r="A7281" s="2"/>
      <c r="B7281" s="2"/>
      <c r="C7281" s="2"/>
      <c r="D7281" s="2"/>
      <c r="E7281" s="2"/>
    </row>
    <row r="7282" spans="1:5">
      <c r="A7282" s="2"/>
      <c r="B7282" s="2"/>
      <c r="C7282" s="2"/>
      <c r="D7282" s="2"/>
      <c r="E7282" s="2"/>
    </row>
    <row r="7283" spans="1:5">
      <c r="A7283" s="2"/>
      <c r="B7283" s="2"/>
      <c r="C7283" s="2"/>
      <c r="D7283" s="2"/>
      <c r="E7283" s="2"/>
    </row>
    <row r="7284" spans="1:5">
      <c r="A7284" s="2"/>
      <c r="B7284" s="2"/>
      <c r="C7284" s="2"/>
      <c r="D7284" s="2"/>
      <c r="E7284" s="2"/>
    </row>
    <row r="7285" spans="1:5">
      <c r="A7285" s="2"/>
      <c r="B7285" s="2"/>
      <c r="C7285" s="2"/>
      <c r="D7285" s="2"/>
      <c r="E7285" s="2"/>
    </row>
    <row r="7286" spans="1:5">
      <c r="A7286" s="2"/>
      <c r="B7286" s="2"/>
      <c r="C7286" s="2"/>
      <c r="D7286" s="2"/>
      <c r="E7286" s="2"/>
    </row>
    <row r="7287" spans="1:5">
      <c r="A7287" s="2"/>
      <c r="B7287" s="2"/>
      <c r="C7287" s="2"/>
      <c r="D7287" s="2"/>
      <c r="E7287" s="2"/>
    </row>
    <row r="7288" spans="1:5">
      <c r="A7288" s="2"/>
      <c r="B7288" s="2"/>
      <c r="C7288" s="2"/>
      <c r="D7288" s="2"/>
      <c r="E7288" s="2"/>
    </row>
    <row r="7289" spans="1:5">
      <c r="A7289" s="2"/>
      <c r="B7289" s="2"/>
      <c r="C7289" s="2"/>
      <c r="D7289" s="2"/>
      <c r="E7289" s="2"/>
    </row>
    <row r="7290" spans="1:5">
      <c r="A7290" s="2"/>
      <c r="B7290" s="2"/>
      <c r="C7290" s="2"/>
      <c r="D7290" s="2"/>
      <c r="E7290" s="2"/>
    </row>
    <row r="7291" spans="1:5">
      <c r="A7291" s="2"/>
      <c r="B7291" s="2"/>
      <c r="C7291" s="2"/>
      <c r="D7291" s="2"/>
      <c r="E7291" s="2"/>
    </row>
    <row r="7292" spans="1:5">
      <c r="A7292" s="2"/>
      <c r="B7292" s="2"/>
      <c r="C7292" s="2"/>
      <c r="D7292" s="2"/>
      <c r="E7292" s="2"/>
    </row>
    <row r="7293" spans="1:5">
      <c r="A7293" s="2"/>
      <c r="B7293" s="2"/>
      <c r="C7293" s="2"/>
      <c r="D7293" s="2"/>
      <c r="E7293" s="2"/>
    </row>
    <row r="7294" spans="1:5">
      <c r="A7294" s="2"/>
      <c r="B7294" s="2"/>
      <c r="C7294" s="2"/>
      <c r="D7294" s="2"/>
      <c r="E7294" s="2"/>
    </row>
    <row r="7295" spans="1:5">
      <c r="A7295" s="2"/>
      <c r="B7295" s="2"/>
      <c r="C7295" s="2"/>
      <c r="D7295" s="2"/>
      <c r="E7295" s="2"/>
    </row>
    <row r="7296" spans="1:5">
      <c r="A7296" s="2"/>
      <c r="B7296" s="2"/>
      <c r="C7296" s="2"/>
      <c r="D7296" s="2"/>
      <c r="E7296" s="2"/>
    </row>
    <row r="7297" spans="1:5">
      <c r="A7297" s="2"/>
      <c r="B7297" s="2"/>
      <c r="C7297" s="2"/>
      <c r="D7297" s="2"/>
      <c r="E7297" s="2"/>
    </row>
    <row r="7298" spans="1:5">
      <c r="A7298" s="2"/>
      <c r="B7298" s="2"/>
      <c r="C7298" s="2"/>
      <c r="D7298" s="2"/>
      <c r="E7298" s="2"/>
    </row>
    <row r="7299" spans="1:5">
      <c r="A7299" s="2"/>
      <c r="B7299" s="2"/>
      <c r="C7299" s="2"/>
      <c r="D7299" s="2"/>
      <c r="E7299" s="2"/>
    </row>
    <row r="7300" spans="1:5">
      <c r="A7300" s="2"/>
      <c r="B7300" s="2"/>
      <c r="C7300" s="2"/>
      <c r="D7300" s="2"/>
      <c r="E7300" s="2"/>
    </row>
    <row r="7301" spans="1:5">
      <c r="A7301" s="2"/>
      <c r="B7301" s="2"/>
      <c r="C7301" s="2"/>
      <c r="D7301" s="2"/>
      <c r="E7301" s="2"/>
    </row>
    <row r="7302" spans="1:5">
      <c r="A7302" s="2"/>
      <c r="B7302" s="2"/>
      <c r="C7302" s="2"/>
      <c r="D7302" s="2"/>
      <c r="E7302" s="2"/>
    </row>
    <row r="7303" spans="1:5">
      <c r="A7303" s="2"/>
      <c r="B7303" s="2"/>
      <c r="C7303" s="2"/>
      <c r="D7303" s="2"/>
      <c r="E7303" s="2"/>
    </row>
    <row r="7304" spans="1:5">
      <c r="A7304" s="2"/>
      <c r="B7304" s="2"/>
      <c r="C7304" s="2"/>
      <c r="D7304" s="2"/>
      <c r="E7304" s="2"/>
    </row>
    <row r="7305" spans="1:5">
      <c r="A7305" s="2"/>
      <c r="B7305" s="2"/>
      <c r="C7305" s="2"/>
      <c r="D7305" s="2"/>
      <c r="E7305" s="2"/>
    </row>
    <row r="7306" spans="1:5">
      <c r="A7306" s="2"/>
      <c r="B7306" s="2"/>
      <c r="C7306" s="2"/>
      <c r="D7306" s="2"/>
      <c r="E7306" s="2"/>
    </row>
    <row r="7307" spans="1:5">
      <c r="A7307" s="2"/>
      <c r="B7307" s="2"/>
      <c r="C7307" s="2"/>
      <c r="D7307" s="2"/>
      <c r="E7307" s="2"/>
    </row>
    <row r="7308" spans="1:5">
      <c r="A7308" s="2"/>
      <c r="B7308" s="2"/>
      <c r="C7308" s="2"/>
      <c r="D7308" s="2"/>
      <c r="E7308" s="2"/>
    </row>
    <row r="7309" spans="1:5">
      <c r="A7309" s="2"/>
      <c r="B7309" s="2"/>
      <c r="C7309" s="2"/>
      <c r="D7309" s="2"/>
      <c r="E7309" s="2"/>
    </row>
    <row r="7310" spans="1:5">
      <c r="A7310" s="2"/>
      <c r="B7310" s="2"/>
      <c r="C7310" s="2"/>
      <c r="D7310" s="2"/>
      <c r="E7310" s="2"/>
    </row>
    <row r="7311" spans="1:5">
      <c r="A7311" s="2"/>
      <c r="B7311" s="2"/>
      <c r="C7311" s="2"/>
      <c r="D7311" s="2"/>
      <c r="E7311" s="2"/>
    </row>
    <row r="7312" spans="1:5">
      <c r="A7312" s="2"/>
      <c r="B7312" s="2"/>
      <c r="C7312" s="2"/>
      <c r="D7312" s="2"/>
      <c r="E7312" s="2"/>
    </row>
    <row r="7313" spans="1:5">
      <c r="A7313" s="2"/>
      <c r="B7313" s="2"/>
      <c r="C7313" s="2"/>
      <c r="D7313" s="2"/>
      <c r="E7313" s="2"/>
    </row>
    <row r="7314" spans="1:5">
      <c r="A7314" s="2"/>
      <c r="B7314" s="2"/>
      <c r="C7314" s="2"/>
      <c r="D7314" s="2"/>
      <c r="E7314" s="2"/>
    </row>
    <row r="7315" spans="1:5">
      <c r="A7315" s="2"/>
      <c r="B7315" s="2"/>
      <c r="C7315" s="2"/>
      <c r="D7315" s="2"/>
      <c r="E7315" s="2"/>
    </row>
    <row r="7316" spans="1:5">
      <c r="A7316" s="2"/>
      <c r="B7316" s="2"/>
      <c r="C7316" s="2"/>
      <c r="D7316" s="2"/>
      <c r="E7316" s="2"/>
    </row>
    <row r="7317" spans="1:5">
      <c r="A7317" s="2"/>
      <c r="B7317" s="2"/>
      <c r="C7317" s="2"/>
      <c r="D7317" s="2"/>
      <c r="E7317" s="2"/>
    </row>
    <row r="7318" spans="1:5">
      <c r="A7318" s="2"/>
      <c r="B7318" s="2"/>
      <c r="C7318" s="2"/>
      <c r="D7318" s="2"/>
      <c r="E7318" s="2"/>
    </row>
    <row r="7319" spans="1:5">
      <c r="A7319" s="2"/>
      <c r="B7319" s="2"/>
      <c r="C7319" s="2"/>
      <c r="D7319" s="2"/>
      <c r="E7319" s="2"/>
    </row>
    <row r="7320" spans="1:5">
      <c r="A7320" s="2"/>
      <c r="B7320" s="2"/>
      <c r="C7320" s="2"/>
      <c r="D7320" s="2"/>
      <c r="E7320" s="2"/>
    </row>
    <row r="7321" spans="1:5">
      <c r="A7321" s="2"/>
      <c r="B7321" s="2"/>
      <c r="C7321" s="2"/>
      <c r="D7321" s="2"/>
      <c r="E7321" s="2"/>
    </row>
    <row r="7322" spans="1:5">
      <c r="A7322" s="2"/>
      <c r="B7322" s="2"/>
      <c r="C7322" s="2"/>
      <c r="D7322" s="2"/>
      <c r="E7322" s="2"/>
    </row>
    <row r="7323" spans="1:5">
      <c r="A7323" s="2"/>
      <c r="B7323" s="2"/>
      <c r="C7323" s="2"/>
      <c r="D7323" s="2"/>
      <c r="E7323" s="2"/>
    </row>
    <row r="7324" spans="1:5">
      <c r="A7324" s="2"/>
      <c r="B7324" s="2"/>
      <c r="C7324" s="2"/>
      <c r="D7324" s="2"/>
      <c r="E7324" s="2"/>
    </row>
    <row r="7325" spans="1:5">
      <c r="A7325" s="2"/>
      <c r="B7325" s="2"/>
      <c r="C7325" s="2"/>
      <c r="D7325" s="2"/>
      <c r="E7325" s="2"/>
    </row>
    <row r="7326" spans="1:5">
      <c r="A7326" s="2"/>
      <c r="B7326" s="2"/>
      <c r="C7326" s="2"/>
      <c r="D7326" s="2"/>
      <c r="E7326" s="2"/>
    </row>
    <row r="7327" spans="1:5">
      <c r="A7327" s="2"/>
      <c r="B7327" s="2"/>
      <c r="C7327" s="2"/>
      <c r="D7327" s="2"/>
      <c r="E7327" s="2"/>
    </row>
    <row r="7328" spans="1:5">
      <c r="A7328" s="2"/>
      <c r="B7328" s="2"/>
      <c r="C7328" s="2"/>
      <c r="D7328" s="2"/>
      <c r="E7328" s="2"/>
    </row>
    <row r="7329" spans="1:5">
      <c r="A7329" s="2"/>
      <c r="B7329" s="2"/>
      <c r="C7329" s="2"/>
      <c r="D7329" s="2"/>
      <c r="E7329" s="2"/>
    </row>
    <row r="7330" spans="1:5">
      <c r="A7330" s="2"/>
      <c r="B7330" s="2"/>
      <c r="C7330" s="2"/>
      <c r="D7330" s="2"/>
      <c r="E7330" s="2"/>
    </row>
    <row r="7331" spans="1:5">
      <c r="A7331" s="2"/>
      <c r="B7331" s="2"/>
      <c r="C7331" s="2"/>
      <c r="D7331" s="2"/>
      <c r="E7331" s="2"/>
    </row>
    <row r="7332" spans="1:5">
      <c r="A7332" s="2"/>
      <c r="B7332" s="2"/>
      <c r="C7332" s="2"/>
      <c r="D7332" s="2"/>
      <c r="E7332" s="2"/>
    </row>
    <row r="7333" spans="1:5">
      <c r="A7333" s="2"/>
      <c r="B7333" s="2"/>
      <c r="C7333" s="2"/>
      <c r="D7333" s="2"/>
      <c r="E7333" s="2"/>
    </row>
    <row r="7334" spans="1:5">
      <c r="A7334" s="2"/>
      <c r="B7334" s="2"/>
      <c r="C7334" s="2"/>
      <c r="D7334" s="2"/>
      <c r="E7334" s="2"/>
    </row>
    <row r="7335" spans="1:5">
      <c r="A7335" s="2"/>
      <c r="B7335" s="2"/>
      <c r="C7335" s="2"/>
      <c r="D7335" s="2"/>
      <c r="E7335" s="2"/>
    </row>
    <row r="7336" spans="1:5">
      <c r="A7336" s="2"/>
      <c r="B7336" s="2"/>
      <c r="C7336" s="2"/>
      <c r="D7336" s="2"/>
      <c r="E7336" s="2"/>
    </row>
    <row r="7337" spans="1:5">
      <c r="A7337" s="2"/>
      <c r="B7337" s="2"/>
      <c r="C7337" s="2"/>
      <c r="D7337" s="2"/>
      <c r="E7337" s="2"/>
    </row>
    <row r="7338" spans="1:5">
      <c r="A7338" s="2"/>
      <c r="B7338" s="2"/>
      <c r="C7338" s="2"/>
      <c r="D7338" s="2"/>
      <c r="E7338" s="2"/>
    </row>
    <row r="7339" spans="1:5">
      <c r="A7339" s="2"/>
      <c r="B7339" s="2"/>
      <c r="C7339" s="2"/>
      <c r="D7339" s="2"/>
      <c r="E7339" s="2"/>
    </row>
    <row r="7340" spans="1:5">
      <c r="A7340" s="2"/>
      <c r="B7340" s="2"/>
      <c r="C7340" s="2"/>
      <c r="D7340" s="2"/>
      <c r="E7340" s="2"/>
    </row>
    <row r="7341" spans="1:5">
      <c r="A7341" s="2"/>
      <c r="B7341" s="2"/>
      <c r="C7341" s="2"/>
      <c r="D7341" s="2"/>
      <c r="E7341" s="2"/>
    </row>
    <row r="7342" spans="1:5">
      <c r="A7342" s="2"/>
      <c r="B7342" s="2"/>
      <c r="C7342" s="2"/>
      <c r="D7342" s="2"/>
      <c r="E7342" s="2"/>
    </row>
    <row r="7343" spans="1:5">
      <c r="A7343" s="2"/>
      <c r="B7343" s="2"/>
      <c r="C7343" s="2"/>
      <c r="D7343" s="2"/>
      <c r="E7343" s="2"/>
    </row>
    <row r="7344" spans="1:5">
      <c r="A7344" s="2"/>
      <c r="B7344" s="2"/>
      <c r="C7344" s="2"/>
      <c r="D7344" s="2"/>
      <c r="E7344" s="2"/>
    </row>
    <row r="7345" spans="1:5">
      <c r="A7345" s="2"/>
      <c r="B7345" s="2"/>
      <c r="C7345" s="2"/>
      <c r="D7345" s="2"/>
      <c r="E7345" s="2"/>
    </row>
    <row r="7346" spans="1:5">
      <c r="A7346" s="2"/>
      <c r="B7346" s="2"/>
      <c r="C7346" s="2"/>
      <c r="D7346" s="2"/>
      <c r="E7346" s="2"/>
    </row>
    <row r="7347" spans="1:5">
      <c r="A7347" s="2"/>
      <c r="B7347" s="2"/>
      <c r="C7347" s="2"/>
      <c r="D7347" s="2"/>
      <c r="E7347" s="2"/>
    </row>
    <row r="7348" spans="1:5">
      <c r="A7348" s="2"/>
      <c r="B7348" s="2"/>
      <c r="C7348" s="2"/>
      <c r="D7348" s="2"/>
      <c r="E7348" s="2"/>
    </row>
    <row r="7349" spans="1:5">
      <c r="A7349" s="2"/>
      <c r="B7349" s="2"/>
      <c r="C7349" s="2"/>
      <c r="D7349" s="2"/>
      <c r="E7349" s="2"/>
    </row>
    <row r="7350" spans="1:5">
      <c r="A7350" s="2"/>
      <c r="B7350" s="2"/>
      <c r="C7350" s="2"/>
      <c r="D7350" s="2"/>
      <c r="E7350" s="2"/>
    </row>
    <row r="7351" spans="1:5">
      <c r="A7351" s="2"/>
      <c r="B7351" s="2"/>
      <c r="C7351" s="2"/>
      <c r="D7351" s="2"/>
      <c r="E7351" s="2"/>
    </row>
    <row r="7352" spans="1:5">
      <c r="A7352" s="2"/>
      <c r="B7352" s="2"/>
      <c r="C7352" s="2"/>
      <c r="D7352" s="2"/>
      <c r="E7352" s="2"/>
    </row>
    <row r="7353" spans="1:5">
      <c r="A7353" s="2"/>
      <c r="B7353" s="2"/>
      <c r="C7353" s="2"/>
      <c r="D7353" s="2"/>
      <c r="E7353" s="2"/>
    </row>
    <row r="7354" spans="1:5">
      <c r="A7354" s="2"/>
      <c r="B7354" s="2"/>
      <c r="C7354" s="2"/>
      <c r="D7354" s="2"/>
      <c r="E7354" s="2"/>
    </row>
    <row r="7355" spans="1:5">
      <c r="A7355" s="2"/>
      <c r="B7355" s="2"/>
      <c r="C7355" s="2"/>
      <c r="D7355" s="2"/>
      <c r="E7355" s="2"/>
    </row>
    <row r="7356" spans="1:5">
      <c r="A7356" s="2"/>
      <c r="B7356" s="2"/>
      <c r="C7356" s="2"/>
      <c r="D7356" s="2"/>
      <c r="E7356" s="2"/>
    </row>
    <row r="7357" spans="1:5">
      <c r="A7357" s="2"/>
      <c r="B7357" s="2"/>
      <c r="C7357" s="2"/>
      <c r="D7357" s="2"/>
      <c r="E7357" s="2"/>
    </row>
    <row r="7358" spans="1:5">
      <c r="A7358" s="2"/>
      <c r="B7358" s="2"/>
      <c r="C7358" s="2"/>
      <c r="D7358" s="2"/>
      <c r="E7358" s="2"/>
    </row>
    <row r="7359" spans="1:5">
      <c r="A7359" s="2"/>
      <c r="B7359" s="2"/>
      <c r="C7359" s="2"/>
      <c r="D7359" s="2"/>
      <c r="E7359" s="2"/>
    </row>
    <row r="7360" spans="1:5">
      <c r="A7360" s="2"/>
      <c r="B7360" s="2"/>
      <c r="C7360" s="2"/>
      <c r="D7360" s="2"/>
      <c r="E7360" s="2"/>
    </row>
    <row r="7361" spans="1:5">
      <c r="A7361" s="2"/>
      <c r="B7361" s="2"/>
      <c r="C7361" s="2"/>
      <c r="D7361" s="2"/>
      <c r="E7361" s="2"/>
    </row>
    <row r="7362" spans="1:5">
      <c r="A7362" s="2"/>
      <c r="B7362" s="2"/>
      <c r="C7362" s="2"/>
      <c r="D7362" s="2"/>
      <c r="E7362" s="2"/>
    </row>
    <row r="7363" spans="1:5">
      <c r="A7363" s="2"/>
      <c r="B7363" s="2"/>
      <c r="C7363" s="2"/>
      <c r="D7363" s="2"/>
      <c r="E7363" s="2"/>
    </row>
    <row r="7364" spans="1:5">
      <c r="A7364" s="2"/>
      <c r="B7364" s="2"/>
      <c r="C7364" s="2"/>
      <c r="D7364" s="2"/>
      <c r="E7364" s="2"/>
    </row>
    <row r="7365" spans="1:5">
      <c r="A7365" s="2"/>
      <c r="B7365" s="2"/>
      <c r="C7365" s="2"/>
      <c r="D7365" s="2"/>
      <c r="E7365" s="2"/>
    </row>
    <row r="7366" spans="1:5">
      <c r="A7366" s="2"/>
      <c r="B7366" s="2"/>
      <c r="C7366" s="2"/>
      <c r="D7366" s="2"/>
      <c r="E7366" s="2"/>
    </row>
    <row r="7367" spans="1:5">
      <c r="A7367" s="2"/>
      <c r="B7367" s="2"/>
      <c r="C7367" s="2"/>
      <c r="D7367" s="2"/>
      <c r="E7367" s="2"/>
    </row>
    <row r="7368" spans="1:5">
      <c r="A7368" s="2"/>
      <c r="B7368" s="2"/>
      <c r="C7368" s="2"/>
      <c r="D7368" s="2"/>
      <c r="E7368" s="2"/>
    </row>
    <row r="7369" spans="1:5">
      <c r="A7369" s="2"/>
      <c r="B7369" s="2"/>
      <c r="C7369" s="2"/>
      <c r="D7369" s="2"/>
      <c r="E7369" s="2"/>
    </row>
    <row r="7370" spans="1:5">
      <c r="A7370" s="2"/>
      <c r="B7370" s="2"/>
      <c r="C7370" s="2"/>
      <c r="D7370" s="2"/>
      <c r="E7370" s="2"/>
    </row>
    <row r="7371" spans="1:5">
      <c r="A7371" s="2"/>
      <c r="B7371" s="2"/>
      <c r="C7371" s="2"/>
      <c r="D7371" s="2"/>
      <c r="E7371" s="2"/>
    </row>
    <row r="7372" spans="1:5">
      <c r="A7372" s="2"/>
      <c r="B7372" s="2"/>
      <c r="C7372" s="2"/>
      <c r="D7372" s="2"/>
      <c r="E7372" s="2"/>
    </row>
    <row r="7373" spans="1:5">
      <c r="A7373" s="2"/>
      <c r="B7373" s="2"/>
      <c r="C7373" s="2"/>
      <c r="D7373" s="2"/>
      <c r="E7373" s="2"/>
    </row>
    <row r="7374" spans="1:5">
      <c r="A7374" s="2"/>
      <c r="B7374" s="2"/>
      <c r="C7374" s="2"/>
      <c r="D7374" s="2"/>
      <c r="E7374" s="2"/>
    </row>
    <row r="7375" spans="1:5">
      <c r="A7375" s="2"/>
      <c r="B7375" s="2"/>
      <c r="C7375" s="2"/>
      <c r="D7375" s="2"/>
      <c r="E7375" s="2"/>
    </row>
    <row r="7376" spans="1:5">
      <c r="A7376" s="2"/>
      <c r="B7376" s="2"/>
      <c r="C7376" s="2"/>
      <c r="D7376" s="2"/>
      <c r="E7376" s="2"/>
    </row>
    <row r="7377" spans="1:5">
      <c r="A7377" s="2"/>
      <c r="B7377" s="2"/>
      <c r="C7377" s="2"/>
      <c r="D7377" s="2"/>
      <c r="E7377" s="2"/>
    </row>
    <row r="7378" spans="1:5">
      <c r="A7378" s="2"/>
      <c r="B7378" s="2"/>
      <c r="C7378" s="2"/>
      <c r="D7378" s="2"/>
      <c r="E7378" s="2"/>
    </row>
    <row r="7379" spans="1:5">
      <c r="A7379" s="2"/>
      <c r="B7379" s="2"/>
      <c r="C7379" s="2"/>
      <c r="D7379" s="2"/>
      <c r="E7379" s="2"/>
    </row>
    <row r="7380" spans="1:5">
      <c r="A7380" s="2"/>
      <c r="B7380" s="2"/>
      <c r="C7380" s="2"/>
      <c r="D7380" s="2"/>
      <c r="E7380" s="2"/>
    </row>
    <row r="7381" spans="1:5">
      <c r="A7381" s="2"/>
      <c r="B7381" s="2"/>
      <c r="C7381" s="2"/>
      <c r="D7381" s="2"/>
      <c r="E7381" s="2"/>
    </row>
    <row r="7382" spans="1:5">
      <c r="A7382" s="2"/>
      <c r="B7382" s="2"/>
      <c r="C7382" s="2"/>
      <c r="D7382" s="2"/>
      <c r="E7382" s="2"/>
    </row>
    <row r="7383" spans="1:5">
      <c r="A7383" s="2"/>
      <c r="B7383" s="2"/>
      <c r="C7383" s="2"/>
      <c r="D7383" s="2"/>
      <c r="E7383" s="2"/>
    </row>
    <row r="7384" spans="1:5">
      <c r="A7384" s="2"/>
      <c r="B7384" s="2"/>
      <c r="C7384" s="2"/>
      <c r="D7384" s="2"/>
      <c r="E7384" s="2"/>
    </row>
    <row r="7385" spans="1:5">
      <c r="A7385" s="2"/>
      <c r="B7385" s="2"/>
      <c r="C7385" s="2"/>
      <c r="D7385" s="2"/>
      <c r="E7385" s="2"/>
    </row>
    <row r="7386" spans="1:5">
      <c r="A7386" s="2"/>
      <c r="B7386" s="2"/>
      <c r="C7386" s="2"/>
      <c r="D7386" s="2"/>
      <c r="E7386" s="2"/>
    </row>
    <row r="7387" spans="1:5">
      <c r="A7387" s="2"/>
      <c r="B7387" s="2"/>
      <c r="C7387" s="2"/>
      <c r="D7387" s="2"/>
      <c r="E7387" s="2"/>
    </row>
    <row r="7388" spans="1:5">
      <c r="A7388" s="2"/>
      <c r="B7388" s="2"/>
      <c r="C7388" s="2"/>
      <c r="D7388" s="2"/>
      <c r="E7388" s="2"/>
    </row>
    <row r="7389" spans="1:5">
      <c r="A7389" s="2"/>
      <c r="B7389" s="2"/>
      <c r="C7389" s="2"/>
      <c r="D7389" s="2"/>
      <c r="E7389" s="2"/>
    </row>
    <row r="7390" spans="1:5">
      <c r="A7390" s="2"/>
      <c r="B7390" s="2"/>
      <c r="C7390" s="2"/>
      <c r="D7390" s="2"/>
      <c r="E7390" s="2"/>
    </row>
    <row r="7391" spans="1:5">
      <c r="A7391" s="2"/>
      <c r="B7391" s="2"/>
      <c r="C7391" s="2"/>
      <c r="D7391" s="2"/>
      <c r="E7391" s="2"/>
    </row>
    <row r="7392" spans="1:5">
      <c r="A7392" s="2"/>
      <c r="B7392" s="2"/>
      <c r="C7392" s="2"/>
      <c r="D7392" s="2"/>
      <c r="E7392" s="2"/>
    </row>
    <row r="7393" spans="1:5">
      <c r="A7393" s="2"/>
      <c r="B7393" s="2"/>
      <c r="C7393" s="2"/>
      <c r="D7393" s="2"/>
      <c r="E7393" s="2"/>
    </row>
    <row r="7394" spans="1:5">
      <c r="A7394" s="2"/>
      <c r="B7394" s="2"/>
      <c r="C7394" s="2"/>
      <c r="D7394" s="2"/>
      <c r="E7394" s="2"/>
    </row>
    <row r="7395" spans="1:5">
      <c r="A7395" s="2"/>
      <c r="B7395" s="2"/>
      <c r="C7395" s="2"/>
      <c r="D7395" s="2"/>
      <c r="E7395" s="2"/>
    </row>
    <row r="7396" spans="1:5">
      <c r="A7396" s="2"/>
      <c r="B7396" s="2"/>
      <c r="C7396" s="2"/>
      <c r="D7396" s="2"/>
      <c r="E7396" s="2"/>
    </row>
    <row r="7397" spans="1:5">
      <c r="A7397" s="2"/>
      <c r="B7397" s="2"/>
      <c r="C7397" s="2"/>
      <c r="D7397" s="2"/>
      <c r="E7397" s="2"/>
    </row>
    <row r="7398" spans="1:5">
      <c r="A7398" s="2"/>
      <c r="B7398" s="2"/>
      <c r="C7398" s="2"/>
      <c r="D7398" s="2"/>
      <c r="E7398" s="2"/>
    </row>
    <row r="7399" spans="1:5">
      <c r="A7399" s="2"/>
      <c r="B7399" s="2"/>
      <c r="C7399" s="2"/>
      <c r="D7399" s="2"/>
      <c r="E7399" s="2"/>
    </row>
    <row r="7400" spans="1:5">
      <c r="A7400" s="2"/>
      <c r="B7400" s="2"/>
      <c r="C7400" s="2"/>
      <c r="D7400" s="2"/>
      <c r="E7400" s="2"/>
    </row>
    <row r="7401" spans="1:5">
      <c r="A7401" s="2"/>
      <c r="B7401" s="2"/>
      <c r="C7401" s="2"/>
      <c r="D7401" s="2"/>
      <c r="E7401" s="2"/>
    </row>
    <row r="7402" spans="1:5">
      <c r="A7402" s="2"/>
      <c r="B7402" s="2"/>
      <c r="C7402" s="2"/>
      <c r="D7402" s="2"/>
      <c r="E7402" s="2"/>
    </row>
    <row r="7403" spans="1:5">
      <c r="A7403" s="2"/>
      <c r="B7403" s="2"/>
      <c r="C7403" s="2"/>
      <c r="D7403" s="2"/>
      <c r="E7403" s="2"/>
    </row>
    <row r="7404" spans="1:5">
      <c r="A7404" s="2"/>
      <c r="B7404" s="2"/>
      <c r="C7404" s="2"/>
      <c r="D7404" s="2"/>
      <c r="E7404" s="2"/>
    </row>
    <row r="7405" spans="1:5">
      <c r="A7405" s="2"/>
      <c r="B7405" s="2"/>
      <c r="C7405" s="2"/>
      <c r="D7405" s="2"/>
      <c r="E7405" s="2"/>
    </row>
    <row r="7406" spans="1:5">
      <c r="A7406" s="2"/>
      <c r="B7406" s="2"/>
      <c r="C7406" s="2"/>
      <c r="D7406" s="2"/>
      <c r="E7406" s="2"/>
    </row>
    <row r="7407" spans="1:5">
      <c r="A7407" s="2"/>
      <c r="B7407" s="2"/>
      <c r="C7407" s="2"/>
      <c r="D7407" s="2"/>
      <c r="E7407" s="2"/>
    </row>
    <row r="7408" spans="1:5">
      <c r="A7408" s="2"/>
      <c r="B7408" s="2"/>
      <c r="C7408" s="2"/>
      <c r="D7408" s="2"/>
      <c r="E7408" s="2"/>
    </row>
    <row r="7409" spans="1:5">
      <c r="A7409" s="2"/>
      <c r="B7409" s="2"/>
      <c r="C7409" s="2"/>
      <c r="D7409" s="2"/>
      <c r="E7409" s="2"/>
    </row>
    <row r="7410" spans="1:5">
      <c r="A7410" s="2"/>
      <c r="B7410" s="2"/>
      <c r="C7410" s="2"/>
      <c r="D7410" s="2"/>
      <c r="E7410" s="2"/>
    </row>
    <row r="7411" spans="1:5">
      <c r="A7411" s="2"/>
      <c r="B7411" s="2"/>
      <c r="C7411" s="2"/>
      <c r="D7411" s="2"/>
      <c r="E7411" s="2"/>
    </row>
    <row r="7412" spans="1:5">
      <c r="A7412" s="2"/>
      <c r="B7412" s="2"/>
      <c r="C7412" s="2"/>
      <c r="D7412" s="2"/>
      <c r="E7412" s="2"/>
    </row>
    <row r="7413" spans="1:5">
      <c r="A7413" s="2"/>
      <c r="B7413" s="2"/>
      <c r="C7413" s="2"/>
      <c r="D7413" s="2"/>
      <c r="E7413" s="2"/>
    </row>
    <row r="7414" spans="1:5">
      <c r="A7414" s="2"/>
      <c r="B7414" s="2"/>
      <c r="C7414" s="2"/>
      <c r="D7414" s="2"/>
      <c r="E7414" s="2"/>
    </row>
    <row r="7415" spans="1:5">
      <c r="A7415" s="2"/>
      <c r="B7415" s="2"/>
      <c r="C7415" s="2"/>
      <c r="D7415" s="2"/>
      <c r="E7415" s="2"/>
    </row>
    <row r="7416" spans="1:5">
      <c r="A7416" s="2"/>
      <c r="B7416" s="2"/>
      <c r="C7416" s="2"/>
      <c r="D7416" s="2"/>
      <c r="E7416" s="2"/>
    </row>
    <row r="7417" spans="1:5">
      <c r="A7417" s="2"/>
      <c r="B7417" s="2"/>
      <c r="C7417" s="2"/>
      <c r="D7417" s="2"/>
      <c r="E7417" s="2"/>
    </row>
    <row r="7418" spans="1:5">
      <c r="A7418" s="2"/>
      <c r="B7418" s="2"/>
      <c r="C7418" s="2"/>
      <c r="D7418" s="2"/>
      <c r="E7418" s="2"/>
    </row>
    <row r="7419" spans="1:5">
      <c r="A7419" s="2"/>
      <c r="B7419" s="2"/>
      <c r="C7419" s="2"/>
      <c r="D7419" s="2"/>
      <c r="E7419" s="2"/>
    </row>
    <row r="7420" spans="1:5">
      <c r="A7420" s="2"/>
      <c r="B7420" s="2"/>
      <c r="C7420" s="2"/>
      <c r="D7420" s="2"/>
      <c r="E7420" s="2"/>
    </row>
    <row r="7421" spans="1:5">
      <c r="A7421" s="2"/>
      <c r="B7421" s="2"/>
      <c r="C7421" s="2"/>
      <c r="D7421" s="2"/>
      <c r="E7421" s="2"/>
    </row>
    <row r="7422" spans="1:5">
      <c r="A7422" s="2"/>
      <c r="B7422" s="2"/>
      <c r="C7422" s="2"/>
      <c r="D7422" s="2"/>
      <c r="E7422" s="2"/>
    </row>
    <row r="7423" spans="1:5">
      <c r="A7423" s="2"/>
      <c r="B7423" s="2"/>
      <c r="C7423" s="2"/>
      <c r="D7423" s="2"/>
      <c r="E7423" s="2"/>
    </row>
    <row r="7424" spans="1:5">
      <c r="A7424" s="2"/>
      <c r="B7424" s="2"/>
      <c r="C7424" s="2"/>
      <c r="D7424" s="2"/>
      <c r="E7424" s="2"/>
    </row>
    <row r="7425" spans="1:5">
      <c r="A7425" s="2"/>
      <c r="B7425" s="2"/>
      <c r="C7425" s="2"/>
      <c r="D7425" s="2"/>
      <c r="E7425" s="2"/>
    </row>
    <row r="7426" spans="1:5">
      <c r="A7426" s="2"/>
      <c r="B7426" s="2"/>
      <c r="C7426" s="2"/>
      <c r="D7426" s="2"/>
      <c r="E7426" s="2"/>
    </row>
    <row r="7427" spans="1:5">
      <c r="A7427" s="2"/>
      <c r="B7427" s="2"/>
      <c r="C7427" s="2"/>
      <c r="D7427" s="2"/>
      <c r="E7427" s="2"/>
    </row>
    <row r="7428" spans="1:5">
      <c r="A7428" s="2"/>
      <c r="B7428" s="2"/>
      <c r="C7428" s="2"/>
      <c r="D7428" s="2"/>
      <c r="E7428" s="2"/>
    </row>
    <row r="7429" spans="1:5">
      <c r="A7429" s="2"/>
      <c r="B7429" s="2"/>
      <c r="C7429" s="2"/>
      <c r="D7429" s="2"/>
      <c r="E7429" s="2"/>
    </row>
    <row r="7430" spans="1:5">
      <c r="A7430" s="2"/>
      <c r="B7430" s="2"/>
      <c r="C7430" s="2"/>
      <c r="D7430" s="2"/>
      <c r="E7430" s="2"/>
    </row>
    <row r="7431" spans="1:5">
      <c r="A7431" s="2"/>
      <c r="B7431" s="2"/>
      <c r="C7431" s="2"/>
      <c r="D7431" s="2"/>
      <c r="E7431" s="2"/>
    </row>
    <row r="7432" spans="1:5">
      <c r="A7432" s="2"/>
      <c r="B7432" s="2"/>
      <c r="C7432" s="2"/>
      <c r="D7432" s="2"/>
      <c r="E7432" s="2"/>
    </row>
    <row r="7433" spans="1:5">
      <c r="A7433" s="2"/>
      <c r="B7433" s="2"/>
      <c r="C7433" s="2"/>
      <c r="D7433" s="2"/>
      <c r="E7433" s="2"/>
    </row>
    <row r="7434" spans="1:5">
      <c r="A7434" s="2"/>
      <c r="B7434" s="2"/>
      <c r="C7434" s="2"/>
      <c r="D7434" s="2"/>
      <c r="E7434" s="2"/>
    </row>
    <row r="7435" spans="1:5">
      <c r="A7435" s="2"/>
      <c r="B7435" s="2"/>
      <c r="C7435" s="2"/>
      <c r="D7435" s="2"/>
      <c r="E7435" s="2"/>
    </row>
    <row r="7436" spans="1:5">
      <c r="A7436" s="2"/>
      <c r="B7436" s="2"/>
      <c r="C7436" s="2"/>
      <c r="D7436" s="2"/>
      <c r="E7436" s="2"/>
    </row>
    <row r="7437" spans="1:5">
      <c r="A7437" s="2"/>
      <c r="B7437" s="2"/>
      <c r="C7437" s="2"/>
      <c r="D7437" s="2"/>
      <c r="E7437" s="2"/>
    </row>
    <row r="7438" spans="1:5">
      <c r="A7438" s="2"/>
      <c r="B7438" s="2"/>
      <c r="C7438" s="2"/>
      <c r="D7438" s="2"/>
      <c r="E7438" s="2"/>
    </row>
    <row r="7439" spans="1:5">
      <c r="A7439" s="2"/>
      <c r="B7439" s="2"/>
      <c r="C7439" s="2"/>
      <c r="D7439" s="2"/>
      <c r="E7439" s="2"/>
    </row>
    <row r="7440" spans="1:5">
      <c r="A7440" s="2"/>
      <c r="B7440" s="2"/>
      <c r="C7440" s="2"/>
      <c r="D7440" s="2"/>
      <c r="E7440" s="2"/>
    </row>
    <row r="7441" spans="1:5">
      <c r="A7441" s="2"/>
      <c r="B7441" s="2"/>
      <c r="C7441" s="2"/>
      <c r="D7441" s="2"/>
      <c r="E7441" s="2"/>
    </row>
    <row r="7442" spans="1:5">
      <c r="A7442" s="2"/>
      <c r="B7442" s="2"/>
      <c r="C7442" s="2"/>
      <c r="D7442" s="2"/>
      <c r="E7442" s="2"/>
    </row>
    <row r="7443" spans="1:5">
      <c r="A7443" s="2"/>
      <c r="B7443" s="2"/>
      <c r="C7443" s="2"/>
      <c r="D7443" s="2"/>
      <c r="E7443" s="2"/>
    </row>
    <row r="7444" spans="1:5">
      <c r="A7444" s="2"/>
      <c r="B7444" s="2"/>
      <c r="C7444" s="2"/>
      <c r="D7444" s="2"/>
      <c r="E7444" s="2"/>
    </row>
    <row r="7445" spans="1:5">
      <c r="A7445" s="2"/>
      <c r="B7445" s="2"/>
      <c r="C7445" s="2"/>
      <c r="D7445" s="2"/>
      <c r="E7445" s="2"/>
    </row>
    <row r="7446" spans="1:5">
      <c r="A7446" s="2"/>
      <c r="B7446" s="2"/>
      <c r="C7446" s="2"/>
      <c r="D7446" s="2"/>
      <c r="E7446" s="2"/>
    </row>
    <row r="7447" spans="1:5">
      <c r="A7447" s="2"/>
      <c r="B7447" s="2"/>
      <c r="C7447" s="2"/>
      <c r="D7447" s="2"/>
      <c r="E7447" s="2"/>
    </row>
    <row r="7448" spans="1:5">
      <c r="A7448" s="2"/>
      <c r="B7448" s="2"/>
      <c r="C7448" s="2"/>
      <c r="D7448" s="2"/>
      <c r="E7448" s="2"/>
    </row>
    <row r="7449" spans="1:5">
      <c r="A7449" s="2"/>
      <c r="B7449" s="2"/>
      <c r="C7449" s="2"/>
      <c r="D7449" s="2"/>
      <c r="E7449" s="2"/>
    </row>
    <row r="7450" spans="1:5">
      <c r="A7450" s="2"/>
      <c r="B7450" s="2"/>
      <c r="C7450" s="2"/>
      <c r="D7450" s="2"/>
      <c r="E7450" s="2"/>
    </row>
    <row r="7451" spans="1:5">
      <c r="A7451" s="2"/>
      <c r="B7451" s="2"/>
      <c r="C7451" s="2"/>
      <c r="D7451" s="2"/>
      <c r="E7451" s="2"/>
    </row>
    <row r="7452" spans="1:5">
      <c r="A7452" s="2"/>
      <c r="B7452" s="2"/>
      <c r="C7452" s="2"/>
      <c r="D7452" s="2"/>
      <c r="E7452" s="2"/>
    </row>
    <row r="7453" spans="1:5">
      <c r="A7453" s="2"/>
      <c r="B7453" s="2"/>
      <c r="C7453" s="2"/>
      <c r="D7453" s="2"/>
      <c r="E7453" s="2"/>
    </row>
    <row r="7454" spans="1:5">
      <c r="A7454" s="2"/>
      <c r="B7454" s="2"/>
      <c r="C7454" s="2"/>
      <c r="D7454" s="2"/>
      <c r="E7454" s="2"/>
    </row>
    <row r="7455" spans="1:5">
      <c r="A7455" s="2"/>
      <c r="B7455" s="2"/>
      <c r="C7455" s="2"/>
      <c r="D7455" s="2"/>
      <c r="E7455" s="2"/>
    </row>
    <row r="7456" spans="1:5">
      <c r="A7456" s="2"/>
      <c r="B7456" s="2"/>
      <c r="C7456" s="2"/>
      <c r="D7456" s="2"/>
      <c r="E7456" s="2"/>
    </row>
    <row r="7457" spans="1:5">
      <c r="A7457" s="2"/>
      <c r="B7457" s="2"/>
      <c r="C7457" s="2"/>
      <c r="D7457" s="2"/>
      <c r="E7457" s="2"/>
    </row>
    <row r="7458" spans="1:5">
      <c r="A7458" s="2"/>
      <c r="B7458" s="2"/>
      <c r="C7458" s="2"/>
      <c r="D7458" s="2"/>
      <c r="E7458" s="2"/>
    </row>
    <row r="7459" spans="1:5">
      <c r="A7459" s="2"/>
      <c r="B7459" s="2"/>
      <c r="C7459" s="2"/>
      <c r="D7459" s="2"/>
      <c r="E7459" s="2"/>
    </row>
    <row r="7460" spans="1:5">
      <c r="A7460" s="2"/>
      <c r="B7460" s="2"/>
      <c r="C7460" s="2"/>
      <c r="D7460" s="2"/>
      <c r="E7460" s="2"/>
    </row>
    <row r="7461" spans="1:5">
      <c r="A7461" s="2"/>
      <c r="B7461" s="2"/>
      <c r="C7461" s="2"/>
      <c r="D7461" s="2"/>
      <c r="E7461" s="2"/>
    </row>
    <row r="7462" spans="1:5">
      <c r="A7462" s="2"/>
      <c r="B7462" s="2"/>
      <c r="C7462" s="2"/>
      <c r="D7462" s="2"/>
      <c r="E7462" s="2"/>
    </row>
    <row r="7463" spans="1:5">
      <c r="A7463" s="2"/>
      <c r="B7463" s="2"/>
      <c r="C7463" s="2"/>
      <c r="D7463" s="2"/>
      <c r="E7463" s="2"/>
    </row>
    <row r="7464" spans="1:5">
      <c r="A7464" s="2"/>
      <c r="B7464" s="2"/>
      <c r="C7464" s="2"/>
      <c r="D7464" s="2"/>
      <c r="E7464" s="2"/>
    </row>
    <row r="7465" spans="1:5">
      <c r="A7465" s="2"/>
      <c r="B7465" s="2"/>
      <c r="C7465" s="2"/>
      <c r="D7465" s="2"/>
      <c r="E7465" s="2"/>
    </row>
    <row r="7466" spans="1:5">
      <c r="A7466" s="2"/>
      <c r="B7466" s="2"/>
      <c r="C7466" s="2"/>
      <c r="D7466" s="2"/>
      <c r="E7466" s="2"/>
    </row>
    <row r="7467" spans="1:5">
      <c r="A7467" s="2"/>
      <c r="B7467" s="2"/>
      <c r="C7467" s="2"/>
      <c r="D7467" s="2"/>
      <c r="E7467" s="2"/>
    </row>
    <row r="7468" spans="1:5">
      <c r="A7468" s="2"/>
      <c r="B7468" s="2"/>
      <c r="C7468" s="2"/>
      <c r="D7468" s="2"/>
      <c r="E7468" s="2"/>
    </row>
    <row r="7469" spans="1:5">
      <c r="A7469" s="2"/>
      <c r="B7469" s="2"/>
      <c r="C7469" s="2"/>
      <c r="D7469" s="2"/>
      <c r="E7469" s="2"/>
    </row>
    <row r="7470" spans="1:5">
      <c r="A7470" s="2"/>
      <c r="B7470" s="2"/>
      <c r="C7470" s="2"/>
      <c r="D7470" s="2"/>
      <c r="E7470" s="2"/>
    </row>
    <row r="7471" spans="1:5">
      <c r="A7471" s="2"/>
      <c r="B7471" s="2"/>
      <c r="C7471" s="2"/>
      <c r="D7471" s="2"/>
      <c r="E7471" s="2"/>
    </row>
    <row r="7472" spans="1:5">
      <c r="A7472" s="2"/>
      <c r="B7472" s="2"/>
      <c r="C7472" s="2"/>
      <c r="D7472" s="2"/>
      <c r="E7472" s="2"/>
    </row>
    <row r="7473" spans="1:5">
      <c r="A7473" s="2"/>
      <c r="B7473" s="2"/>
      <c r="C7473" s="2"/>
      <c r="D7473" s="2"/>
      <c r="E7473" s="2"/>
    </row>
    <row r="7474" spans="1:5">
      <c r="A7474" s="2"/>
      <c r="B7474" s="2"/>
      <c r="C7474" s="2"/>
      <c r="D7474" s="2"/>
      <c r="E7474" s="2"/>
    </row>
    <row r="7475" spans="1:5">
      <c r="A7475" s="2"/>
      <c r="B7475" s="2"/>
      <c r="C7475" s="2"/>
      <c r="D7475" s="2"/>
      <c r="E7475" s="2"/>
    </row>
    <row r="7476" spans="1:5">
      <c r="A7476" s="2"/>
      <c r="B7476" s="2"/>
      <c r="C7476" s="2"/>
      <c r="D7476" s="2"/>
      <c r="E7476" s="2"/>
    </row>
    <row r="7477" spans="1:5">
      <c r="A7477" s="2"/>
      <c r="B7477" s="2"/>
      <c r="C7477" s="2"/>
      <c r="D7477" s="2"/>
      <c r="E7477" s="2"/>
    </row>
    <row r="7478" spans="1:5">
      <c r="A7478" s="2"/>
      <c r="B7478" s="2"/>
      <c r="C7478" s="2"/>
      <c r="D7478" s="2"/>
      <c r="E7478" s="2"/>
    </row>
    <row r="7479" spans="1:5">
      <c r="A7479" s="2"/>
      <c r="B7479" s="2"/>
      <c r="C7479" s="2"/>
      <c r="D7479" s="2"/>
      <c r="E7479" s="2"/>
    </row>
    <row r="7480" spans="1:5">
      <c r="A7480" s="2"/>
      <c r="B7480" s="2"/>
      <c r="C7480" s="2"/>
      <c r="D7480" s="2"/>
      <c r="E7480" s="2"/>
    </row>
    <row r="7481" spans="1:5">
      <c r="A7481" s="2"/>
      <c r="B7481" s="2"/>
      <c r="C7481" s="2"/>
      <c r="D7481" s="2"/>
      <c r="E7481" s="2"/>
    </row>
    <row r="7482" spans="1:5">
      <c r="A7482" s="2"/>
      <c r="B7482" s="2"/>
      <c r="C7482" s="2"/>
      <c r="D7482" s="2"/>
      <c r="E7482" s="2"/>
    </row>
    <row r="7483" spans="1:5">
      <c r="A7483" s="2"/>
      <c r="B7483" s="2"/>
      <c r="C7483" s="2"/>
      <c r="D7483" s="2"/>
      <c r="E7483" s="2"/>
    </row>
    <row r="7484" spans="1:5">
      <c r="A7484" s="2"/>
      <c r="B7484" s="2"/>
      <c r="C7484" s="2"/>
      <c r="D7484" s="2"/>
      <c r="E7484" s="2"/>
    </row>
    <row r="7485" spans="1:5">
      <c r="A7485" s="2"/>
      <c r="B7485" s="2"/>
      <c r="C7485" s="2"/>
      <c r="D7485" s="2"/>
      <c r="E7485" s="2"/>
    </row>
    <row r="7486" spans="1:5">
      <c r="A7486" s="2"/>
      <c r="B7486" s="2"/>
      <c r="C7486" s="2"/>
      <c r="D7486" s="2"/>
      <c r="E7486" s="2"/>
    </row>
    <row r="7487" spans="1:5">
      <c r="A7487" s="2"/>
      <c r="B7487" s="2"/>
      <c r="C7487" s="2"/>
      <c r="D7487" s="2"/>
      <c r="E7487" s="2"/>
    </row>
    <row r="7488" spans="1:5">
      <c r="A7488" s="2"/>
      <c r="B7488" s="2"/>
      <c r="C7488" s="2"/>
      <c r="D7488" s="2"/>
      <c r="E7488" s="2"/>
    </row>
    <row r="7489" spans="1:5">
      <c r="A7489" s="2"/>
      <c r="B7489" s="2"/>
      <c r="C7489" s="2"/>
      <c r="D7489" s="2"/>
      <c r="E7489" s="2"/>
    </row>
    <row r="7490" spans="1:5">
      <c r="A7490" s="2"/>
      <c r="B7490" s="2"/>
      <c r="C7490" s="2"/>
      <c r="D7490" s="2"/>
      <c r="E7490" s="2"/>
    </row>
    <row r="7491" spans="1:5">
      <c r="A7491" s="2"/>
      <c r="B7491" s="2"/>
      <c r="C7491" s="2"/>
      <c r="D7491" s="2"/>
      <c r="E7491" s="2"/>
    </row>
    <row r="7492" spans="1:5">
      <c r="A7492" s="2"/>
      <c r="B7492" s="2"/>
      <c r="C7492" s="2"/>
      <c r="D7492" s="2"/>
      <c r="E7492" s="2"/>
    </row>
    <row r="7493" spans="1:5">
      <c r="A7493" s="2"/>
      <c r="B7493" s="2"/>
      <c r="C7493" s="2"/>
      <c r="D7493" s="2"/>
      <c r="E7493" s="2"/>
    </row>
    <row r="7494" spans="1:5">
      <c r="A7494" s="2"/>
      <c r="B7494" s="2"/>
      <c r="C7494" s="2"/>
      <c r="D7494" s="2"/>
      <c r="E7494" s="2"/>
    </row>
    <row r="7495" spans="1:5">
      <c r="A7495" s="2"/>
      <c r="B7495" s="2"/>
      <c r="C7495" s="2"/>
      <c r="D7495" s="2"/>
      <c r="E7495" s="2"/>
    </row>
    <row r="7496" spans="1:5">
      <c r="A7496" s="2"/>
      <c r="B7496" s="2"/>
      <c r="C7496" s="2"/>
      <c r="D7496" s="2"/>
      <c r="E7496" s="2"/>
    </row>
    <row r="7497" spans="1:5">
      <c r="A7497" s="2"/>
      <c r="B7497" s="2"/>
      <c r="C7497" s="2"/>
      <c r="D7497" s="2"/>
      <c r="E7497" s="2"/>
    </row>
    <row r="7498" spans="1:5">
      <c r="A7498" s="2"/>
      <c r="B7498" s="2"/>
      <c r="C7498" s="2"/>
      <c r="D7498" s="2"/>
      <c r="E7498" s="2"/>
    </row>
    <row r="7499" spans="1:5">
      <c r="A7499" s="2"/>
      <c r="B7499" s="2"/>
      <c r="C7499" s="2"/>
      <c r="D7499" s="2"/>
      <c r="E7499" s="2"/>
    </row>
    <row r="7500" spans="1:5">
      <c r="A7500" s="2"/>
      <c r="B7500" s="2"/>
      <c r="C7500" s="2"/>
      <c r="D7500" s="2"/>
      <c r="E7500" s="2"/>
    </row>
    <row r="7501" spans="1:5">
      <c r="A7501" s="2"/>
      <c r="B7501" s="2"/>
      <c r="C7501" s="2"/>
      <c r="D7501" s="2"/>
      <c r="E7501" s="2"/>
    </row>
    <row r="7502" spans="1:5">
      <c r="A7502" s="2"/>
      <c r="B7502" s="2"/>
      <c r="C7502" s="2"/>
      <c r="D7502" s="2"/>
      <c r="E7502" s="2"/>
    </row>
    <row r="7503" spans="1:5">
      <c r="A7503" s="2"/>
      <c r="B7503" s="2"/>
      <c r="C7503" s="2"/>
      <c r="D7503" s="2"/>
      <c r="E7503" s="2"/>
    </row>
    <row r="7504" spans="1:5">
      <c r="A7504" s="2"/>
      <c r="B7504" s="2"/>
      <c r="C7504" s="2"/>
      <c r="D7504" s="2"/>
      <c r="E7504" s="2"/>
    </row>
    <row r="7505" spans="1:5">
      <c r="A7505" s="2"/>
      <c r="B7505" s="2"/>
      <c r="C7505" s="2"/>
      <c r="D7505" s="2"/>
      <c r="E7505" s="2"/>
    </row>
    <row r="7506" spans="1:5">
      <c r="A7506" s="2"/>
      <c r="B7506" s="2"/>
      <c r="C7506" s="2"/>
      <c r="D7506" s="2"/>
      <c r="E7506" s="2"/>
    </row>
    <row r="7507" spans="1:5">
      <c r="A7507" s="2"/>
      <c r="B7507" s="2"/>
      <c r="C7507" s="2"/>
      <c r="D7507" s="2"/>
      <c r="E7507" s="2"/>
    </row>
    <row r="7508" spans="1:5">
      <c r="A7508" s="2"/>
      <c r="B7508" s="2"/>
      <c r="C7508" s="2"/>
      <c r="D7508" s="2"/>
      <c r="E7508" s="2"/>
    </row>
    <row r="7509" spans="1:5">
      <c r="A7509" s="2"/>
      <c r="B7509" s="2"/>
      <c r="C7509" s="2"/>
      <c r="D7509" s="2"/>
      <c r="E7509" s="2"/>
    </row>
    <row r="7510" spans="1:5">
      <c r="A7510" s="2"/>
      <c r="B7510" s="2"/>
      <c r="C7510" s="2"/>
      <c r="D7510" s="2"/>
      <c r="E7510" s="2"/>
    </row>
    <row r="7511" spans="1:5">
      <c r="A7511" s="2"/>
      <c r="B7511" s="2"/>
      <c r="C7511" s="2"/>
      <c r="D7511" s="2"/>
      <c r="E7511" s="2"/>
    </row>
    <row r="7512" spans="1:5">
      <c r="A7512" s="2"/>
      <c r="B7512" s="2"/>
      <c r="C7512" s="2"/>
      <c r="D7512" s="2"/>
      <c r="E7512" s="2"/>
    </row>
    <row r="7513" spans="1:5">
      <c r="A7513" s="2"/>
      <c r="B7513" s="2"/>
      <c r="C7513" s="2"/>
      <c r="D7513" s="2"/>
      <c r="E7513" s="2"/>
    </row>
    <row r="7514" spans="1:5">
      <c r="A7514" s="2"/>
      <c r="B7514" s="2"/>
      <c r="C7514" s="2"/>
      <c r="D7514" s="2"/>
      <c r="E7514" s="2"/>
    </row>
    <row r="7515" spans="1:5">
      <c r="A7515" s="2"/>
      <c r="B7515" s="2"/>
      <c r="C7515" s="2"/>
      <c r="D7515" s="2"/>
      <c r="E7515" s="2"/>
    </row>
    <row r="7516" spans="1:5">
      <c r="A7516" s="2"/>
      <c r="B7516" s="2"/>
      <c r="C7516" s="2"/>
      <c r="D7516" s="2"/>
      <c r="E7516" s="2"/>
    </row>
    <row r="7517" spans="1:5">
      <c r="A7517" s="2"/>
      <c r="B7517" s="2"/>
      <c r="C7517" s="2"/>
      <c r="D7517" s="2"/>
      <c r="E7517" s="2"/>
    </row>
    <row r="7518" spans="1:5">
      <c r="A7518" s="2"/>
      <c r="B7518" s="2"/>
      <c r="C7518" s="2"/>
      <c r="D7518" s="2"/>
      <c r="E7518" s="2"/>
    </row>
    <row r="7519" spans="1:5">
      <c r="A7519" s="2"/>
      <c r="B7519" s="2"/>
      <c r="C7519" s="2"/>
      <c r="D7519" s="2"/>
      <c r="E7519" s="2"/>
    </row>
    <row r="7520" spans="1:5">
      <c r="A7520" s="2"/>
      <c r="B7520" s="2"/>
      <c r="C7520" s="2"/>
      <c r="D7520" s="2"/>
      <c r="E7520" s="2"/>
    </row>
    <row r="7521" spans="1:5">
      <c r="A7521" s="2"/>
      <c r="B7521" s="2"/>
      <c r="C7521" s="2"/>
      <c r="D7521" s="2"/>
      <c r="E7521" s="2"/>
    </row>
    <row r="7522" spans="1:5">
      <c r="A7522" s="2"/>
      <c r="B7522" s="2"/>
      <c r="C7522" s="2"/>
      <c r="D7522" s="2"/>
      <c r="E7522" s="2"/>
    </row>
    <row r="7523" spans="1:5">
      <c r="A7523" s="2"/>
      <c r="B7523" s="2"/>
      <c r="C7523" s="2"/>
      <c r="D7523" s="2"/>
      <c r="E7523" s="2"/>
    </row>
    <row r="7524" spans="1:5">
      <c r="A7524" s="2"/>
      <c r="B7524" s="2"/>
      <c r="C7524" s="2"/>
      <c r="D7524" s="2"/>
      <c r="E7524" s="2"/>
    </row>
    <row r="7525" spans="1:5">
      <c r="A7525" s="2"/>
      <c r="B7525" s="2"/>
      <c r="C7525" s="2"/>
      <c r="D7525" s="2"/>
      <c r="E7525" s="2"/>
    </row>
    <row r="7526" spans="1:5">
      <c r="A7526" s="2"/>
      <c r="B7526" s="2"/>
      <c r="C7526" s="2"/>
      <c r="D7526" s="2"/>
      <c r="E7526" s="2"/>
    </row>
    <row r="7527" spans="1:5">
      <c r="A7527" s="2"/>
      <c r="B7527" s="2"/>
      <c r="C7527" s="2"/>
      <c r="D7527" s="2"/>
      <c r="E7527" s="2"/>
    </row>
    <row r="7528" spans="1:5">
      <c r="A7528" s="2"/>
      <c r="B7528" s="2"/>
      <c r="C7528" s="2"/>
      <c r="D7528" s="2"/>
      <c r="E7528" s="2"/>
    </row>
    <row r="7529" spans="1:5">
      <c r="A7529" s="2"/>
      <c r="B7529" s="2"/>
      <c r="C7529" s="2"/>
      <c r="D7529" s="2"/>
      <c r="E7529" s="2"/>
    </row>
    <row r="7530" spans="1:5">
      <c r="A7530" s="2"/>
      <c r="B7530" s="2"/>
      <c r="C7530" s="2"/>
      <c r="D7530" s="2"/>
      <c r="E7530" s="2"/>
    </row>
    <row r="7531" spans="1:5">
      <c r="A7531" s="2"/>
      <c r="B7531" s="2"/>
      <c r="C7531" s="2"/>
      <c r="D7531" s="2"/>
      <c r="E7531" s="2"/>
    </row>
    <row r="7532" spans="1:5">
      <c r="A7532" s="2"/>
      <c r="B7532" s="2"/>
      <c r="C7532" s="2"/>
      <c r="D7532" s="2"/>
      <c r="E7532" s="2"/>
    </row>
    <row r="7533" spans="1:5">
      <c r="A7533" s="2"/>
      <c r="B7533" s="2"/>
      <c r="C7533" s="2"/>
      <c r="D7533" s="2"/>
      <c r="E7533" s="2"/>
    </row>
    <row r="7534" spans="1:5">
      <c r="A7534" s="2"/>
      <c r="B7534" s="2"/>
      <c r="C7534" s="2"/>
      <c r="D7534" s="2"/>
      <c r="E7534" s="2"/>
    </row>
    <row r="7535" spans="1:5">
      <c r="A7535" s="2"/>
      <c r="B7535" s="2"/>
      <c r="C7535" s="2"/>
      <c r="D7535" s="2"/>
      <c r="E7535" s="2"/>
    </row>
    <row r="7536" spans="1:5">
      <c r="A7536" s="2"/>
      <c r="B7536" s="2"/>
      <c r="C7536" s="2"/>
      <c r="D7536" s="2"/>
      <c r="E7536" s="2"/>
    </row>
    <row r="7537" spans="1:5">
      <c r="A7537" s="2"/>
      <c r="B7537" s="2"/>
      <c r="C7537" s="2"/>
      <c r="D7537" s="2"/>
      <c r="E7537" s="2"/>
    </row>
    <row r="7538" spans="1:5">
      <c r="A7538" s="2"/>
      <c r="B7538" s="2"/>
      <c r="C7538" s="2"/>
      <c r="D7538" s="2"/>
      <c r="E7538" s="2"/>
    </row>
    <row r="7539" spans="1:5">
      <c r="A7539" s="2"/>
      <c r="B7539" s="2"/>
      <c r="C7539" s="2"/>
      <c r="D7539" s="2"/>
      <c r="E7539" s="2"/>
    </row>
    <row r="7540" spans="1:5">
      <c r="A7540" s="2"/>
      <c r="B7540" s="2"/>
      <c r="C7540" s="2"/>
      <c r="D7540" s="2"/>
      <c r="E7540" s="2"/>
    </row>
    <row r="7541" spans="1:5">
      <c r="A7541" s="2"/>
      <c r="B7541" s="2"/>
      <c r="C7541" s="2"/>
      <c r="D7541" s="2"/>
      <c r="E7541" s="2"/>
    </row>
    <row r="7542" spans="1:5">
      <c r="A7542" s="2"/>
      <c r="B7542" s="2"/>
      <c r="C7542" s="2"/>
      <c r="D7542" s="2"/>
      <c r="E7542" s="2"/>
    </row>
    <row r="7543" spans="1:5">
      <c r="A7543" s="2"/>
      <c r="B7543" s="2"/>
      <c r="C7543" s="2"/>
      <c r="D7543" s="2"/>
      <c r="E7543" s="2"/>
    </row>
    <row r="7544" spans="1:5">
      <c r="A7544" s="2"/>
      <c r="B7544" s="2"/>
      <c r="C7544" s="2"/>
      <c r="D7544" s="2"/>
      <c r="E7544" s="2"/>
    </row>
    <row r="7545" spans="1:5">
      <c r="A7545" s="2"/>
      <c r="B7545" s="2"/>
      <c r="C7545" s="2"/>
      <c r="D7545" s="2"/>
      <c r="E7545" s="2"/>
    </row>
    <row r="7546" spans="1:5">
      <c r="A7546" s="2"/>
      <c r="B7546" s="2"/>
      <c r="C7546" s="2"/>
      <c r="D7546" s="2"/>
      <c r="E7546" s="2"/>
    </row>
    <row r="7547" spans="1:5">
      <c r="A7547" s="2"/>
      <c r="B7547" s="2"/>
      <c r="C7547" s="2"/>
      <c r="D7547" s="2"/>
      <c r="E7547" s="2"/>
    </row>
    <row r="7548" spans="1:5">
      <c r="A7548" s="2"/>
      <c r="B7548" s="2"/>
      <c r="C7548" s="2"/>
      <c r="D7548" s="2"/>
      <c r="E7548" s="2"/>
    </row>
    <row r="7549" spans="1:5">
      <c r="A7549" s="2"/>
      <c r="B7549" s="2"/>
      <c r="C7549" s="2"/>
      <c r="D7549" s="2"/>
      <c r="E7549" s="2"/>
    </row>
    <row r="7550" spans="1:5">
      <c r="A7550" s="2"/>
      <c r="B7550" s="2"/>
      <c r="C7550" s="2"/>
      <c r="D7550" s="2"/>
      <c r="E7550" s="2"/>
    </row>
    <row r="7551" spans="1:5">
      <c r="A7551" s="2"/>
      <c r="B7551" s="2"/>
      <c r="C7551" s="2"/>
      <c r="D7551" s="2"/>
      <c r="E7551" s="2"/>
    </row>
    <row r="7552" spans="1:5">
      <c r="A7552" s="2"/>
      <c r="B7552" s="2"/>
      <c r="C7552" s="2"/>
      <c r="D7552" s="2"/>
      <c r="E7552" s="2"/>
    </row>
    <row r="7553" spans="1:5">
      <c r="A7553" s="2"/>
      <c r="B7553" s="2"/>
      <c r="C7553" s="2"/>
      <c r="D7553" s="2"/>
      <c r="E7553" s="2"/>
    </row>
    <row r="7554" spans="1:5">
      <c r="A7554" s="2"/>
      <c r="B7554" s="2"/>
      <c r="C7554" s="2"/>
      <c r="D7554" s="2"/>
      <c r="E7554" s="2"/>
    </row>
    <row r="7555" spans="1:5">
      <c r="A7555" s="2"/>
      <c r="B7555" s="2"/>
      <c r="C7555" s="2"/>
      <c r="D7555" s="2"/>
      <c r="E7555" s="2"/>
    </row>
    <row r="7556" spans="1:5">
      <c r="A7556" s="2"/>
      <c r="B7556" s="2"/>
      <c r="C7556" s="2"/>
      <c r="D7556" s="2"/>
      <c r="E7556" s="2"/>
    </row>
    <row r="7557" spans="1:5">
      <c r="A7557" s="2"/>
      <c r="B7557" s="2"/>
      <c r="C7557" s="2"/>
      <c r="D7557" s="2"/>
      <c r="E7557" s="2"/>
    </row>
    <row r="7558" spans="1:5">
      <c r="A7558" s="2"/>
      <c r="B7558" s="2"/>
      <c r="C7558" s="2"/>
      <c r="D7558" s="2"/>
      <c r="E7558" s="2"/>
    </row>
    <row r="7559" spans="1:5">
      <c r="A7559" s="2"/>
      <c r="B7559" s="2"/>
      <c r="C7559" s="2"/>
      <c r="D7559" s="2"/>
      <c r="E7559" s="2"/>
    </row>
    <row r="7560" spans="1:5">
      <c r="A7560" s="2"/>
      <c r="B7560" s="2"/>
      <c r="C7560" s="2"/>
      <c r="D7560" s="2"/>
      <c r="E7560" s="2"/>
    </row>
    <row r="7561" spans="1:5">
      <c r="A7561" s="2"/>
      <c r="B7561" s="2"/>
      <c r="C7561" s="2"/>
      <c r="D7561" s="2"/>
      <c r="E7561" s="2"/>
    </row>
    <row r="7562" spans="1:5">
      <c r="A7562" s="2"/>
      <c r="B7562" s="2"/>
      <c r="C7562" s="2"/>
      <c r="D7562" s="2"/>
      <c r="E7562" s="2"/>
    </row>
    <row r="7563" spans="1:5">
      <c r="A7563" s="2"/>
      <c r="B7563" s="2"/>
      <c r="C7563" s="2"/>
      <c r="D7563" s="2"/>
      <c r="E7563" s="2"/>
    </row>
    <row r="7564" spans="1:5">
      <c r="A7564" s="2"/>
      <c r="B7564" s="2"/>
      <c r="C7564" s="2"/>
      <c r="D7564" s="2"/>
      <c r="E7564" s="2"/>
    </row>
    <row r="7565" spans="1:5">
      <c r="A7565" s="2"/>
      <c r="B7565" s="2"/>
      <c r="C7565" s="2"/>
      <c r="D7565" s="2"/>
      <c r="E7565" s="2"/>
    </row>
    <row r="7566" spans="1:5">
      <c r="A7566" s="2"/>
      <c r="B7566" s="2"/>
      <c r="C7566" s="2"/>
      <c r="D7566" s="2"/>
      <c r="E7566" s="2"/>
    </row>
    <row r="7567" spans="1:5">
      <c r="A7567" s="2"/>
      <c r="B7567" s="2"/>
      <c r="C7567" s="2"/>
      <c r="D7567" s="2"/>
      <c r="E7567" s="2"/>
    </row>
    <row r="7568" spans="1:5">
      <c r="A7568" s="2"/>
      <c r="B7568" s="2"/>
      <c r="C7568" s="2"/>
      <c r="D7568" s="2"/>
      <c r="E7568" s="2"/>
    </row>
    <row r="7569" spans="1:5">
      <c r="A7569" s="2"/>
      <c r="B7569" s="2"/>
      <c r="C7569" s="2"/>
      <c r="D7569" s="2"/>
      <c r="E7569" s="2"/>
    </row>
    <row r="7570" spans="1:5">
      <c r="A7570" s="2"/>
      <c r="B7570" s="2"/>
      <c r="C7570" s="2"/>
      <c r="D7570" s="2"/>
      <c r="E7570" s="2"/>
    </row>
    <row r="7571" spans="1:5">
      <c r="A7571" s="2"/>
      <c r="B7571" s="2"/>
      <c r="C7571" s="2"/>
      <c r="D7571" s="2"/>
      <c r="E7571" s="2"/>
    </row>
    <row r="7572" spans="1:5">
      <c r="A7572" s="2"/>
      <c r="B7572" s="2"/>
      <c r="C7572" s="2"/>
      <c r="D7572" s="2"/>
      <c r="E7572" s="2"/>
    </row>
    <row r="7573" spans="1:5">
      <c r="A7573" s="2"/>
      <c r="B7573" s="2"/>
      <c r="C7573" s="2"/>
      <c r="D7573" s="2"/>
      <c r="E7573" s="2"/>
    </row>
    <row r="7574" spans="1:5">
      <c r="A7574" s="2"/>
      <c r="B7574" s="2"/>
      <c r="C7574" s="2"/>
      <c r="D7574" s="2"/>
      <c r="E7574" s="2"/>
    </row>
    <row r="7575" spans="1:5">
      <c r="A7575" s="2"/>
      <c r="B7575" s="2"/>
      <c r="C7575" s="2"/>
      <c r="D7575" s="2"/>
      <c r="E7575" s="2"/>
    </row>
    <row r="7576" spans="1:5">
      <c r="A7576" s="2"/>
      <c r="B7576" s="2"/>
      <c r="C7576" s="2"/>
      <c r="D7576" s="2"/>
      <c r="E7576" s="2"/>
    </row>
    <row r="7577" spans="1:5">
      <c r="A7577" s="2"/>
      <c r="B7577" s="2"/>
      <c r="C7577" s="2"/>
      <c r="D7577" s="2"/>
      <c r="E7577" s="2"/>
    </row>
    <row r="7578" spans="1:5">
      <c r="A7578" s="2"/>
      <c r="B7578" s="2"/>
      <c r="C7578" s="2"/>
      <c r="D7578" s="2"/>
      <c r="E7578" s="2"/>
    </row>
    <row r="7579" spans="1:5">
      <c r="A7579" s="2"/>
      <c r="B7579" s="2"/>
      <c r="C7579" s="2"/>
      <c r="D7579" s="2"/>
      <c r="E7579" s="2"/>
    </row>
    <row r="7580" spans="1:5">
      <c r="A7580" s="2"/>
      <c r="B7580" s="2"/>
      <c r="C7580" s="2"/>
      <c r="D7580" s="2"/>
      <c r="E7580" s="2"/>
    </row>
    <row r="7581" spans="1:5">
      <c r="A7581" s="2"/>
      <c r="B7581" s="2"/>
      <c r="C7581" s="2"/>
      <c r="D7581" s="2"/>
      <c r="E7581" s="2"/>
    </row>
    <row r="7582" spans="1:5">
      <c r="A7582" s="2"/>
      <c r="B7582" s="2"/>
      <c r="C7582" s="2"/>
      <c r="D7582" s="2"/>
      <c r="E7582" s="2"/>
    </row>
    <row r="7583" spans="1:5">
      <c r="A7583" s="2"/>
      <c r="B7583" s="2"/>
      <c r="C7583" s="2"/>
      <c r="D7583" s="2"/>
      <c r="E7583" s="2"/>
    </row>
    <row r="7584" spans="1:5">
      <c r="A7584" s="2"/>
      <c r="B7584" s="2"/>
      <c r="C7584" s="2"/>
      <c r="D7584" s="2"/>
      <c r="E7584" s="2"/>
    </row>
    <row r="7585" spans="1:5">
      <c r="A7585" s="2"/>
      <c r="B7585" s="2"/>
      <c r="C7585" s="2"/>
      <c r="D7585" s="2"/>
      <c r="E7585" s="2"/>
    </row>
    <row r="7586" spans="1:5">
      <c r="A7586" s="2"/>
      <c r="B7586" s="2"/>
      <c r="C7586" s="2"/>
      <c r="D7586" s="2"/>
      <c r="E7586" s="2"/>
    </row>
    <row r="7587" spans="1:5">
      <c r="A7587" s="2"/>
      <c r="B7587" s="2"/>
      <c r="C7587" s="2"/>
      <c r="D7587" s="2"/>
      <c r="E7587" s="2"/>
    </row>
    <row r="7588" spans="1:5">
      <c r="A7588" s="2"/>
      <c r="B7588" s="2"/>
      <c r="C7588" s="2"/>
      <c r="D7588" s="2"/>
      <c r="E7588" s="2"/>
    </row>
    <row r="7589" spans="1:5">
      <c r="A7589" s="2"/>
      <c r="B7589" s="2"/>
      <c r="C7589" s="2"/>
      <c r="D7589" s="2"/>
      <c r="E7589" s="2"/>
    </row>
    <row r="7590" spans="1:5">
      <c r="A7590" s="2"/>
      <c r="B7590" s="2"/>
      <c r="C7590" s="2"/>
      <c r="D7590" s="2"/>
      <c r="E7590" s="2"/>
    </row>
    <row r="7591" spans="1:5">
      <c r="A7591" s="2"/>
      <c r="B7591" s="2"/>
      <c r="C7591" s="2"/>
      <c r="D7591" s="2"/>
      <c r="E7591" s="2"/>
    </row>
    <row r="7592" spans="1:5">
      <c r="A7592" s="2"/>
      <c r="B7592" s="2"/>
      <c r="C7592" s="2"/>
      <c r="D7592" s="2"/>
      <c r="E7592" s="2"/>
    </row>
    <row r="7593" spans="1:5">
      <c r="A7593" s="2"/>
      <c r="B7593" s="2"/>
      <c r="C7593" s="2"/>
      <c r="D7593" s="2"/>
      <c r="E7593" s="2"/>
    </row>
    <row r="7594" spans="1:5">
      <c r="A7594" s="2"/>
      <c r="B7594" s="2"/>
      <c r="C7594" s="2"/>
      <c r="D7594" s="2"/>
      <c r="E7594" s="2"/>
    </row>
    <row r="7595" spans="1:5">
      <c r="A7595" s="2"/>
      <c r="B7595" s="2"/>
      <c r="C7595" s="2"/>
      <c r="D7595" s="2"/>
      <c r="E7595" s="2"/>
    </row>
    <row r="7596" spans="1:5">
      <c r="A7596" s="2"/>
      <c r="B7596" s="2"/>
      <c r="C7596" s="2"/>
      <c r="D7596" s="2"/>
      <c r="E7596" s="2"/>
    </row>
    <row r="7597" spans="1:5">
      <c r="A7597" s="2"/>
      <c r="B7597" s="2"/>
      <c r="C7597" s="2"/>
      <c r="D7597" s="2"/>
      <c r="E7597" s="2"/>
    </row>
    <row r="7598" spans="1:5">
      <c r="A7598" s="2"/>
      <c r="B7598" s="2"/>
      <c r="C7598" s="2"/>
      <c r="D7598" s="2"/>
      <c r="E7598" s="2"/>
    </row>
    <row r="7599" spans="1:5">
      <c r="A7599" s="2"/>
      <c r="B7599" s="2"/>
      <c r="C7599" s="2"/>
      <c r="D7599" s="2"/>
      <c r="E7599" s="2"/>
    </row>
    <row r="7600" spans="1:5">
      <c r="A7600" s="2"/>
      <c r="B7600" s="2"/>
      <c r="C7600" s="2"/>
      <c r="D7600" s="2"/>
      <c r="E7600" s="2"/>
    </row>
    <row r="7601" spans="1:5">
      <c r="A7601" s="2"/>
      <c r="B7601" s="2"/>
      <c r="C7601" s="2"/>
      <c r="D7601" s="2"/>
      <c r="E7601" s="2"/>
    </row>
    <row r="7602" spans="1:5">
      <c r="A7602" s="2"/>
      <c r="B7602" s="2"/>
      <c r="C7602" s="2"/>
      <c r="D7602" s="2"/>
      <c r="E7602" s="2"/>
    </row>
    <row r="7603" spans="1:5">
      <c r="A7603" s="2"/>
      <c r="B7603" s="2"/>
      <c r="C7603" s="2"/>
      <c r="D7603" s="2"/>
      <c r="E7603" s="2"/>
    </row>
    <row r="7604" spans="1:5">
      <c r="A7604" s="2"/>
      <c r="B7604" s="2"/>
      <c r="C7604" s="2"/>
      <c r="D7604" s="2"/>
      <c r="E7604" s="2"/>
    </row>
    <row r="7605" spans="1:5">
      <c r="A7605" s="2"/>
      <c r="B7605" s="2"/>
      <c r="C7605" s="2"/>
      <c r="D7605" s="2"/>
      <c r="E7605" s="2"/>
    </row>
    <row r="7606" spans="1:5">
      <c r="A7606" s="2"/>
      <c r="B7606" s="2"/>
      <c r="C7606" s="2"/>
      <c r="D7606" s="2"/>
      <c r="E7606" s="2"/>
    </row>
    <row r="7607" spans="1:5">
      <c r="A7607" s="2"/>
      <c r="B7607" s="2"/>
      <c r="C7607" s="2"/>
      <c r="D7607" s="2"/>
      <c r="E7607" s="2"/>
    </row>
    <row r="7608" spans="1:5">
      <c r="A7608" s="2"/>
      <c r="B7608" s="2"/>
      <c r="C7608" s="2"/>
      <c r="D7608" s="2"/>
      <c r="E7608" s="2"/>
    </row>
    <row r="7609" spans="1:5">
      <c r="A7609" s="2"/>
      <c r="B7609" s="2"/>
      <c r="C7609" s="2"/>
      <c r="D7609" s="2"/>
      <c r="E7609" s="2"/>
    </row>
    <row r="7610" spans="1:5">
      <c r="A7610" s="2"/>
      <c r="B7610" s="2"/>
      <c r="C7610" s="2"/>
      <c r="D7610" s="2"/>
      <c r="E7610" s="2"/>
    </row>
    <row r="7611" spans="1:5">
      <c r="A7611" s="2"/>
      <c r="B7611" s="2"/>
      <c r="C7611" s="2"/>
      <c r="D7611" s="2"/>
      <c r="E7611" s="2"/>
    </row>
    <row r="7612" spans="1:5">
      <c r="A7612" s="2"/>
      <c r="B7612" s="2"/>
      <c r="C7612" s="2"/>
      <c r="D7612" s="2"/>
      <c r="E7612" s="2"/>
    </row>
    <row r="7613" spans="1:5">
      <c r="A7613" s="2"/>
      <c r="B7613" s="2"/>
      <c r="C7613" s="2"/>
      <c r="D7613" s="2"/>
      <c r="E7613" s="2"/>
    </row>
    <row r="7614" spans="1:5">
      <c r="A7614" s="2"/>
      <c r="B7614" s="2"/>
      <c r="C7614" s="2"/>
      <c r="D7614" s="2"/>
      <c r="E7614" s="2"/>
    </row>
    <row r="7615" spans="1:5">
      <c r="A7615" s="2"/>
      <c r="B7615" s="2"/>
      <c r="C7615" s="2"/>
      <c r="D7615" s="2"/>
      <c r="E7615" s="2"/>
    </row>
    <row r="7616" spans="1:5">
      <c r="A7616" s="2"/>
      <c r="B7616" s="2"/>
      <c r="C7616" s="2"/>
      <c r="D7616" s="2"/>
      <c r="E7616" s="2"/>
    </row>
    <row r="7617" spans="1:5">
      <c r="A7617" s="2"/>
      <c r="B7617" s="2"/>
      <c r="C7617" s="2"/>
      <c r="D7617" s="2"/>
      <c r="E7617" s="2"/>
    </row>
    <row r="7618" spans="1:5">
      <c r="A7618" s="2"/>
      <c r="B7618" s="2"/>
      <c r="C7618" s="2"/>
      <c r="D7618" s="2"/>
      <c r="E7618" s="2"/>
    </row>
    <row r="7619" spans="1:5">
      <c r="A7619" s="2"/>
      <c r="B7619" s="2"/>
      <c r="C7619" s="2"/>
      <c r="D7619" s="2"/>
      <c r="E7619" s="2"/>
    </row>
    <row r="7620" spans="1:5">
      <c r="A7620" s="2"/>
      <c r="B7620" s="2"/>
      <c r="C7620" s="2"/>
      <c r="D7620" s="2"/>
      <c r="E7620" s="2"/>
    </row>
    <row r="7621" spans="1:5">
      <c r="A7621" s="2"/>
      <c r="B7621" s="2"/>
      <c r="C7621" s="2"/>
      <c r="D7621" s="2"/>
      <c r="E7621" s="2"/>
    </row>
    <row r="7622" spans="1:5">
      <c r="A7622" s="2"/>
      <c r="B7622" s="2"/>
      <c r="C7622" s="2"/>
      <c r="D7622" s="2"/>
      <c r="E7622" s="2"/>
    </row>
    <row r="7623" spans="1:5">
      <c r="A7623" s="2"/>
      <c r="B7623" s="2"/>
      <c r="C7623" s="2"/>
      <c r="D7623" s="2"/>
      <c r="E7623" s="2"/>
    </row>
    <row r="7624" spans="1:5">
      <c r="A7624" s="2"/>
      <c r="B7624" s="2"/>
      <c r="C7624" s="2"/>
      <c r="D7624" s="2"/>
      <c r="E7624" s="2"/>
    </row>
    <row r="7625" spans="1:5">
      <c r="A7625" s="2"/>
      <c r="B7625" s="2"/>
      <c r="C7625" s="2"/>
      <c r="D7625" s="2"/>
      <c r="E7625" s="2"/>
    </row>
    <row r="7626" spans="1:5">
      <c r="A7626" s="2"/>
      <c r="B7626" s="2"/>
      <c r="C7626" s="2"/>
      <c r="D7626" s="2"/>
      <c r="E7626" s="2"/>
    </row>
    <row r="7627" spans="1:5">
      <c r="A7627" s="2"/>
      <c r="B7627" s="2"/>
      <c r="C7627" s="2"/>
      <c r="D7627" s="2"/>
      <c r="E7627" s="2"/>
    </row>
    <row r="7628" spans="1:5">
      <c r="A7628" s="2"/>
      <c r="B7628" s="2"/>
      <c r="C7628" s="2"/>
      <c r="D7628" s="2"/>
      <c r="E7628" s="2"/>
    </row>
    <row r="7629" spans="1:5">
      <c r="A7629" s="2"/>
      <c r="B7629" s="2"/>
      <c r="C7629" s="2"/>
      <c r="D7629" s="2"/>
      <c r="E7629" s="2"/>
    </row>
    <row r="7630" spans="1:5">
      <c r="A7630" s="2"/>
      <c r="B7630" s="2"/>
      <c r="C7630" s="2"/>
      <c r="D7630" s="2"/>
      <c r="E7630" s="2"/>
    </row>
    <row r="7631" spans="1:5">
      <c r="A7631" s="2"/>
      <c r="B7631" s="2"/>
      <c r="C7631" s="2"/>
      <c r="D7631" s="2"/>
      <c r="E7631" s="2"/>
    </row>
    <row r="7632" spans="1:5">
      <c r="A7632" s="2"/>
      <c r="B7632" s="2"/>
      <c r="C7632" s="2"/>
      <c r="D7632" s="2"/>
      <c r="E7632" s="2"/>
    </row>
    <row r="7633" spans="1:5">
      <c r="A7633" s="2"/>
      <c r="B7633" s="2"/>
      <c r="C7633" s="2"/>
      <c r="D7633" s="2"/>
      <c r="E7633" s="2"/>
    </row>
    <row r="7634" spans="1:5">
      <c r="A7634" s="2"/>
      <c r="B7634" s="2"/>
      <c r="C7634" s="2"/>
      <c r="D7634" s="2"/>
      <c r="E7634" s="2"/>
    </row>
    <row r="7635" spans="1:5">
      <c r="A7635" s="2"/>
      <c r="B7635" s="2"/>
      <c r="C7635" s="2"/>
      <c r="D7635" s="2"/>
      <c r="E7635" s="2"/>
    </row>
    <row r="7636" spans="1:5">
      <c r="A7636" s="2"/>
      <c r="B7636" s="2"/>
      <c r="C7636" s="2"/>
      <c r="D7636" s="2"/>
      <c r="E7636" s="2"/>
    </row>
    <row r="7637" spans="1:5">
      <c r="A7637" s="2"/>
      <c r="B7637" s="2"/>
      <c r="C7637" s="2"/>
      <c r="D7637" s="2"/>
      <c r="E7637" s="2"/>
    </row>
    <row r="7638" spans="1:5">
      <c r="A7638" s="2"/>
      <c r="B7638" s="2"/>
      <c r="C7638" s="2"/>
      <c r="D7638" s="2"/>
      <c r="E7638" s="2"/>
    </row>
    <row r="7639" spans="1:5">
      <c r="A7639" s="2"/>
      <c r="B7639" s="2"/>
      <c r="C7639" s="2"/>
      <c r="D7639" s="2"/>
      <c r="E7639" s="2"/>
    </row>
    <row r="7640" spans="1:5">
      <c r="A7640" s="2"/>
      <c r="B7640" s="2"/>
      <c r="C7640" s="2"/>
      <c r="D7640" s="2"/>
      <c r="E7640" s="2"/>
    </row>
    <row r="7641" spans="1:5">
      <c r="A7641" s="2"/>
      <c r="B7641" s="2"/>
      <c r="C7641" s="2"/>
      <c r="D7641" s="2"/>
      <c r="E7641" s="2"/>
    </row>
    <row r="7642" spans="1:5">
      <c r="A7642" s="2"/>
      <c r="B7642" s="2"/>
      <c r="C7642" s="2"/>
      <c r="D7642" s="2"/>
      <c r="E7642" s="2"/>
    </row>
    <row r="7643" spans="1:5">
      <c r="A7643" s="2"/>
      <c r="B7643" s="2"/>
      <c r="C7643" s="2"/>
      <c r="D7643" s="2"/>
      <c r="E7643" s="2"/>
    </row>
    <row r="7644" spans="1:5">
      <c r="A7644" s="2"/>
      <c r="B7644" s="2"/>
      <c r="C7644" s="2"/>
      <c r="D7644" s="2"/>
      <c r="E7644" s="2"/>
    </row>
    <row r="7645" spans="1:5">
      <c r="A7645" s="2"/>
      <c r="B7645" s="2"/>
      <c r="C7645" s="2"/>
      <c r="D7645" s="2"/>
      <c r="E7645" s="2"/>
    </row>
    <row r="7646" spans="1:5">
      <c r="A7646" s="2"/>
      <c r="B7646" s="2"/>
      <c r="C7646" s="2"/>
      <c r="D7646" s="2"/>
      <c r="E7646" s="2"/>
    </row>
    <row r="7647" spans="1:5">
      <c r="A7647" s="2"/>
      <c r="B7647" s="2"/>
      <c r="C7647" s="2"/>
      <c r="D7647" s="2"/>
      <c r="E7647" s="2"/>
    </row>
    <row r="7648" spans="1:5">
      <c r="A7648" s="2"/>
      <c r="B7648" s="2"/>
      <c r="C7648" s="2"/>
      <c r="D7648" s="2"/>
      <c r="E7648" s="2"/>
    </row>
    <row r="7649" spans="1:5">
      <c r="A7649" s="2"/>
      <c r="B7649" s="2"/>
      <c r="C7649" s="2"/>
      <c r="D7649" s="2"/>
      <c r="E7649" s="2"/>
    </row>
    <row r="7650" spans="1:5">
      <c r="A7650" s="2"/>
      <c r="B7650" s="2"/>
      <c r="C7650" s="2"/>
      <c r="D7650" s="2"/>
      <c r="E7650" s="2"/>
    </row>
    <row r="7651" spans="1:5">
      <c r="A7651" s="2"/>
      <c r="B7651" s="2"/>
      <c r="C7651" s="2"/>
      <c r="D7651" s="2"/>
      <c r="E7651" s="2"/>
    </row>
    <row r="7652" spans="1:5">
      <c r="A7652" s="2"/>
      <c r="B7652" s="2"/>
      <c r="C7652" s="2"/>
      <c r="D7652" s="2"/>
      <c r="E7652" s="2"/>
    </row>
    <row r="7653" spans="1:5">
      <c r="A7653" s="2"/>
      <c r="B7653" s="2"/>
      <c r="C7653" s="2"/>
      <c r="D7653" s="2"/>
      <c r="E7653" s="2"/>
    </row>
    <row r="7654" spans="1:5">
      <c r="A7654" s="2"/>
      <c r="B7654" s="2"/>
      <c r="C7654" s="2"/>
      <c r="D7654" s="2"/>
      <c r="E7654" s="2"/>
    </row>
    <row r="7655" spans="1:5">
      <c r="A7655" s="2"/>
      <c r="B7655" s="2"/>
      <c r="C7655" s="2"/>
      <c r="D7655" s="2"/>
      <c r="E7655" s="2"/>
    </row>
    <row r="7656" spans="1:5">
      <c r="A7656" s="2"/>
      <c r="B7656" s="2"/>
      <c r="C7656" s="2"/>
      <c r="D7656" s="2"/>
      <c r="E7656" s="2"/>
    </row>
    <row r="7657" spans="1:5">
      <c r="A7657" s="2"/>
      <c r="B7657" s="2"/>
      <c r="C7657" s="2"/>
      <c r="D7657" s="2"/>
      <c r="E7657" s="2"/>
    </row>
    <row r="7658" spans="1:5">
      <c r="A7658" s="2"/>
      <c r="B7658" s="2"/>
      <c r="C7658" s="2"/>
      <c r="D7658" s="2"/>
      <c r="E7658" s="2"/>
    </row>
    <row r="7659" spans="1:5">
      <c r="A7659" s="2"/>
      <c r="B7659" s="2"/>
      <c r="C7659" s="2"/>
      <c r="D7659" s="2"/>
      <c r="E7659" s="2"/>
    </row>
    <row r="7660" spans="1:5">
      <c r="A7660" s="2"/>
      <c r="B7660" s="2"/>
      <c r="C7660" s="2"/>
      <c r="D7660" s="2"/>
      <c r="E7660" s="2"/>
    </row>
    <row r="7661" spans="1:5">
      <c r="A7661" s="2"/>
      <c r="B7661" s="2"/>
      <c r="C7661" s="2"/>
      <c r="D7661" s="2"/>
      <c r="E7661" s="2"/>
    </row>
    <row r="7662" spans="1:5">
      <c r="A7662" s="2"/>
      <c r="B7662" s="2"/>
      <c r="C7662" s="2"/>
      <c r="D7662" s="2"/>
      <c r="E7662" s="2"/>
    </row>
    <row r="7663" spans="1:5">
      <c r="A7663" s="2"/>
      <c r="B7663" s="2"/>
      <c r="C7663" s="2"/>
      <c r="D7663" s="2"/>
      <c r="E7663" s="2"/>
    </row>
    <row r="7664" spans="1:5">
      <c r="A7664" s="2"/>
      <c r="B7664" s="2"/>
      <c r="C7664" s="2"/>
      <c r="D7664" s="2"/>
      <c r="E7664" s="2"/>
    </row>
    <row r="7665" spans="1:5">
      <c r="A7665" s="2"/>
      <c r="B7665" s="2"/>
      <c r="C7665" s="2"/>
      <c r="D7665" s="2"/>
      <c r="E7665" s="2"/>
    </row>
    <row r="7666" spans="1:5">
      <c r="A7666" s="2"/>
      <c r="B7666" s="2"/>
      <c r="C7666" s="2"/>
      <c r="D7666" s="2"/>
      <c r="E7666" s="2"/>
    </row>
    <row r="7667" spans="1:5">
      <c r="A7667" s="2"/>
      <c r="B7667" s="2"/>
      <c r="C7667" s="2"/>
      <c r="D7667" s="2"/>
      <c r="E7667" s="2"/>
    </row>
    <row r="7668" spans="1:5">
      <c r="A7668" s="2"/>
      <c r="B7668" s="2"/>
      <c r="C7668" s="2"/>
      <c r="D7668" s="2"/>
      <c r="E7668" s="2"/>
    </row>
    <row r="7669" spans="1:5">
      <c r="A7669" s="2"/>
      <c r="B7669" s="2"/>
      <c r="C7669" s="2"/>
      <c r="D7669" s="2"/>
      <c r="E7669" s="2"/>
    </row>
    <row r="7670" spans="1:5">
      <c r="A7670" s="2"/>
      <c r="B7670" s="2"/>
      <c r="C7670" s="2"/>
      <c r="D7670" s="2"/>
      <c r="E7670" s="2"/>
    </row>
    <row r="7671" spans="1:5">
      <c r="A7671" s="2"/>
      <c r="B7671" s="2"/>
      <c r="C7671" s="2"/>
      <c r="D7671" s="2"/>
      <c r="E7671" s="2"/>
    </row>
    <row r="7672" spans="1:5">
      <c r="A7672" s="2"/>
      <c r="B7672" s="2"/>
      <c r="C7672" s="2"/>
      <c r="D7672" s="2"/>
      <c r="E7672" s="2"/>
    </row>
    <row r="7673" spans="1:5">
      <c r="A7673" s="2"/>
      <c r="B7673" s="2"/>
      <c r="C7673" s="2"/>
      <c r="D7673" s="2"/>
      <c r="E7673" s="2"/>
    </row>
    <row r="7674" spans="1:5">
      <c r="A7674" s="2"/>
      <c r="B7674" s="2"/>
      <c r="C7674" s="2"/>
      <c r="D7674" s="2"/>
      <c r="E7674" s="2"/>
    </row>
    <row r="7675" spans="1:5">
      <c r="A7675" s="2"/>
      <c r="B7675" s="2"/>
      <c r="C7675" s="2"/>
      <c r="D7675" s="2"/>
      <c r="E7675" s="2"/>
    </row>
    <row r="7676" spans="1:5">
      <c r="A7676" s="2"/>
      <c r="B7676" s="2"/>
      <c r="C7676" s="2"/>
      <c r="D7676" s="2"/>
      <c r="E7676" s="2"/>
    </row>
    <row r="7677" spans="1:5">
      <c r="A7677" s="2"/>
      <c r="B7677" s="2"/>
      <c r="C7677" s="2"/>
      <c r="D7677" s="2"/>
      <c r="E7677" s="2"/>
    </row>
    <row r="7678" spans="1:5">
      <c r="A7678" s="2"/>
      <c r="B7678" s="2"/>
      <c r="C7678" s="2"/>
      <c r="D7678" s="2"/>
      <c r="E7678" s="2"/>
    </row>
    <row r="7679" spans="1:5">
      <c r="A7679" s="2"/>
      <c r="B7679" s="2"/>
      <c r="C7679" s="2"/>
      <c r="D7679" s="2"/>
      <c r="E7679" s="2"/>
    </row>
    <row r="7680" spans="1:5">
      <c r="A7680" s="2"/>
      <c r="B7680" s="2"/>
      <c r="C7680" s="2"/>
      <c r="D7680" s="2"/>
      <c r="E7680" s="2"/>
    </row>
    <row r="7681" spans="1:5">
      <c r="A7681" s="2"/>
      <c r="B7681" s="2"/>
      <c r="C7681" s="2"/>
      <c r="D7681" s="2"/>
      <c r="E7681" s="2"/>
    </row>
    <row r="7682" spans="1:5">
      <c r="A7682" s="2"/>
      <c r="B7682" s="2"/>
      <c r="C7682" s="2"/>
      <c r="D7682" s="2"/>
      <c r="E7682" s="2"/>
    </row>
    <row r="7683" spans="1:5">
      <c r="A7683" s="2"/>
      <c r="B7683" s="2"/>
      <c r="C7683" s="2"/>
      <c r="D7683" s="2"/>
      <c r="E7683" s="2"/>
    </row>
    <row r="7684" spans="1:5">
      <c r="A7684" s="2"/>
      <c r="B7684" s="2"/>
      <c r="C7684" s="2"/>
      <c r="D7684" s="2"/>
      <c r="E7684" s="2"/>
    </row>
    <row r="7685" spans="1:5">
      <c r="A7685" s="2"/>
      <c r="B7685" s="2"/>
      <c r="C7685" s="2"/>
      <c r="D7685" s="2"/>
      <c r="E7685" s="2"/>
    </row>
    <row r="7686" spans="1:5">
      <c r="A7686" s="2"/>
      <c r="B7686" s="2"/>
      <c r="C7686" s="2"/>
      <c r="D7686" s="2"/>
      <c r="E7686" s="2"/>
    </row>
    <row r="7687" spans="1:5">
      <c r="A7687" s="2"/>
      <c r="B7687" s="2"/>
      <c r="C7687" s="2"/>
      <c r="D7687" s="2"/>
      <c r="E7687" s="2"/>
    </row>
    <row r="7688" spans="1:5">
      <c r="A7688" s="2"/>
      <c r="B7688" s="2"/>
      <c r="C7688" s="2"/>
      <c r="D7688" s="2"/>
      <c r="E7688" s="2"/>
    </row>
    <row r="7689" spans="1:5">
      <c r="A7689" s="2"/>
      <c r="B7689" s="2"/>
      <c r="C7689" s="2"/>
      <c r="D7689" s="2"/>
      <c r="E7689" s="2"/>
    </row>
    <row r="7690" spans="1:5">
      <c r="A7690" s="2"/>
      <c r="B7690" s="2"/>
      <c r="C7690" s="2"/>
      <c r="D7690" s="2"/>
      <c r="E7690" s="2"/>
    </row>
    <row r="7691" spans="1:5">
      <c r="A7691" s="2"/>
      <c r="B7691" s="2"/>
      <c r="C7691" s="2"/>
      <c r="D7691" s="2"/>
      <c r="E7691" s="2"/>
    </row>
    <row r="7692" spans="1:5">
      <c r="A7692" s="2"/>
      <c r="B7692" s="2"/>
      <c r="C7692" s="2"/>
      <c r="D7692" s="2"/>
      <c r="E7692" s="2"/>
    </row>
    <row r="7693" spans="1:5">
      <c r="A7693" s="2"/>
      <c r="B7693" s="2"/>
      <c r="C7693" s="2"/>
      <c r="D7693" s="2"/>
      <c r="E7693" s="2"/>
    </row>
    <row r="7694" spans="1:5">
      <c r="A7694" s="2"/>
      <c r="B7694" s="2"/>
      <c r="C7694" s="2"/>
      <c r="D7694" s="2"/>
      <c r="E7694" s="2"/>
    </row>
    <row r="7695" spans="1:5">
      <c r="A7695" s="2"/>
      <c r="B7695" s="2"/>
      <c r="C7695" s="2"/>
      <c r="D7695" s="2"/>
      <c r="E7695" s="2"/>
    </row>
    <row r="7696" spans="1:5">
      <c r="A7696" s="2"/>
      <c r="B7696" s="2"/>
      <c r="C7696" s="2"/>
      <c r="D7696" s="2"/>
      <c r="E7696" s="2"/>
    </row>
    <row r="7697" spans="1:5">
      <c r="A7697" s="2"/>
      <c r="B7697" s="2"/>
      <c r="C7697" s="2"/>
      <c r="D7697" s="2"/>
      <c r="E7697" s="2"/>
    </row>
    <row r="7698" spans="1:5">
      <c r="A7698" s="2"/>
      <c r="B7698" s="2"/>
      <c r="C7698" s="2"/>
      <c r="D7698" s="2"/>
      <c r="E7698" s="2"/>
    </row>
    <row r="7699" spans="1:5">
      <c r="A7699" s="2"/>
      <c r="B7699" s="2"/>
      <c r="C7699" s="2"/>
      <c r="D7699" s="2"/>
      <c r="E7699" s="2"/>
    </row>
    <row r="7700" spans="1:5">
      <c r="A7700" s="2"/>
      <c r="B7700" s="2"/>
      <c r="C7700" s="2"/>
      <c r="D7700" s="2"/>
      <c r="E7700" s="2"/>
    </row>
    <row r="7701" spans="1:5">
      <c r="A7701" s="2"/>
      <c r="B7701" s="2"/>
      <c r="C7701" s="2"/>
      <c r="D7701" s="2"/>
      <c r="E7701" s="2"/>
    </row>
    <row r="7702" spans="1:5">
      <c r="A7702" s="2"/>
      <c r="B7702" s="2"/>
      <c r="C7702" s="2"/>
      <c r="D7702" s="2"/>
      <c r="E7702" s="2"/>
    </row>
    <row r="7703" spans="1:5">
      <c r="A7703" s="2"/>
      <c r="B7703" s="2"/>
      <c r="C7703" s="2"/>
      <c r="D7703" s="2"/>
      <c r="E7703" s="2"/>
    </row>
    <row r="7704" spans="1:5">
      <c r="A7704" s="2"/>
      <c r="B7704" s="2"/>
      <c r="C7704" s="2"/>
      <c r="D7704" s="2"/>
      <c r="E7704" s="2"/>
    </row>
    <row r="7705" spans="1:5">
      <c r="A7705" s="2"/>
      <c r="B7705" s="2"/>
      <c r="C7705" s="2"/>
      <c r="D7705" s="2"/>
      <c r="E7705" s="2"/>
    </row>
    <row r="7706" spans="1:5">
      <c r="A7706" s="2"/>
      <c r="B7706" s="2"/>
      <c r="C7706" s="2"/>
      <c r="D7706" s="2"/>
      <c r="E7706" s="2"/>
    </row>
    <row r="7707" spans="1:5">
      <c r="A7707" s="2"/>
      <c r="B7707" s="2"/>
      <c r="C7707" s="2"/>
      <c r="D7707" s="2"/>
      <c r="E7707" s="2"/>
    </row>
    <row r="7708" spans="1:5">
      <c r="A7708" s="2"/>
      <c r="B7708" s="2"/>
      <c r="C7708" s="2"/>
      <c r="D7708" s="2"/>
      <c r="E7708" s="2"/>
    </row>
    <row r="7709" spans="1:5">
      <c r="A7709" s="2"/>
      <c r="B7709" s="2"/>
      <c r="C7709" s="2"/>
      <c r="D7709" s="2"/>
      <c r="E7709" s="2"/>
    </row>
    <row r="7710" spans="1:5">
      <c r="A7710" s="2"/>
      <c r="B7710" s="2"/>
      <c r="C7710" s="2"/>
      <c r="D7710" s="2"/>
      <c r="E7710" s="2"/>
    </row>
    <row r="7711" spans="1:5">
      <c r="A7711" s="2"/>
      <c r="B7711" s="2"/>
      <c r="C7711" s="2"/>
      <c r="D7711" s="2"/>
      <c r="E7711" s="2"/>
    </row>
    <row r="7712" spans="1:5">
      <c r="A7712" s="2"/>
      <c r="B7712" s="2"/>
      <c r="C7712" s="2"/>
      <c r="D7712" s="2"/>
      <c r="E7712" s="2"/>
    </row>
    <row r="7713" spans="1:5">
      <c r="A7713" s="2"/>
      <c r="B7713" s="2"/>
      <c r="C7713" s="2"/>
      <c r="D7713" s="2"/>
      <c r="E7713" s="2"/>
    </row>
    <row r="7714" spans="1:5">
      <c r="A7714" s="2"/>
      <c r="B7714" s="2"/>
      <c r="C7714" s="2"/>
      <c r="D7714" s="2"/>
      <c r="E7714" s="2"/>
    </row>
    <row r="7715" spans="1:5">
      <c r="A7715" s="2"/>
      <c r="B7715" s="2"/>
      <c r="C7715" s="2"/>
      <c r="D7715" s="2"/>
      <c r="E7715" s="2"/>
    </row>
    <row r="7716" spans="1:5">
      <c r="A7716" s="2"/>
      <c r="B7716" s="2"/>
      <c r="C7716" s="2"/>
      <c r="D7716" s="2"/>
      <c r="E7716" s="2"/>
    </row>
    <row r="7717" spans="1:5">
      <c r="A7717" s="2"/>
      <c r="B7717" s="2"/>
      <c r="C7717" s="2"/>
      <c r="D7717" s="2"/>
      <c r="E7717" s="2"/>
    </row>
    <row r="7718" spans="1:5">
      <c r="A7718" s="2"/>
      <c r="B7718" s="2"/>
      <c r="C7718" s="2"/>
      <c r="D7718" s="2"/>
      <c r="E7718" s="2"/>
    </row>
    <row r="7719" spans="1:5">
      <c r="A7719" s="2"/>
      <c r="B7719" s="2"/>
      <c r="C7719" s="2"/>
      <c r="D7719" s="2"/>
      <c r="E7719" s="2"/>
    </row>
    <row r="7720" spans="1:5">
      <c r="A7720" s="2"/>
      <c r="B7720" s="2"/>
      <c r="C7720" s="2"/>
      <c r="D7720" s="2"/>
      <c r="E7720" s="2"/>
    </row>
    <row r="7721" spans="1:5">
      <c r="A7721" s="2"/>
      <c r="B7721" s="2"/>
      <c r="C7721" s="2"/>
      <c r="D7721" s="2"/>
      <c r="E7721" s="2"/>
    </row>
    <row r="7722" spans="1:5">
      <c r="A7722" s="2"/>
      <c r="B7722" s="2"/>
      <c r="C7722" s="2"/>
      <c r="D7722" s="2"/>
      <c r="E7722" s="2"/>
    </row>
    <row r="7723" spans="1:5">
      <c r="A7723" s="2"/>
      <c r="B7723" s="2"/>
      <c r="C7723" s="2"/>
      <c r="D7723" s="2"/>
      <c r="E7723" s="2"/>
    </row>
    <row r="7724" spans="1:5">
      <c r="A7724" s="2"/>
      <c r="B7724" s="2"/>
      <c r="C7724" s="2"/>
      <c r="D7724" s="2"/>
      <c r="E7724" s="2"/>
    </row>
    <row r="7725" spans="1:5">
      <c r="A7725" s="2"/>
      <c r="B7725" s="2"/>
      <c r="C7725" s="2"/>
      <c r="D7725" s="2"/>
      <c r="E7725" s="2"/>
    </row>
    <row r="7726" spans="1:5">
      <c r="A7726" s="2"/>
      <c r="B7726" s="2"/>
      <c r="C7726" s="2"/>
      <c r="D7726" s="2"/>
      <c r="E7726" s="2"/>
    </row>
    <row r="7727" spans="1:5">
      <c r="A7727" s="2"/>
      <c r="B7727" s="2"/>
      <c r="C7727" s="2"/>
      <c r="D7727" s="2"/>
      <c r="E7727" s="2"/>
    </row>
    <row r="7728" spans="1:5">
      <c r="A7728" s="2"/>
      <c r="B7728" s="2"/>
      <c r="C7728" s="2"/>
      <c r="D7728" s="2"/>
      <c r="E7728" s="2"/>
    </row>
    <row r="7729" spans="1:5">
      <c r="A7729" s="2"/>
      <c r="B7729" s="2"/>
      <c r="C7729" s="2"/>
      <c r="D7729" s="2"/>
      <c r="E7729" s="2"/>
    </row>
    <row r="7730" spans="1:5">
      <c r="A7730" s="2"/>
      <c r="B7730" s="2"/>
      <c r="C7730" s="2"/>
      <c r="D7730" s="2"/>
      <c r="E7730" s="2"/>
    </row>
    <row r="7731" spans="1:5">
      <c r="A7731" s="2"/>
      <c r="B7731" s="2"/>
      <c r="C7731" s="2"/>
      <c r="D7731" s="2"/>
      <c r="E7731" s="2"/>
    </row>
    <row r="7732" spans="1:5">
      <c r="A7732" s="2"/>
      <c r="B7732" s="2"/>
      <c r="C7732" s="2"/>
      <c r="D7732" s="2"/>
      <c r="E7732" s="2"/>
    </row>
    <row r="7733" spans="1:5">
      <c r="A7733" s="2"/>
      <c r="B7733" s="2"/>
      <c r="C7733" s="2"/>
      <c r="D7733" s="2"/>
      <c r="E7733" s="2"/>
    </row>
    <row r="7734" spans="1:5">
      <c r="A7734" s="2"/>
      <c r="B7734" s="2"/>
      <c r="C7734" s="2"/>
      <c r="D7734" s="2"/>
      <c r="E7734" s="2"/>
    </row>
    <row r="7735" spans="1:5">
      <c r="A7735" s="2"/>
      <c r="B7735" s="2"/>
      <c r="C7735" s="2"/>
      <c r="D7735" s="2"/>
      <c r="E7735" s="2"/>
    </row>
    <row r="7736" spans="1:5">
      <c r="A7736" s="2"/>
      <c r="B7736" s="2"/>
      <c r="C7736" s="2"/>
      <c r="D7736" s="2"/>
      <c r="E7736" s="2"/>
    </row>
    <row r="7737" spans="1:5">
      <c r="A7737" s="2"/>
      <c r="B7737" s="2"/>
      <c r="C7737" s="2"/>
      <c r="D7737" s="2"/>
      <c r="E7737" s="2"/>
    </row>
    <row r="7738" spans="1:5">
      <c r="A7738" s="2"/>
      <c r="B7738" s="2"/>
      <c r="C7738" s="2"/>
      <c r="D7738" s="2"/>
      <c r="E7738" s="2"/>
    </row>
    <row r="7739" spans="1:5">
      <c r="A7739" s="2"/>
      <c r="B7739" s="2"/>
      <c r="C7739" s="2"/>
      <c r="D7739" s="2"/>
      <c r="E7739" s="2"/>
    </row>
    <row r="7740" spans="1:5">
      <c r="A7740" s="2"/>
      <c r="B7740" s="2"/>
      <c r="C7740" s="2"/>
      <c r="D7740" s="2"/>
      <c r="E7740" s="2"/>
    </row>
    <row r="7741" spans="1:5">
      <c r="A7741" s="2"/>
      <c r="B7741" s="2"/>
      <c r="C7741" s="2"/>
      <c r="D7741" s="2"/>
      <c r="E7741" s="2"/>
    </row>
    <row r="7742" spans="1:5">
      <c r="A7742" s="2"/>
      <c r="B7742" s="2"/>
      <c r="C7742" s="2"/>
      <c r="D7742" s="2"/>
      <c r="E7742" s="2"/>
    </row>
    <row r="7743" spans="1:5">
      <c r="A7743" s="2"/>
      <c r="B7743" s="2"/>
      <c r="C7743" s="2"/>
      <c r="D7743" s="2"/>
      <c r="E7743" s="2"/>
    </row>
    <row r="7744" spans="1:5">
      <c r="A7744" s="2"/>
      <c r="B7744" s="2"/>
      <c r="C7744" s="2"/>
      <c r="D7744" s="2"/>
      <c r="E7744" s="2"/>
    </row>
    <row r="7745" spans="1:5">
      <c r="A7745" s="2"/>
      <c r="B7745" s="2"/>
      <c r="C7745" s="2"/>
      <c r="D7745" s="2"/>
      <c r="E7745" s="2"/>
    </row>
    <row r="7746" spans="1:5">
      <c r="A7746" s="2"/>
      <c r="B7746" s="2"/>
      <c r="C7746" s="2"/>
      <c r="D7746" s="2"/>
      <c r="E7746" s="2"/>
    </row>
    <row r="7747" spans="1:5">
      <c r="A7747" s="2"/>
      <c r="B7747" s="2"/>
      <c r="C7747" s="2"/>
      <c r="D7747" s="2"/>
      <c r="E7747" s="2"/>
    </row>
    <row r="7748" spans="1:5">
      <c r="A7748" s="2"/>
      <c r="B7748" s="2"/>
      <c r="C7748" s="2"/>
      <c r="D7748" s="2"/>
      <c r="E7748" s="2"/>
    </row>
    <row r="7749" spans="1:5">
      <c r="A7749" s="2"/>
      <c r="B7749" s="2"/>
      <c r="C7749" s="2"/>
      <c r="D7749" s="2"/>
      <c r="E7749" s="2"/>
    </row>
    <row r="7750" spans="1:5">
      <c r="A7750" s="2"/>
      <c r="B7750" s="2"/>
      <c r="C7750" s="2"/>
      <c r="D7750" s="2"/>
      <c r="E7750" s="2"/>
    </row>
    <row r="7751" spans="1:5">
      <c r="A7751" s="2"/>
      <c r="B7751" s="2"/>
      <c r="C7751" s="2"/>
      <c r="D7751" s="2"/>
      <c r="E7751" s="2"/>
    </row>
    <row r="7752" spans="1:5">
      <c r="A7752" s="2"/>
      <c r="B7752" s="2"/>
      <c r="C7752" s="2"/>
      <c r="D7752" s="2"/>
      <c r="E7752" s="2"/>
    </row>
    <row r="7753" spans="1:5">
      <c r="A7753" s="2"/>
      <c r="B7753" s="2"/>
      <c r="C7753" s="2"/>
      <c r="D7753" s="2"/>
      <c r="E7753" s="2"/>
    </row>
    <row r="7754" spans="1:5">
      <c r="A7754" s="2"/>
      <c r="B7754" s="2"/>
      <c r="C7754" s="2"/>
      <c r="D7754" s="2"/>
      <c r="E7754" s="2"/>
    </row>
    <row r="7755" spans="1:5">
      <c r="A7755" s="2"/>
      <c r="B7755" s="2"/>
      <c r="C7755" s="2"/>
      <c r="D7755" s="2"/>
      <c r="E7755" s="2"/>
    </row>
    <row r="7756" spans="1:5">
      <c r="A7756" s="2"/>
      <c r="B7756" s="2"/>
      <c r="C7756" s="2"/>
      <c r="D7756" s="2"/>
      <c r="E7756" s="2"/>
    </row>
    <row r="7757" spans="1:5">
      <c r="A7757" s="2"/>
      <c r="B7757" s="2"/>
      <c r="C7757" s="2"/>
      <c r="D7757" s="2"/>
      <c r="E7757" s="2"/>
    </row>
    <row r="7758" spans="1:5">
      <c r="A7758" s="2"/>
      <c r="B7758" s="2"/>
      <c r="C7758" s="2"/>
      <c r="D7758" s="2"/>
      <c r="E7758" s="2"/>
    </row>
    <row r="7759" spans="1:5">
      <c r="A7759" s="2"/>
      <c r="B7759" s="2"/>
      <c r="C7759" s="2"/>
      <c r="D7759" s="2"/>
      <c r="E7759" s="2"/>
    </row>
    <row r="7760" spans="1:5">
      <c r="A7760" s="2"/>
      <c r="B7760" s="2"/>
      <c r="C7760" s="2"/>
      <c r="D7760" s="2"/>
      <c r="E7760" s="2"/>
    </row>
    <row r="7761" spans="1:5">
      <c r="A7761" s="2"/>
      <c r="B7761" s="2"/>
      <c r="C7761" s="2"/>
      <c r="D7761" s="2"/>
      <c r="E7761" s="2"/>
    </row>
    <row r="7762" spans="1:5">
      <c r="A7762" s="2"/>
      <c r="B7762" s="2"/>
      <c r="C7762" s="2"/>
      <c r="D7762" s="2"/>
      <c r="E7762" s="2"/>
    </row>
    <row r="7763" spans="1:5">
      <c r="A7763" s="2"/>
      <c r="B7763" s="2"/>
      <c r="C7763" s="2"/>
      <c r="D7763" s="2"/>
      <c r="E7763" s="2"/>
    </row>
    <row r="7764" spans="1:5">
      <c r="A7764" s="2"/>
      <c r="B7764" s="2"/>
      <c r="C7764" s="2"/>
      <c r="D7764" s="2"/>
      <c r="E7764" s="2"/>
    </row>
    <row r="7765" spans="1:5">
      <c r="A7765" s="2"/>
      <c r="B7765" s="2"/>
      <c r="C7765" s="2"/>
      <c r="D7765" s="2"/>
      <c r="E7765" s="2"/>
    </row>
    <row r="7766" spans="1:5">
      <c r="A7766" s="2"/>
      <c r="B7766" s="2"/>
      <c r="C7766" s="2"/>
      <c r="D7766" s="2"/>
      <c r="E7766" s="2"/>
    </row>
    <row r="7767" spans="1:5">
      <c r="A7767" s="2"/>
      <c r="B7767" s="2"/>
      <c r="C7767" s="2"/>
      <c r="D7767" s="2"/>
      <c r="E7767" s="2"/>
    </row>
    <row r="7768" spans="1:5">
      <c r="A7768" s="2"/>
      <c r="B7768" s="2"/>
      <c r="C7768" s="2"/>
      <c r="D7768" s="2"/>
      <c r="E7768" s="2"/>
    </row>
    <row r="7769" spans="1:5">
      <c r="A7769" s="2"/>
      <c r="B7769" s="2"/>
      <c r="C7769" s="2"/>
      <c r="D7769" s="2"/>
      <c r="E7769" s="2"/>
    </row>
    <row r="7770" spans="1:5">
      <c r="A7770" s="2"/>
      <c r="B7770" s="2"/>
      <c r="C7770" s="2"/>
      <c r="D7770" s="2"/>
      <c r="E7770" s="2"/>
    </row>
    <row r="7771" spans="1:5">
      <c r="A7771" s="2"/>
      <c r="B7771" s="2"/>
      <c r="C7771" s="2"/>
      <c r="D7771" s="2"/>
      <c r="E7771" s="2"/>
    </row>
    <row r="7772" spans="1:5">
      <c r="A7772" s="2"/>
      <c r="B7772" s="2"/>
      <c r="C7772" s="2"/>
      <c r="D7772" s="2"/>
      <c r="E7772" s="2"/>
    </row>
    <row r="7773" spans="1:5">
      <c r="A7773" s="2"/>
      <c r="B7773" s="2"/>
      <c r="C7773" s="2"/>
      <c r="D7773" s="2"/>
      <c r="E7773" s="2"/>
    </row>
    <row r="7774" spans="1:5">
      <c r="A7774" s="2"/>
      <c r="B7774" s="2"/>
      <c r="C7774" s="2"/>
      <c r="D7774" s="2"/>
      <c r="E7774" s="2"/>
    </row>
    <row r="7775" spans="1:5">
      <c r="A7775" s="2"/>
      <c r="B7775" s="2"/>
      <c r="C7775" s="2"/>
      <c r="D7775" s="2"/>
      <c r="E7775" s="2"/>
    </row>
    <row r="7776" spans="1:5">
      <c r="A7776" s="2"/>
      <c r="B7776" s="2"/>
      <c r="C7776" s="2"/>
      <c r="D7776" s="2"/>
      <c r="E7776" s="2"/>
    </row>
    <row r="7777" spans="1:5">
      <c r="A7777" s="2"/>
      <c r="B7777" s="2"/>
      <c r="C7777" s="2"/>
      <c r="D7777" s="2"/>
      <c r="E7777" s="2"/>
    </row>
    <row r="7778" spans="1:5">
      <c r="A7778" s="2"/>
      <c r="B7778" s="2"/>
      <c r="C7778" s="2"/>
      <c r="D7778" s="2"/>
      <c r="E7778" s="2"/>
    </row>
    <row r="7779" spans="1:5">
      <c r="A7779" s="2"/>
      <c r="B7779" s="2"/>
      <c r="C7779" s="2"/>
      <c r="D7779" s="2"/>
      <c r="E7779" s="2"/>
    </row>
    <row r="7780" spans="1:5">
      <c r="A7780" s="2"/>
      <c r="B7780" s="2"/>
      <c r="C7780" s="2"/>
      <c r="D7780" s="2"/>
      <c r="E7780" s="2"/>
    </row>
    <row r="7781" spans="1:5">
      <c r="A7781" s="2"/>
      <c r="B7781" s="2"/>
      <c r="C7781" s="2"/>
      <c r="D7781" s="2"/>
      <c r="E7781" s="2"/>
    </row>
    <row r="7782" spans="1:5">
      <c r="A7782" s="2"/>
      <c r="B7782" s="2"/>
      <c r="C7782" s="2"/>
      <c r="D7782" s="2"/>
      <c r="E7782" s="2"/>
    </row>
    <row r="7783" spans="1:5">
      <c r="A7783" s="2"/>
      <c r="B7783" s="2"/>
      <c r="C7783" s="2"/>
      <c r="D7783" s="2"/>
      <c r="E7783" s="2"/>
    </row>
    <row r="7784" spans="1:5">
      <c r="A7784" s="2"/>
      <c r="B7784" s="2"/>
      <c r="C7784" s="2"/>
      <c r="D7784" s="2"/>
      <c r="E7784" s="2"/>
    </row>
    <row r="7785" spans="1:5">
      <c r="A7785" s="2"/>
      <c r="B7785" s="2"/>
      <c r="C7785" s="2"/>
      <c r="D7785" s="2"/>
      <c r="E7785" s="2"/>
    </row>
    <row r="7786" spans="1:5">
      <c r="A7786" s="2"/>
      <c r="B7786" s="2"/>
      <c r="C7786" s="2"/>
      <c r="D7786" s="2"/>
      <c r="E7786" s="2"/>
    </row>
    <row r="7787" spans="1:5">
      <c r="A7787" s="2"/>
      <c r="B7787" s="2"/>
      <c r="C7787" s="2"/>
      <c r="D7787" s="2"/>
      <c r="E7787" s="2"/>
    </row>
    <row r="7788" spans="1:5">
      <c r="A7788" s="2"/>
      <c r="B7788" s="2"/>
      <c r="C7788" s="2"/>
      <c r="D7788" s="2"/>
      <c r="E7788" s="2"/>
    </row>
    <row r="7789" spans="1:5">
      <c r="A7789" s="2"/>
      <c r="B7789" s="2"/>
      <c r="C7789" s="2"/>
      <c r="D7789" s="2"/>
      <c r="E7789" s="2"/>
    </row>
    <row r="7790" spans="1:5">
      <c r="A7790" s="2"/>
      <c r="B7790" s="2"/>
      <c r="C7790" s="2"/>
      <c r="D7790" s="2"/>
      <c r="E7790" s="2"/>
    </row>
    <row r="7791" spans="1:5">
      <c r="A7791" s="2"/>
      <c r="B7791" s="2"/>
      <c r="C7791" s="2"/>
      <c r="D7791" s="2"/>
      <c r="E7791" s="2"/>
    </row>
    <row r="7792" spans="1:5">
      <c r="A7792" s="2"/>
      <c r="B7792" s="2"/>
      <c r="C7792" s="2"/>
      <c r="D7792" s="2"/>
      <c r="E7792" s="2"/>
    </row>
    <row r="7793" spans="1:5">
      <c r="A7793" s="2"/>
      <c r="B7793" s="2"/>
      <c r="C7793" s="2"/>
      <c r="D7793" s="2"/>
      <c r="E7793" s="2"/>
    </row>
    <row r="7794" spans="1:5">
      <c r="A7794" s="2"/>
      <c r="B7794" s="2"/>
      <c r="C7794" s="2"/>
      <c r="D7794" s="2"/>
      <c r="E7794" s="2"/>
    </row>
    <row r="7795" spans="1:5">
      <c r="A7795" s="2"/>
      <c r="B7795" s="2"/>
      <c r="C7795" s="2"/>
      <c r="D7795" s="2"/>
      <c r="E7795" s="2"/>
    </row>
    <row r="7796" spans="1:5">
      <c r="A7796" s="2"/>
      <c r="B7796" s="2"/>
      <c r="C7796" s="2"/>
      <c r="D7796" s="2"/>
      <c r="E7796" s="2"/>
    </row>
    <row r="7797" spans="1:5">
      <c r="A7797" s="2"/>
      <c r="B7797" s="2"/>
      <c r="C7797" s="2"/>
      <c r="D7797" s="2"/>
      <c r="E7797" s="2"/>
    </row>
    <row r="7798" spans="1:5">
      <c r="A7798" s="2"/>
      <c r="B7798" s="2"/>
      <c r="C7798" s="2"/>
      <c r="D7798" s="2"/>
      <c r="E7798" s="2"/>
    </row>
    <row r="7799" spans="1:5">
      <c r="A7799" s="2"/>
      <c r="B7799" s="2"/>
      <c r="C7799" s="2"/>
      <c r="D7799" s="2"/>
      <c r="E7799" s="2"/>
    </row>
    <row r="7800" spans="1:5">
      <c r="A7800" s="2"/>
      <c r="B7800" s="2"/>
      <c r="C7800" s="2"/>
      <c r="D7800" s="2"/>
      <c r="E7800" s="2"/>
    </row>
    <row r="7801" spans="1:5">
      <c r="A7801" s="2"/>
      <c r="B7801" s="2"/>
      <c r="C7801" s="2"/>
      <c r="D7801" s="2"/>
      <c r="E7801" s="2"/>
    </row>
    <row r="7802" spans="1:5">
      <c r="A7802" s="2"/>
      <c r="B7802" s="2"/>
      <c r="C7802" s="2"/>
      <c r="D7802" s="2"/>
      <c r="E7802" s="2"/>
    </row>
    <row r="7803" spans="1:5">
      <c r="A7803" s="2"/>
      <c r="B7803" s="2"/>
      <c r="C7803" s="2"/>
      <c r="D7803" s="2"/>
      <c r="E7803" s="2"/>
    </row>
    <row r="7804" spans="1:5">
      <c r="A7804" s="2"/>
      <c r="B7804" s="2"/>
      <c r="C7804" s="2"/>
      <c r="D7804" s="2"/>
      <c r="E7804" s="2"/>
    </row>
    <row r="7805" spans="1:5">
      <c r="A7805" s="2"/>
      <c r="B7805" s="2"/>
      <c r="C7805" s="2"/>
      <c r="D7805" s="2"/>
      <c r="E7805" s="2"/>
    </row>
    <row r="7806" spans="1:5">
      <c r="A7806" s="2"/>
      <c r="B7806" s="2"/>
      <c r="C7806" s="2"/>
      <c r="D7806" s="2"/>
      <c r="E7806" s="2"/>
    </row>
    <row r="7807" spans="1:5">
      <c r="A7807" s="2"/>
      <c r="B7807" s="2"/>
      <c r="C7807" s="2"/>
      <c r="D7807" s="2"/>
      <c r="E7807" s="2"/>
    </row>
    <row r="7808" spans="1:5">
      <c r="A7808" s="2"/>
      <c r="B7808" s="2"/>
      <c r="C7808" s="2"/>
      <c r="D7808" s="2"/>
      <c r="E7808" s="2"/>
    </row>
    <row r="7809" spans="1:5">
      <c r="A7809" s="2"/>
      <c r="B7809" s="2"/>
      <c r="C7809" s="2"/>
      <c r="D7809" s="2"/>
      <c r="E7809" s="2"/>
    </row>
    <row r="7810" spans="1:5">
      <c r="A7810" s="2"/>
      <c r="B7810" s="2"/>
      <c r="C7810" s="2"/>
      <c r="D7810" s="2"/>
      <c r="E7810" s="2"/>
    </row>
    <row r="7811" spans="1:5">
      <c r="A7811" s="2"/>
      <c r="B7811" s="2"/>
      <c r="C7811" s="2"/>
      <c r="D7811" s="2"/>
      <c r="E7811" s="2"/>
    </row>
    <row r="7812" spans="1:5">
      <c r="A7812" s="2"/>
      <c r="B7812" s="2"/>
      <c r="C7812" s="2"/>
      <c r="D7812" s="2"/>
      <c r="E7812" s="2"/>
    </row>
    <row r="7813" spans="1:5">
      <c r="A7813" s="2"/>
      <c r="B7813" s="2"/>
      <c r="C7813" s="2"/>
      <c r="D7813" s="2"/>
      <c r="E7813" s="2"/>
    </row>
    <row r="7814" spans="1:5">
      <c r="A7814" s="2"/>
      <c r="B7814" s="2"/>
      <c r="C7814" s="2"/>
      <c r="D7814" s="2"/>
      <c r="E7814" s="2"/>
    </row>
    <row r="7815" spans="1:5">
      <c r="A7815" s="2"/>
      <c r="B7815" s="2"/>
      <c r="C7815" s="2"/>
      <c r="D7815" s="2"/>
      <c r="E7815" s="2"/>
    </row>
    <row r="7816" spans="1:5">
      <c r="A7816" s="2"/>
      <c r="B7816" s="2"/>
      <c r="C7816" s="2"/>
      <c r="D7816" s="2"/>
      <c r="E7816" s="2"/>
    </row>
    <row r="7817" spans="1:5">
      <c r="A7817" s="2"/>
      <c r="B7817" s="2"/>
      <c r="C7817" s="2"/>
      <c r="D7817" s="2"/>
      <c r="E7817" s="2"/>
    </row>
    <row r="7818" spans="1:5">
      <c r="A7818" s="2"/>
      <c r="B7818" s="2"/>
      <c r="C7818" s="2"/>
      <c r="D7818" s="2"/>
      <c r="E7818" s="2"/>
    </row>
    <row r="7819" spans="1:5">
      <c r="A7819" s="2"/>
      <c r="B7819" s="2"/>
      <c r="C7819" s="2"/>
      <c r="D7819" s="2"/>
      <c r="E7819" s="2"/>
    </row>
    <row r="7820" spans="1:5">
      <c r="A7820" s="2"/>
      <c r="B7820" s="2"/>
      <c r="C7820" s="2"/>
      <c r="D7820" s="2"/>
      <c r="E7820" s="2"/>
    </row>
    <row r="7821" spans="1:5">
      <c r="A7821" s="2"/>
      <c r="B7821" s="2"/>
      <c r="C7821" s="2"/>
      <c r="D7821" s="2"/>
      <c r="E7821" s="2"/>
    </row>
    <row r="7822" spans="1:5">
      <c r="A7822" s="2"/>
      <c r="B7822" s="2"/>
      <c r="C7822" s="2"/>
      <c r="D7822" s="2"/>
      <c r="E7822" s="2"/>
    </row>
    <row r="7823" spans="1:5">
      <c r="A7823" s="2"/>
      <c r="B7823" s="2"/>
      <c r="C7823" s="2"/>
      <c r="D7823" s="2"/>
      <c r="E7823" s="2"/>
    </row>
    <row r="7824" spans="1:5">
      <c r="A7824" s="2"/>
      <c r="B7824" s="2"/>
      <c r="C7824" s="2"/>
      <c r="D7824" s="2"/>
      <c r="E7824" s="2"/>
    </row>
    <row r="7825" spans="1:5">
      <c r="A7825" s="2"/>
      <c r="B7825" s="2"/>
      <c r="C7825" s="2"/>
      <c r="D7825" s="2"/>
      <c r="E7825" s="2"/>
    </row>
    <row r="7826" spans="1:5">
      <c r="A7826" s="2"/>
      <c r="B7826" s="2"/>
      <c r="C7826" s="2"/>
      <c r="D7826" s="2"/>
      <c r="E7826" s="2"/>
    </row>
    <row r="7827" spans="1:5">
      <c r="A7827" s="2"/>
      <c r="B7827" s="2"/>
      <c r="C7827" s="2"/>
      <c r="D7827" s="2"/>
      <c r="E7827" s="2"/>
    </row>
    <row r="7828" spans="1:5">
      <c r="A7828" s="2"/>
      <c r="B7828" s="2"/>
      <c r="C7828" s="2"/>
      <c r="D7828" s="2"/>
      <c r="E7828" s="2"/>
    </row>
    <row r="7829" spans="1:5">
      <c r="A7829" s="2"/>
      <c r="B7829" s="2"/>
      <c r="C7829" s="2"/>
      <c r="D7829" s="2"/>
      <c r="E7829" s="2"/>
    </row>
    <row r="7830" spans="1:5">
      <c r="A7830" s="2"/>
      <c r="B7830" s="2"/>
      <c r="C7830" s="2"/>
      <c r="D7830" s="2"/>
      <c r="E7830" s="2"/>
    </row>
    <row r="7831" spans="1:5">
      <c r="A7831" s="2"/>
      <c r="B7831" s="2"/>
      <c r="C7831" s="2"/>
      <c r="D7831" s="2"/>
      <c r="E7831" s="2"/>
    </row>
    <row r="7832" spans="1:5">
      <c r="A7832" s="2"/>
      <c r="B7832" s="2"/>
      <c r="C7832" s="2"/>
      <c r="D7832" s="2"/>
      <c r="E7832" s="2"/>
    </row>
    <row r="7833" spans="1:5">
      <c r="A7833" s="2"/>
      <c r="B7833" s="2"/>
      <c r="C7833" s="2"/>
      <c r="D7833" s="2"/>
      <c r="E7833" s="2"/>
    </row>
    <row r="7834" spans="1:5">
      <c r="A7834" s="2"/>
      <c r="B7834" s="2"/>
      <c r="C7834" s="2"/>
      <c r="D7834" s="2"/>
      <c r="E7834" s="2"/>
    </row>
    <row r="7835" spans="1:5">
      <c r="A7835" s="2"/>
      <c r="B7835" s="2"/>
      <c r="C7835" s="2"/>
      <c r="D7835" s="2"/>
      <c r="E7835" s="2"/>
    </row>
    <row r="7836" spans="1:5">
      <c r="A7836" s="2"/>
      <c r="B7836" s="2"/>
      <c r="C7836" s="2"/>
      <c r="D7836" s="2"/>
      <c r="E7836" s="2"/>
    </row>
    <row r="7837" spans="1:5">
      <c r="A7837" s="2"/>
      <c r="B7837" s="2"/>
      <c r="C7837" s="2"/>
      <c r="D7837" s="2"/>
      <c r="E7837" s="2"/>
    </row>
    <row r="7838" spans="1:5">
      <c r="A7838" s="2"/>
      <c r="B7838" s="2"/>
      <c r="C7838" s="2"/>
      <c r="D7838" s="2"/>
      <c r="E7838" s="2"/>
    </row>
    <row r="7839" spans="1:5">
      <c r="A7839" s="2"/>
      <c r="B7839" s="2"/>
      <c r="C7839" s="2"/>
      <c r="D7839" s="2"/>
      <c r="E7839" s="2"/>
    </row>
    <row r="7840" spans="1:5">
      <c r="A7840" s="2"/>
      <c r="B7840" s="2"/>
      <c r="C7840" s="2"/>
      <c r="D7840" s="2"/>
      <c r="E7840" s="2"/>
    </row>
    <row r="7841" spans="1:5">
      <c r="A7841" s="2"/>
      <c r="B7841" s="2"/>
      <c r="C7841" s="2"/>
      <c r="D7841" s="2"/>
      <c r="E7841" s="2"/>
    </row>
    <row r="7842" spans="1:5">
      <c r="A7842" s="2"/>
      <c r="B7842" s="2"/>
      <c r="C7842" s="2"/>
      <c r="D7842" s="2"/>
      <c r="E7842" s="2"/>
    </row>
    <row r="7843" spans="1:5">
      <c r="A7843" s="2"/>
      <c r="B7843" s="2"/>
      <c r="C7843" s="2"/>
      <c r="D7843" s="2"/>
      <c r="E7843" s="2"/>
    </row>
    <row r="7844" spans="1:5">
      <c r="A7844" s="2"/>
      <c r="B7844" s="2"/>
      <c r="C7844" s="2"/>
      <c r="D7844" s="2"/>
      <c r="E7844" s="2"/>
    </row>
    <row r="7845" spans="1:5">
      <c r="A7845" s="2"/>
      <c r="B7845" s="2"/>
      <c r="C7845" s="2"/>
      <c r="D7845" s="2"/>
      <c r="E7845" s="2"/>
    </row>
    <row r="7846" spans="1:5">
      <c r="A7846" s="2"/>
      <c r="B7846" s="2"/>
      <c r="C7846" s="2"/>
      <c r="D7846" s="2"/>
      <c r="E7846" s="2"/>
    </row>
    <row r="7847" spans="1:5">
      <c r="A7847" s="2"/>
      <c r="B7847" s="2"/>
      <c r="C7847" s="2"/>
      <c r="D7847" s="2"/>
      <c r="E7847" s="2"/>
    </row>
    <row r="7848" spans="1:5">
      <c r="A7848" s="2"/>
      <c r="B7848" s="2"/>
      <c r="C7848" s="2"/>
      <c r="D7848" s="2"/>
      <c r="E7848" s="2"/>
    </row>
    <row r="7849" spans="1:5">
      <c r="A7849" s="2"/>
      <c r="B7849" s="2"/>
      <c r="C7849" s="2"/>
      <c r="D7849" s="2"/>
      <c r="E7849" s="2"/>
    </row>
    <row r="7850" spans="1:5">
      <c r="A7850" s="2"/>
      <c r="B7850" s="2"/>
      <c r="C7850" s="2"/>
      <c r="D7850" s="2"/>
      <c r="E7850" s="2"/>
    </row>
    <row r="7851" spans="1:5">
      <c r="A7851" s="2"/>
      <c r="B7851" s="2"/>
      <c r="C7851" s="2"/>
      <c r="D7851" s="2"/>
      <c r="E7851" s="2"/>
    </row>
    <row r="7852" spans="1:5">
      <c r="A7852" s="2"/>
      <c r="B7852" s="2"/>
      <c r="C7852" s="2"/>
      <c r="D7852" s="2"/>
      <c r="E7852" s="2"/>
    </row>
    <row r="7853" spans="1:5">
      <c r="A7853" s="2"/>
      <c r="B7853" s="2"/>
      <c r="C7853" s="2"/>
      <c r="D7853" s="2"/>
      <c r="E7853" s="2"/>
    </row>
    <row r="7854" spans="1:5">
      <c r="A7854" s="2"/>
      <c r="B7854" s="2"/>
      <c r="C7854" s="2"/>
      <c r="D7854" s="2"/>
      <c r="E7854" s="2"/>
    </row>
    <row r="7855" spans="1:5">
      <c r="A7855" s="2"/>
      <c r="B7855" s="2"/>
      <c r="C7855" s="2"/>
      <c r="D7855" s="2"/>
      <c r="E7855" s="2"/>
    </row>
    <row r="7856" spans="1:5">
      <c r="A7856" s="2"/>
      <c r="B7856" s="2"/>
      <c r="C7856" s="2"/>
      <c r="D7856" s="2"/>
      <c r="E7856" s="2"/>
    </row>
    <row r="7857" spans="1:5">
      <c r="A7857" s="2"/>
      <c r="B7857" s="2"/>
      <c r="C7857" s="2"/>
      <c r="D7857" s="2"/>
      <c r="E7857" s="2"/>
    </row>
    <row r="7858" spans="1:5">
      <c r="A7858" s="2"/>
      <c r="B7858" s="2"/>
      <c r="C7858" s="2"/>
      <c r="D7858" s="2"/>
      <c r="E7858" s="2"/>
    </row>
    <row r="7859" spans="1:5">
      <c r="A7859" s="2"/>
      <c r="B7859" s="2"/>
      <c r="C7859" s="2"/>
      <c r="D7859" s="2"/>
      <c r="E7859" s="2"/>
    </row>
    <row r="7860" spans="1:5">
      <c r="A7860" s="2"/>
      <c r="B7860" s="2"/>
      <c r="C7860" s="2"/>
      <c r="D7860" s="2"/>
      <c r="E7860" s="2"/>
    </row>
    <row r="7861" spans="1:5">
      <c r="A7861" s="2"/>
      <c r="B7861" s="2"/>
      <c r="C7861" s="2"/>
      <c r="D7861" s="2"/>
      <c r="E7861" s="2"/>
    </row>
    <row r="7862" spans="1:5">
      <c r="A7862" s="2"/>
      <c r="B7862" s="2"/>
      <c r="C7862" s="2"/>
      <c r="D7862" s="2"/>
      <c r="E7862" s="2"/>
    </row>
    <row r="7863" spans="1:5">
      <c r="A7863" s="2"/>
      <c r="B7863" s="2"/>
      <c r="C7863" s="2"/>
      <c r="D7863" s="2"/>
      <c r="E7863" s="2"/>
    </row>
    <row r="7864" spans="1:5">
      <c r="A7864" s="2"/>
      <c r="B7864" s="2"/>
      <c r="C7864" s="2"/>
      <c r="D7864" s="2"/>
      <c r="E7864" s="2"/>
    </row>
    <row r="7865" spans="1:5">
      <c r="A7865" s="2"/>
      <c r="B7865" s="2"/>
      <c r="C7865" s="2"/>
      <c r="D7865" s="2"/>
      <c r="E7865" s="2"/>
    </row>
    <row r="7866" spans="1:5">
      <c r="A7866" s="2"/>
      <c r="B7866" s="2"/>
      <c r="C7866" s="2"/>
      <c r="D7866" s="2"/>
      <c r="E7866" s="2"/>
    </row>
    <row r="7867" spans="1:5">
      <c r="A7867" s="2"/>
      <c r="B7867" s="2"/>
      <c r="C7867" s="2"/>
      <c r="D7867" s="2"/>
      <c r="E7867" s="2"/>
    </row>
    <row r="7868" spans="1:5">
      <c r="A7868" s="2"/>
      <c r="B7868" s="2"/>
      <c r="C7868" s="2"/>
      <c r="D7868" s="2"/>
      <c r="E7868" s="2"/>
    </row>
    <row r="7869" spans="1:5">
      <c r="A7869" s="2"/>
      <c r="B7869" s="2"/>
      <c r="C7869" s="2"/>
      <c r="D7869" s="2"/>
      <c r="E7869" s="2"/>
    </row>
    <row r="7870" spans="1:5">
      <c r="A7870" s="2"/>
      <c r="B7870" s="2"/>
      <c r="C7870" s="2"/>
      <c r="D7870" s="2"/>
      <c r="E7870" s="2"/>
    </row>
    <row r="7871" spans="1:5">
      <c r="A7871" s="2"/>
      <c r="B7871" s="2"/>
      <c r="C7871" s="2"/>
      <c r="D7871" s="2"/>
      <c r="E7871" s="2"/>
    </row>
    <row r="7872" spans="1:5">
      <c r="A7872" s="2"/>
      <c r="B7872" s="2"/>
      <c r="C7872" s="2"/>
      <c r="D7872" s="2"/>
      <c r="E7872" s="2"/>
    </row>
    <row r="7873" spans="1:5">
      <c r="A7873" s="2"/>
      <c r="B7873" s="2"/>
      <c r="C7873" s="2"/>
      <c r="D7873" s="2"/>
      <c r="E7873" s="2"/>
    </row>
    <row r="7874" spans="1:5">
      <c r="A7874" s="2"/>
      <c r="B7874" s="2"/>
      <c r="C7874" s="2"/>
      <c r="D7874" s="2"/>
      <c r="E7874" s="2"/>
    </row>
    <row r="7875" spans="1:5">
      <c r="A7875" s="2"/>
      <c r="B7875" s="2"/>
      <c r="C7875" s="2"/>
      <c r="D7875" s="2"/>
      <c r="E7875" s="2"/>
    </row>
    <row r="7876" spans="1:5">
      <c r="A7876" s="2"/>
      <c r="B7876" s="2"/>
      <c r="C7876" s="2"/>
      <c r="D7876" s="2"/>
      <c r="E7876" s="2"/>
    </row>
    <row r="7877" spans="1:5">
      <c r="A7877" s="2"/>
      <c r="B7877" s="2"/>
      <c r="C7877" s="2"/>
      <c r="D7877" s="2"/>
      <c r="E7877" s="2"/>
    </row>
    <row r="7878" spans="1:5">
      <c r="A7878" s="2"/>
      <c r="B7878" s="2"/>
      <c r="C7878" s="2"/>
      <c r="D7878" s="2"/>
      <c r="E7878" s="2"/>
    </row>
    <row r="7879" spans="1:5">
      <c r="A7879" s="2"/>
      <c r="B7879" s="2"/>
      <c r="C7879" s="2"/>
      <c r="D7879" s="2"/>
      <c r="E7879" s="2"/>
    </row>
    <row r="7880" spans="1:5">
      <c r="A7880" s="2"/>
      <c r="B7880" s="2"/>
      <c r="C7880" s="2"/>
      <c r="D7880" s="2"/>
      <c r="E7880" s="2"/>
    </row>
    <row r="7881" spans="1:5">
      <c r="A7881" s="2"/>
      <c r="B7881" s="2"/>
      <c r="C7881" s="2"/>
      <c r="D7881" s="2"/>
      <c r="E7881" s="2"/>
    </row>
    <row r="7882" spans="1:5">
      <c r="A7882" s="2"/>
      <c r="B7882" s="2"/>
      <c r="C7882" s="2"/>
      <c r="D7882" s="2"/>
      <c r="E7882" s="2"/>
    </row>
    <row r="7883" spans="1:5">
      <c r="A7883" s="2"/>
      <c r="B7883" s="2"/>
      <c r="C7883" s="2"/>
      <c r="D7883" s="2"/>
      <c r="E7883" s="2"/>
    </row>
    <row r="7884" spans="1:5">
      <c r="A7884" s="2"/>
      <c r="B7884" s="2"/>
      <c r="C7884" s="2"/>
      <c r="D7884" s="2"/>
      <c r="E7884" s="2"/>
    </row>
    <row r="7885" spans="1:5">
      <c r="A7885" s="2"/>
      <c r="B7885" s="2"/>
      <c r="C7885" s="2"/>
      <c r="D7885" s="2"/>
      <c r="E7885" s="2"/>
    </row>
    <row r="7886" spans="1:5">
      <c r="A7886" s="2"/>
      <c r="B7886" s="2"/>
      <c r="C7886" s="2"/>
      <c r="D7886" s="2"/>
      <c r="E7886" s="2"/>
    </row>
    <row r="7887" spans="1:5">
      <c r="A7887" s="2"/>
      <c r="B7887" s="2"/>
      <c r="C7887" s="2"/>
      <c r="D7887" s="2"/>
      <c r="E7887" s="2"/>
    </row>
    <row r="7888" spans="1:5">
      <c r="A7888" s="2"/>
      <c r="B7888" s="2"/>
      <c r="C7888" s="2"/>
      <c r="D7888" s="2"/>
      <c r="E7888" s="2"/>
    </row>
    <row r="7889" spans="1:5">
      <c r="A7889" s="2"/>
      <c r="B7889" s="2"/>
      <c r="C7889" s="2"/>
      <c r="D7889" s="2"/>
      <c r="E7889" s="2"/>
    </row>
    <row r="7890" spans="1:5">
      <c r="A7890" s="2"/>
      <c r="B7890" s="2"/>
      <c r="C7890" s="2"/>
      <c r="D7890" s="2"/>
      <c r="E7890" s="2"/>
    </row>
    <row r="7891" spans="1:5">
      <c r="A7891" s="2"/>
      <c r="B7891" s="2"/>
      <c r="C7891" s="2"/>
      <c r="D7891" s="2"/>
      <c r="E7891" s="2"/>
    </row>
    <row r="7892" spans="1:5">
      <c r="A7892" s="2"/>
      <c r="B7892" s="2"/>
      <c r="C7892" s="2"/>
      <c r="D7892" s="2"/>
      <c r="E7892" s="2"/>
    </row>
    <row r="7893" spans="1:5">
      <c r="A7893" s="2"/>
      <c r="B7893" s="2"/>
      <c r="C7893" s="2"/>
      <c r="D7893" s="2"/>
      <c r="E7893" s="2"/>
    </row>
    <row r="7894" spans="1:5">
      <c r="A7894" s="2"/>
      <c r="B7894" s="2"/>
      <c r="C7894" s="2"/>
      <c r="D7894" s="2"/>
      <c r="E7894" s="2"/>
    </row>
    <row r="7895" spans="1:5">
      <c r="A7895" s="2"/>
      <c r="B7895" s="2"/>
      <c r="C7895" s="2"/>
      <c r="D7895" s="2"/>
      <c r="E7895" s="2"/>
    </row>
    <row r="7896" spans="1:5">
      <c r="A7896" s="2"/>
      <c r="B7896" s="2"/>
      <c r="C7896" s="2"/>
      <c r="D7896" s="2"/>
      <c r="E7896" s="2"/>
    </row>
    <row r="7897" spans="1:5">
      <c r="A7897" s="2"/>
      <c r="B7897" s="2"/>
      <c r="C7897" s="2"/>
      <c r="D7897" s="2"/>
      <c r="E7897" s="2"/>
    </row>
    <row r="7898" spans="1:5">
      <c r="A7898" s="2"/>
      <c r="B7898" s="2"/>
      <c r="C7898" s="2"/>
      <c r="D7898" s="2"/>
      <c r="E7898" s="2"/>
    </row>
    <row r="7899" spans="1:5">
      <c r="A7899" s="2"/>
      <c r="B7899" s="2"/>
      <c r="C7899" s="2"/>
      <c r="D7899" s="2"/>
      <c r="E7899" s="2"/>
    </row>
    <row r="7900" spans="1:5">
      <c r="A7900" s="2"/>
      <c r="B7900" s="2"/>
      <c r="C7900" s="2"/>
      <c r="D7900" s="2"/>
      <c r="E7900" s="2"/>
    </row>
    <row r="7901" spans="1:5">
      <c r="A7901" s="2"/>
      <c r="B7901" s="2"/>
      <c r="C7901" s="2"/>
      <c r="D7901" s="2"/>
      <c r="E7901" s="2"/>
    </row>
    <row r="7902" spans="1:5">
      <c r="A7902" s="2"/>
      <c r="B7902" s="2"/>
      <c r="C7902" s="2"/>
      <c r="D7902" s="2"/>
      <c r="E7902" s="2"/>
    </row>
    <row r="7903" spans="1:5">
      <c r="A7903" s="2"/>
      <c r="B7903" s="2"/>
      <c r="C7903" s="2"/>
      <c r="D7903" s="2"/>
      <c r="E7903" s="2"/>
    </row>
    <row r="7904" spans="1:5">
      <c r="A7904" s="2"/>
      <c r="B7904" s="2"/>
      <c r="C7904" s="2"/>
      <c r="D7904" s="2"/>
      <c r="E7904" s="2"/>
    </row>
    <row r="7905" spans="1:5">
      <c r="A7905" s="2"/>
      <c r="B7905" s="2"/>
      <c r="C7905" s="2"/>
      <c r="D7905" s="2"/>
      <c r="E7905" s="2"/>
    </row>
    <row r="7906" spans="1:5">
      <c r="A7906" s="2"/>
      <c r="B7906" s="2"/>
      <c r="C7906" s="2"/>
      <c r="D7906" s="2"/>
      <c r="E7906" s="2"/>
    </row>
    <row r="7907" spans="1:5">
      <c r="A7907" s="2"/>
      <c r="B7907" s="2"/>
      <c r="C7907" s="2"/>
      <c r="D7907" s="2"/>
      <c r="E7907" s="2"/>
    </row>
    <row r="7908" spans="1:5">
      <c r="A7908" s="2"/>
      <c r="B7908" s="2"/>
      <c r="C7908" s="2"/>
      <c r="D7908" s="2"/>
      <c r="E7908" s="2"/>
    </row>
    <row r="7909" spans="1:5">
      <c r="A7909" s="2"/>
      <c r="B7909" s="2"/>
      <c r="C7909" s="2"/>
      <c r="D7909" s="2"/>
      <c r="E7909" s="2"/>
    </row>
    <row r="7910" spans="1:5">
      <c r="A7910" s="2"/>
      <c r="B7910" s="2"/>
      <c r="C7910" s="2"/>
      <c r="D7910" s="2"/>
      <c r="E7910" s="2"/>
    </row>
    <row r="7911" spans="1:5">
      <c r="A7911" s="2"/>
      <c r="B7911" s="2"/>
      <c r="C7911" s="2"/>
      <c r="D7911" s="2"/>
      <c r="E7911" s="2"/>
    </row>
    <row r="7912" spans="1:5">
      <c r="A7912" s="2"/>
      <c r="B7912" s="2"/>
      <c r="C7912" s="2"/>
      <c r="D7912" s="2"/>
      <c r="E7912" s="2"/>
    </row>
    <row r="7913" spans="1:5">
      <c r="A7913" s="2"/>
      <c r="B7913" s="2"/>
      <c r="C7913" s="2"/>
      <c r="D7913" s="2"/>
      <c r="E7913" s="2"/>
    </row>
    <row r="7914" spans="1:5">
      <c r="A7914" s="2"/>
      <c r="B7914" s="2"/>
      <c r="C7914" s="2"/>
      <c r="D7914" s="2"/>
      <c r="E7914" s="2"/>
    </row>
    <row r="7915" spans="1:5">
      <c r="A7915" s="2"/>
      <c r="B7915" s="2"/>
      <c r="C7915" s="2"/>
      <c r="D7915" s="2"/>
      <c r="E7915" s="2"/>
    </row>
    <row r="7916" spans="1:5">
      <c r="A7916" s="2"/>
      <c r="B7916" s="2"/>
      <c r="C7916" s="2"/>
      <c r="D7916" s="2"/>
      <c r="E7916" s="2"/>
    </row>
    <row r="7917" spans="1:5">
      <c r="A7917" s="2"/>
      <c r="B7917" s="2"/>
      <c r="C7917" s="2"/>
      <c r="D7917" s="2"/>
      <c r="E7917" s="2"/>
    </row>
    <row r="7918" spans="1:5">
      <c r="A7918" s="2"/>
      <c r="B7918" s="2"/>
      <c r="C7918" s="2"/>
      <c r="D7918" s="2"/>
      <c r="E7918" s="2"/>
    </row>
    <row r="7919" spans="1:5">
      <c r="A7919" s="2"/>
      <c r="B7919" s="2"/>
      <c r="C7919" s="2"/>
      <c r="D7919" s="2"/>
      <c r="E7919" s="2"/>
    </row>
    <row r="7920" spans="1:5">
      <c r="A7920" s="2"/>
      <c r="B7920" s="2"/>
      <c r="C7920" s="2"/>
      <c r="D7920" s="2"/>
      <c r="E7920" s="2"/>
    </row>
    <row r="7921" spans="1:5">
      <c r="A7921" s="2"/>
      <c r="B7921" s="2"/>
      <c r="C7921" s="2"/>
      <c r="D7921" s="2"/>
      <c r="E7921" s="2"/>
    </row>
    <row r="7922" spans="1:5">
      <c r="A7922" s="2"/>
      <c r="B7922" s="2"/>
      <c r="C7922" s="2"/>
      <c r="D7922" s="2"/>
      <c r="E7922" s="2"/>
    </row>
    <row r="7923" spans="1:5">
      <c r="A7923" s="2"/>
      <c r="B7923" s="2"/>
      <c r="C7923" s="2"/>
      <c r="D7923" s="2"/>
      <c r="E7923" s="2"/>
    </row>
    <row r="7924" spans="1:5">
      <c r="A7924" s="2"/>
      <c r="B7924" s="2"/>
      <c r="C7924" s="2"/>
      <c r="D7924" s="2"/>
      <c r="E7924" s="2"/>
    </row>
    <row r="7925" spans="1:5">
      <c r="A7925" s="2"/>
      <c r="B7925" s="2"/>
      <c r="C7925" s="2"/>
      <c r="D7925" s="2"/>
      <c r="E7925" s="2"/>
    </row>
    <row r="7926" spans="1:5">
      <c r="A7926" s="2"/>
      <c r="B7926" s="2"/>
      <c r="C7926" s="2"/>
      <c r="D7926" s="2"/>
      <c r="E7926" s="2"/>
    </row>
    <row r="7927" spans="1:5">
      <c r="A7927" s="2"/>
      <c r="B7927" s="2"/>
      <c r="C7927" s="2"/>
      <c r="D7927" s="2"/>
      <c r="E7927" s="2"/>
    </row>
    <row r="7928" spans="1:5">
      <c r="A7928" s="2"/>
      <c r="B7928" s="2"/>
      <c r="C7928" s="2"/>
      <c r="D7928" s="2"/>
      <c r="E7928" s="2"/>
    </row>
    <row r="7929" spans="1:5">
      <c r="A7929" s="2"/>
      <c r="B7929" s="2"/>
      <c r="C7929" s="2"/>
      <c r="D7929" s="2"/>
      <c r="E7929" s="2"/>
    </row>
    <row r="7930" spans="1:5">
      <c r="A7930" s="2"/>
      <c r="B7930" s="2"/>
      <c r="C7930" s="2"/>
      <c r="D7930" s="2"/>
      <c r="E7930" s="2"/>
    </row>
    <row r="7931" spans="1:5">
      <c r="A7931" s="2"/>
      <c r="B7931" s="2"/>
      <c r="C7931" s="2"/>
      <c r="D7931" s="2"/>
      <c r="E7931" s="2"/>
    </row>
    <row r="7932" spans="1:5">
      <c r="A7932" s="2"/>
      <c r="B7932" s="2"/>
      <c r="C7932" s="2"/>
      <c r="D7932" s="2"/>
      <c r="E7932" s="2"/>
    </row>
    <row r="7933" spans="1:5">
      <c r="A7933" s="2"/>
      <c r="B7933" s="2"/>
      <c r="C7933" s="2"/>
      <c r="D7933" s="2"/>
      <c r="E7933" s="2"/>
    </row>
    <row r="7934" spans="1:5">
      <c r="A7934" s="2"/>
      <c r="B7934" s="2"/>
      <c r="C7934" s="2"/>
      <c r="D7934" s="2"/>
      <c r="E7934" s="2"/>
    </row>
    <row r="7935" spans="1:5">
      <c r="A7935" s="2"/>
      <c r="B7935" s="2"/>
      <c r="C7935" s="2"/>
      <c r="D7935" s="2"/>
      <c r="E7935" s="2"/>
    </row>
    <row r="7936" spans="1:5">
      <c r="A7936" s="2"/>
      <c r="B7936" s="2"/>
      <c r="C7936" s="2"/>
      <c r="D7936" s="2"/>
      <c r="E7936" s="2"/>
    </row>
    <row r="7937" spans="1:5">
      <c r="A7937" s="2"/>
      <c r="B7937" s="2"/>
      <c r="C7937" s="2"/>
      <c r="D7937" s="2"/>
      <c r="E7937" s="2"/>
    </row>
    <row r="7938" spans="1:5">
      <c r="A7938" s="2"/>
      <c r="B7938" s="2"/>
      <c r="C7938" s="2"/>
      <c r="D7938" s="2"/>
      <c r="E7938" s="2"/>
    </row>
    <row r="7939" spans="1:5">
      <c r="A7939" s="2"/>
      <c r="B7939" s="2"/>
      <c r="C7939" s="2"/>
      <c r="D7939" s="2"/>
      <c r="E7939" s="2"/>
    </row>
    <row r="7940" spans="1:5">
      <c r="A7940" s="2"/>
      <c r="B7940" s="2"/>
      <c r="C7940" s="2"/>
      <c r="D7940" s="2"/>
      <c r="E7940" s="2"/>
    </row>
    <row r="7941" spans="1:5">
      <c r="A7941" s="2"/>
      <c r="B7941" s="2"/>
      <c r="C7941" s="2"/>
      <c r="D7941" s="2"/>
      <c r="E7941" s="2"/>
    </row>
    <row r="7942" spans="1:5">
      <c r="A7942" s="2"/>
      <c r="B7942" s="2"/>
      <c r="C7942" s="2"/>
      <c r="D7942" s="2"/>
      <c r="E7942" s="2"/>
    </row>
    <row r="7943" spans="1:5">
      <c r="A7943" s="2"/>
      <c r="B7943" s="2"/>
      <c r="C7943" s="2"/>
      <c r="D7943" s="2"/>
      <c r="E7943" s="2"/>
    </row>
    <row r="7944" spans="1:5">
      <c r="A7944" s="2"/>
      <c r="B7944" s="2"/>
      <c r="C7944" s="2"/>
      <c r="D7944" s="2"/>
      <c r="E7944" s="2"/>
    </row>
    <row r="7945" spans="1:5">
      <c r="A7945" s="2"/>
      <c r="B7945" s="2"/>
      <c r="C7945" s="2"/>
      <c r="D7945" s="2"/>
      <c r="E7945" s="2"/>
    </row>
    <row r="7946" spans="1:5">
      <c r="A7946" s="2"/>
      <c r="B7946" s="2"/>
      <c r="C7946" s="2"/>
      <c r="D7946" s="2"/>
      <c r="E7946" s="2"/>
    </row>
    <row r="7947" spans="1:5">
      <c r="A7947" s="2"/>
      <c r="B7947" s="2"/>
      <c r="C7947" s="2"/>
      <c r="D7947" s="2"/>
      <c r="E7947" s="2"/>
    </row>
    <row r="7948" spans="1:5">
      <c r="A7948" s="2"/>
      <c r="B7948" s="2"/>
      <c r="C7948" s="2"/>
      <c r="D7948" s="2"/>
      <c r="E7948" s="2"/>
    </row>
    <row r="7949" spans="1:5">
      <c r="A7949" s="2"/>
      <c r="B7949" s="2"/>
      <c r="C7949" s="2"/>
      <c r="D7949" s="2"/>
      <c r="E7949" s="2"/>
    </row>
    <row r="7950" spans="1:5">
      <c r="A7950" s="2"/>
      <c r="B7950" s="2"/>
      <c r="C7950" s="2"/>
      <c r="D7950" s="2"/>
      <c r="E7950" s="2"/>
    </row>
    <row r="7951" spans="1:5">
      <c r="A7951" s="2"/>
      <c r="B7951" s="2"/>
      <c r="C7951" s="2"/>
      <c r="D7951" s="2"/>
      <c r="E7951" s="2"/>
    </row>
    <row r="7952" spans="1:5">
      <c r="A7952" s="2"/>
      <c r="B7952" s="2"/>
      <c r="C7952" s="2"/>
      <c r="D7952" s="2"/>
      <c r="E7952" s="2"/>
    </row>
    <row r="7953" spans="1:5">
      <c r="A7953" s="2"/>
      <c r="B7953" s="2"/>
      <c r="C7953" s="2"/>
      <c r="D7953" s="2"/>
      <c r="E7953" s="2"/>
    </row>
    <row r="7954" spans="1:5">
      <c r="A7954" s="2"/>
      <c r="B7954" s="2"/>
      <c r="C7954" s="2"/>
      <c r="D7954" s="2"/>
      <c r="E7954" s="2"/>
    </row>
    <row r="7955" spans="1:5">
      <c r="A7955" s="2"/>
      <c r="B7955" s="2"/>
      <c r="C7955" s="2"/>
      <c r="D7955" s="2"/>
      <c r="E7955" s="2"/>
    </row>
    <row r="7956" spans="1:5">
      <c r="A7956" s="2"/>
      <c r="B7956" s="2"/>
      <c r="C7956" s="2"/>
      <c r="D7956" s="2"/>
      <c r="E7956" s="2"/>
    </row>
    <row r="7957" spans="1:5">
      <c r="A7957" s="2"/>
      <c r="B7957" s="2"/>
      <c r="C7957" s="2"/>
      <c r="D7957" s="2"/>
      <c r="E7957" s="2"/>
    </row>
    <row r="7958" spans="1:5">
      <c r="A7958" s="2"/>
      <c r="B7958" s="2"/>
      <c r="C7958" s="2"/>
      <c r="D7958" s="2"/>
      <c r="E7958" s="2"/>
    </row>
    <row r="7959" spans="1:5">
      <c r="A7959" s="2"/>
      <c r="B7959" s="2"/>
      <c r="C7959" s="2"/>
      <c r="D7959" s="2"/>
      <c r="E7959" s="2"/>
    </row>
    <row r="7960" spans="1:5">
      <c r="A7960" s="2"/>
      <c r="B7960" s="2"/>
      <c r="C7960" s="2"/>
      <c r="D7960" s="2"/>
      <c r="E7960" s="2"/>
    </row>
    <row r="7961" spans="1:5">
      <c r="A7961" s="2"/>
      <c r="B7961" s="2"/>
      <c r="C7961" s="2"/>
      <c r="D7961" s="2"/>
      <c r="E7961" s="2"/>
    </row>
    <row r="7962" spans="1:5">
      <c r="A7962" s="2"/>
      <c r="B7962" s="2"/>
      <c r="C7962" s="2"/>
      <c r="D7962" s="2"/>
      <c r="E7962" s="2"/>
    </row>
    <row r="7963" spans="1:5">
      <c r="A7963" s="2"/>
      <c r="B7963" s="2"/>
      <c r="C7963" s="2"/>
      <c r="D7963" s="2"/>
      <c r="E7963" s="2"/>
    </row>
    <row r="7964" spans="1:5">
      <c r="A7964" s="2"/>
      <c r="B7964" s="2"/>
      <c r="C7964" s="2"/>
      <c r="D7964" s="2"/>
      <c r="E7964" s="2"/>
    </row>
    <row r="7965" spans="1:5">
      <c r="A7965" s="2"/>
      <c r="B7965" s="2"/>
      <c r="C7965" s="2"/>
      <c r="D7965" s="2"/>
      <c r="E7965" s="2"/>
    </row>
    <row r="7966" spans="1:5">
      <c r="A7966" s="2"/>
      <c r="B7966" s="2"/>
      <c r="C7966" s="2"/>
      <c r="D7966" s="2"/>
      <c r="E7966" s="2"/>
    </row>
    <row r="7967" spans="1:5">
      <c r="A7967" s="2"/>
      <c r="B7967" s="2"/>
      <c r="C7967" s="2"/>
      <c r="D7967" s="2"/>
      <c r="E7967" s="2"/>
    </row>
    <row r="7968" spans="1:5">
      <c r="A7968" s="2"/>
      <c r="B7968" s="2"/>
      <c r="C7968" s="2"/>
      <c r="D7968" s="2"/>
      <c r="E7968" s="2"/>
    </row>
    <row r="7969" spans="1:5">
      <c r="A7969" s="2"/>
      <c r="B7969" s="2"/>
      <c r="C7969" s="2"/>
      <c r="D7969" s="2"/>
      <c r="E7969" s="2"/>
    </row>
    <row r="7970" spans="1:5">
      <c r="A7970" s="2"/>
      <c r="B7970" s="2"/>
      <c r="C7970" s="2"/>
      <c r="D7970" s="2"/>
      <c r="E7970" s="2"/>
    </row>
    <row r="7971" spans="1:5">
      <c r="A7971" s="2"/>
      <c r="B7971" s="2"/>
      <c r="C7971" s="2"/>
      <c r="D7971" s="2"/>
      <c r="E7971" s="2"/>
    </row>
    <row r="7972" spans="1:5">
      <c r="A7972" s="2"/>
      <c r="B7972" s="2"/>
      <c r="C7972" s="2"/>
      <c r="D7972" s="2"/>
      <c r="E7972" s="2"/>
    </row>
    <row r="7973" spans="1:5">
      <c r="A7973" s="2"/>
      <c r="B7973" s="2"/>
      <c r="C7973" s="2"/>
      <c r="D7973" s="2"/>
      <c r="E7973" s="2"/>
    </row>
    <row r="7974" spans="1:5">
      <c r="A7974" s="2"/>
      <c r="B7974" s="2"/>
      <c r="C7974" s="2"/>
      <c r="D7974" s="2"/>
      <c r="E7974" s="2"/>
    </row>
    <row r="7975" spans="1:5">
      <c r="A7975" s="2"/>
      <c r="B7975" s="2"/>
      <c r="C7975" s="2"/>
      <c r="D7975" s="2"/>
      <c r="E7975" s="2"/>
    </row>
    <row r="7976" spans="1:5">
      <c r="A7976" s="2"/>
      <c r="B7976" s="2"/>
      <c r="C7976" s="2"/>
      <c r="D7976" s="2"/>
      <c r="E7976" s="2"/>
    </row>
    <row r="7977" spans="1:5">
      <c r="A7977" s="2"/>
      <c r="B7977" s="2"/>
      <c r="C7977" s="2"/>
      <c r="D7977" s="2"/>
      <c r="E7977" s="2"/>
    </row>
    <row r="7978" spans="1:5">
      <c r="A7978" s="2"/>
      <c r="B7978" s="2"/>
      <c r="C7978" s="2"/>
      <c r="D7978" s="2"/>
      <c r="E7978" s="2"/>
    </row>
    <row r="7979" spans="1:5">
      <c r="A7979" s="2"/>
      <c r="B7979" s="2"/>
      <c r="C7979" s="2"/>
      <c r="D7979" s="2"/>
      <c r="E7979" s="2"/>
    </row>
    <row r="7980" spans="1:5">
      <c r="A7980" s="2"/>
      <c r="B7980" s="2"/>
      <c r="C7980" s="2"/>
      <c r="D7980" s="2"/>
      <c r="E7980" s="2"/>
    </row>
    <row r="7981" spans="1:5">
      <c r="A7981" s="2"/>
      <c r="B7981" s="2"/>
      <c r="C7981" s="2"/>
      <c r="D7981" s="2"/>
      <c r="E7981" s="2"/>
    </row>
    <row r="7982" spans="1:5">
      <c r="A7982" s="2"/>
      <c r="B7982" s="2"/>
      <c r="C7982" s="2"/>
      <c r="D7982" s="2"/>
      <c r="E7982" s="2"/>
    </row>
    <row r="7983" spans="1:5">
      <c r="A7983" s="2"/>
      <c r="B7983" s="2"/>
      <c r="C7983" s="2"/>
      <c r="D7983" s="2"/>
      <c r="E7983" s="2"/>
    </row>
    <row r="7984" spans="1:5">
      <c r="A7984" s="2"/>
      <c r="B7984" s="2"/>
      <c r="C7984" s="2"/>
      <c r="D7984" s="2"/>
      <c r="E7984" s="2"/>
    </row>
    <row r="7985" spans="1:5">
      <c r="A7985" s="2"/>
      <c r="B7985" s="2"/>
      <c r="C7985" s="2"/>
      <c r="D7985" s="2"/>
      <c r="E7985" s="2"/>
    </row>
    <row r="7986" spans="1:5">
      <c r="A7986" s="2"/>
      <c r="B7986" s="2"/>
      <c r="C7986" s="2"/>
      <c r="D7986" s="2"/>
      <c r="E7986" s="2"/>
    </row>
    <row r="7987" spans="1:5">
      <c r="A7987" s="2"/>
      <c r="B7987" s="2"/>
      <c r="C7987" s="2"/>
      <c r="D7987" s="2"/>
      <c r="E7987" s="2"/>
    </row>
    <row r="7988" spans="1:5">
      <c r="A7988" s="2"/>
      <c r="B7988" s="2"/>
      <c r="C7988" s="2"/>
      <c r="D7988" s="2"/>
      <c r="E7988" s="2"/>
    </row>
    <row r="7989" spans="1:5">
      <c r="A7989" s="2"/>
      <c r="B7989" s="2"/>
      <c r="C7989" s="2"/>
      <c r="D7989" s="2"/>
      <c r="E7989" s="2"/>
    </row>
    <row r="7990" spans="1:5">
      <c r="A7990" s="2"/>
      <c r="B7990" s="2"/>
      <c r="C7990" s="2"/>
      <c r="D7990" s="2"/>
      <c r="E7990" s="2"/>
    </row>
    <row r="7991" spans="1:5">
      <c r="A7991" s="2"/>
      <c r="B7991" s="2"/>
      <c r="C7991" s="2"/>
      <c r="D7991" s="2"/>
      <c r="E7991" s="2"/>
    </row>
    <row r="7992" spans="1:5">
      <c r="A7992" s="2"/>
      <c r="B7992" s="2"/>
      <c r="C7992" s="2"/>
      <c r="D7992" s="2"/>
      <c r="E7992" s="2"/>
    </row>
    <row r="7993" spans="1:5">
      <c r="A7993" s="2"/>
      <c r="B7993" s="2"/>
      <c r="C7993" s="2"/>
      <c r="D7993" s="2"/>
      <c r="E7993" s="2"/>
    </row>
    <row r="7994" spans="1:5">
      <c r="A7994" s="2"/>
      <c r="B7994" s="2"/>
      <c r="C7994" s="2"/>
      <c r="D7994" s="2"/>
      <c r="E7994" s="2"/>
    </row>
    <row r="7995" spans="1:5">
      <c r="A7995" s="2"/>
      <c r="B7995" s="2"/>
      <c r="C7995" s="2"/>
      <c r="D7995" s="2"/>
      <c r="E7995" s="2"/>
    </row>
    <row r="7996" spans="1:5">
      <c r="A7996" s="2"/>
      <c r="B7996" s="2"/>
      <c r="C7996" s="2"/>
      <c r="D7996" s="2"/>
      <c r="E7996" s="2"/>
    </row>
    <row r="7997" spans="1:5">
      <c r="A7997" s="2"/>
      <c r="B7997" s="2"/>
      <c r="C7997" s="2"/>
      <c r="D7997" s="2"/>
      <c r="E7997" s="2"/>
    </row>
    <row r="7998" spans="1:5">
      <c r="A7998" s="2"/>
      <c r="B7998" s="2"/>
      <c r="C7998" s="2"/>
      <c r="D7998" s="2"/>
      <c r="E7998" s="2"/>
    </row>
    <row r="7999" spans="1:5">
      <c r="A7999" s="2"/>
      <c r="B7999" s="2"/>
      <c r="C7999" s="2"/>
      <c r="D7999" s="2"/>
      <c r="E7999" s="2"/>
    </row>
    <row r="8000" spans="1:5">
      <c r="A8000" s="2"/>
      <c r="B8000" s="2"/>
      <c r="C8000" s="2"/>
      <c r="D8000" s="2"/>
      <c r="E8000" s="2"/>
    </row>
    <row r="8001" spans="1:5">
      <c r="A8001" s="2"/>
      <c r="B8001" s="2"/>
      <c r="C8001" s="2"/>
      <c r="D8001" s="2"/>
      <c r="E8001" s="2"/>
    </row>
    <row r="8002" spans="1:5">
      <c r="A8002" s="2"/>
      <c r="B8002" s="2"/>
      <c r="C8002" s="2"/>
      <c r="D8002" s="2"/>
      <c r="E8002" s="2"/>
    </row>
    <row r="8003" spans="1:5">
      <c r="A8003" s="2"/>
      <c r="B8003" s="2"/>
      <c r="C8003" s="2"/>
      <c r="D8003" s="2"/>
      <c r="E8003" s="2"/>
    </row>
    <row r="8004" spans="1:5">
      <c r="A8004" s="2"/>
      <c r="B8004" s="2"/>
      <c r="C8004" s="2"/>
      <c r="D8004" s="2"/>
      <c r="E8004" s="2"/>
    </row>
    <row r="8005" spans="1:5">
      <c r="A8005" s="2"/>
      <c r="B8005" s="2"/>
      <c r="C8005" s="2"/>
      <c r="D8005" s="2"/>
      <c r="E8005" s="2"/>
    </row>
    <row r="8006" spans="1:5">
      <c r="A8006" s="2"/>
      <c r="B8006" s="2"/>
      <c r="C8006" s="2"/>
      <c r="D8006" s="2"/>
      <c r="E8006" s="2"/>
    </row>
    <row r="8007" spans="1:5">
      <c r="A8007" s="2"/>
      <c r="B8007" s="2"/>
      <c r="C8007" s="2"/>
      <c r="D8007" s="2"/>
      <c r="E8007" s="2"/>
    </row>
    <row r="8008" spans="1:5">
      <c r="A8008" s="2"/>
      <c r="B8008" s="2"/>
      <c r="C8008" s="2"/>
      <c r="D8008" s="2"/>
      <c r="E8008" s="2"/>
    </row>
    <row r="8009" spans="1:5">
      <c r="A8009" s="2"/>
      <c r="B8009" s="2"/>
      <c r="C8009" s="2"/>
      <c r="D8009" s="2"/>
      <c r="E8009" s="2"/>
    </row>
    <row r="8010" spans="1:5">
      <c r="A8010" s="2"/>
      <c r="B8010" s="2"/>
      <c r="C8010" s="2"/>
      <c r="D8010" s="2"/>
      <c r="E8010" s="2"/>
    </row>
    <row r="8011" spans="1:5">
      <c r="A8011" s="2"/>
      <c r="B8011" s="2"/>
      <c r="C8011" s="2"/>
      <c r="D8011" s="2"/>
      <c r="E8011" s="2"/>
    </row>
    <row r="8012" spans="1:5">
      <c r="A8012" s="2"/>
      <c r="B8012" s="2"/>
      <c r="C8012" s="2"/>
      <c r="D8012" s="2"/>
      <c r="E8012" s="2"/>
    </row>
    <row r="8013" spans="1:5">
      <c r="A8013" s="2"/>
      <c r="B8013" s="2"/>
      <c r="C8013" s="2"/>
      <c r="D8013" s="2"/>
      <c r="E8013" s="2"/>
    </row>
    <row r="8014" spans="1:5">
      <c r="A8014" s="2"/>
      <c r="B8014" s="2"/>
      <c r="C8014" s="2"/>
      <c r="D8014" s="2"/>
      <c r="E8014" s="2"/>
    </row>
    <row r="8015" spans="1:5">
      <c r="A8015" s="2"/>
      <c r="B8015" s="2"/>
      <c r="C8015" s="2"/>
      <c r="D8015" s="2"/>
      <c r="E8015" s="2"/>
    </row>
    <row r="8016" spans="1:5">
      <c r="A8016" s="2"/>
      <c r="B8016" s="2"/>
      <c r="C8016" s="2"/>
      <c r="D8016" s="2"/>
      <c r="E8016" s="2"/>
    </row>
    <row r="8017" spans="1:5">
      <c r="A8017" s="2"/>
      <c r="B8017" s="2"/>
      <c r="C8017" s="2"/>
      <c r="D8017" s="2"/>
      <c r="E8017" s="2"/>
    </row>
    <row r="8018" spans="1:5">
      <c r="A8018" s="2"/>
      <c r="B8018" s="2"/>
      <c r="C8018" s="2"/>
      <c r="D8018" s="2"/>
      <c r="E8018" s="2"/>
    </row>
    <row r="8019" spans="1:5">
      <c r="A8019" s="2"/>
      <c r="B8019" s="2"/>
      <c r="C8019" s="2"/>
      <c r="D8019" s="2"/>
      <c r="E8019" s="2"/>
    </row>
    <row r="8020" spans="1:5">
      <c r="A8020" s="2"/>
      <c r="B8020" s="2"/>
      <c r="C8020" s="2"/>
      <c r="D8020" s="2"/>
      <c r="E8020" s="2"/>
    </row>
    <row r="8021" spans="1:5">
      <c r="A8021" s="2"/>
      <c r="B8021" s="2"/>
      <c r="C8021" s="2"/>
      <c r="D8021" s="2"/>
      <c r="E8021" s="2"/>
    </row>
    <row r="8022" spans="1:5">
      <c r="A8022" s="2"/>
      <c r="B8022" s="2"/>
      <c r="C8022" s="2"/>
      <c r="D8022" s="2"/>
      <c r="E8022" s="2"/>
    </row>
    <row r="8023" spans="1:5">
      <c r="A8023" s="2"/>
      <c r="B8023" s="2"/>
      <c r="C8023" s="2"/>
      <c r="D8023" s="2"/>
      <c r="E8023" s="2"/>
    </row>
    <row r="8024" spans="1:5">
      <c r="A8024" s="2"/>
      <c r="B8024" s="2"/>
      <c r="C8024" s="2"/>
      <c r="D8024" s="2"/>
      <c r="E8024" s="2"/>
    </row>
    <row r="8025" spans="1:5">
      <c r="A8025" s="2"/>
      <c r="B8025" s="2"/>
      <c r="C8025" s="2"/>
      <c r="D8025" s="2"/>
      <c r="E8025" s="2"/>
    </row>
    <row r="8026" spans="1:5">
      <c r="A8026" s="2"/>
      <c r="B8026" s="2"/>
      <c r="C8026" s="2"/>
      <c r="D8026" s="2"/>
      <c r="E8026" s="2"/>
    </row>
    <row r="8027" spans="1:5">
      <c r="A8027" s="2"/>
      <c r="B8027" s="2"/>
      <c r="C8027" s="2"/>
      <c r="D8027" s="2"/>
      <c r="E8027" s="2"/>
    </row>
    <row r="8028" spans="1:5">
      <c r="A8028" s="2"/>
      <c r="B8028" s="2"/>
      <c r="C8028" s="2"/>
      <c r="D8028" s="2"/>
      <c r="E8028" s="2"/>
    </row>
    <row r="8029" spans="1:5">
      <c r="A8029" s="2"/>
      <c r="B8029" s="2"/>
      <c r="C8029" s="2"/>
      <c r="D8029" s="2"/>
      <c r="E8029" s="2"/>
    </row>
    <row r="8030" spans="1:5">
      <c r="A8030" s="2"/>
      <c r="B8030" s="2"/>
      <c r="C8030" s="2"/>
      <c r="D8030" s="2"/>
      <c r="E8030" s="2"/>
    </row>
    <row r="8031" spans="1:5">
      <c r="A8031" s="2"/>
      <c r="B8031" s="2"/>
      <c r="C8031" s="2"/>
      <c r="D8031" s="2"/>
      <c r="E8031" s="2"/>
    </row>
    <row r="8032" spans="1:5">
      <c r="A8032" s="2"/>
      <c r="B8032" s="2"/>
      <c r="C8032" s="2"/>
      <c r="D8032" s="2"/>
      <c r="E8032" s="2"/>
    </row>
    <row r="8033" spans="1:5">
      <c r="A8033" s="2"/>
      <c r="B8033" s="2"/>
      <c r="C8033" s="2"/>
      <c r="D8033" s="2"/>
      <c r="E8033" s="2"/>
    </row>
    <row r="8034" spans="1:5">
      <c r="A8034" s="2"/>
      <c r="B8034" s="2"/>
      <c r="C8034" s="2"/>
      <c r="D8034" s="2"/>
      <c r="E8034" s="2"/>
    </row>
    <row r="8035" spans="1:5">
      <c r="A8035" s="2"/>
      <c r="B8035" s="2"/>
      <c r="C8035" s="2"/>
      <c r="D8035" s="2"/>
      <c r="E8035" s="2"/>
    </row>
    <row r="8036" spans="1:5">
      <c r="A8036" s="2"/>
      <c r="B8036" s="2"/>
      <c r="C8036" s="2"/>
      <c r="D8036" s="2"/>
      <c r="E8036" s="2"/>
    </row>
    <row r="8037" spans="1:5">
      <c r="A8037" s="2"/>
      <c r="B8037" s="2"/>
      <c r="C8037" s="2"/>
      <c r="D8037" s="2"/>
      <c r="E8037" s="2"/>
    </row>
    <row r="8038" spans="1:5">
      <c r="A8038" s="2"/>
      <c r="B8038" s="2"/>
      <c r="C8038" s="2"/>
      <c r="D8038" s="2"/>
      <c r="E8038" s="2"/>
    </row>
    <row r="8039" spans="1:5">
      <c r="A8039" s="2"/>
      <c r="B8039" s="2"/>
      <c r="C8039" s="2"/>
      <c r="D8039" s="2"/>
      <c r="E8039" s="2"/>
    </row>
    <row r="8040" spans="1:5">
      <c r="A8040" s="2"/>
      <c r="B8040" s="2"/>
      <c r="C8040" s="2"/>
      <c r="D8040" s="2"/>
      <c r="E8040" s="2"/>
    </row>
    <row r="8041" spans="1:5">
      <c r="A8041" s="2"/>
      <c r="B8041" s="2"/>
      <c r="C8041" s="2"/>
      <c r="D8041" s="2"/>
      <c r="E8041" s="2"/>
    </row>
    <row r="8042" spans="1:5">
      <c r="A8042" s="2"/>
      <c r="B8042" s="2"/>
      <c r="C8042" s="2"/>
      <c r="D8042" s="2"/>
      <c r="E8042" s="2"/>
    </row>
    <row r="8043" spans="1:5">
      <c r="A8043" s="2"/>
      <c r="B8043" s="2"/>
      <c r="C8043" s="2"/>
      <c r="D8043" s="2"/>
      <c r="E8043" s="2"/>
    </row>
    <row r="8044" spans="1:5">
      <c r="A8044" s="2"/>
      <c r="B8044" s="2"/>
      <c r="C8044" s="2"/>
      <c r="D8044" s="2"/>
      <c r="E8044" s="2"/>
    </row>
    <row r="8045" spans="1:5">
      <c r="A8045" s="2"/>
      <c r="B8045" s="2"/>
      <c r="C8045" s="2"/>
      <c r="D8045" s="2"/>
      <c r="E8045" s="2"/>
    </row>
    <row r="8046" spans="1:5">
      <c r="A8046" s="2"/>
      <c r="B8046" s="2"/>
      <c r="C8046" s="2"/>
      <c r="D8046" s="2"/>
      <c r="E8046" s="2"/>
    </row>
    <row r="8047" spans="1:5">
      <c r="A8047" s="2"/>
      <c r="B8047" s="2"/>
      <c r="C8047" s="2"/>
      <c r="D8047" s="2"/>
      <c r="E8047" s="2"/>
    </row>
    <row r="8048" spans="1:5">
      <c r="A8048" s="2"/>
      <c r="B8048" s="2"/>
      <c r="C8048" s="2"/>
      <c r="D8048" s="2"/>
      <c r="E8048" s="2"/>
    </row>
    <row r="8049" spans="1:5">
      <c r="A8049" s="2"/>
      <c r="B8049" s="2"/>
      <c r="C8049" s="2"/>
      <c r="D8049" s="2"/>
      <c r="E8049" s="2"/>
    </row>
    <row r="8050" spans="1:5">
      <c r="A8050" s="2"/>
      <c r="B8050" s="2"/>
      <c r="C8050" s="2"/>
      <c r="D8050" s="2"/>
      <c r="E8050" s="2"/>
    </row>
    <row r="8051" spans="1:5">
      <c r="A8051" s="2"/>
      <c r="B8051" s="2"/>
      <c r="C8051" s="2"/>
      <c r="D8051" s="2"/>
      <c r="E8051" s="2"/>
    </row>
    <row r="8052" spans="1:5">
      <c r="A8052" s="2"/>
      <c r="B8052" s="2"/>
      <c r="C8052" s="2"/>
      <c r="D8052" s="2"/>
      <c r="E8052" s="2"/>
    </row>
    <row r="8053" spans="1:5">
      <c r="A8053" s="2"/>
      <c r="B8053" s="2"/>
      <c r="C8053" s="2"/>
      <c r="D8053" s="2"/>
      <c r="E8053" s="2"/>
    </row>
    <row r="8054" spans="1:5">
      <c r="A8054" s="2"/>
      <c r="B8054" s="2"/>
      <c r="C8054" s="2"/>
      <c r="D8054" s="2"/>
      <c r="E8054" s="2"/>
    </row>
    <row r="8055" spans="1:5">
      <c r="A8055" s="2"/>
      <c r="B8055" s="2"/>
      <c r="C8055" s="2"/>
      <c r="D8055" s="2"/>
      <c r="E8055" s="2"/>
    </row>
    <row r="8056" spans="1:5">
      <c r="A8056" s="2"/>
      <c r="B8056" s="2"/>
      <c r="C8056" s="2"/>
      <c r="D8056" s="2"/>
      <c r="E8056" s="2"/>
    </row>
    <row r="8057" spans="1:5">
      <c r="A8057" s="2"/>
      <c r="B8057" s="2"/>
      <c r="C8057" s="2"/>
      <c r="D8057" s="2"/>
      <c r="E8057" s="2"/>
    </row>
    <row r="8058" spans="1:5">
      <c r="A8058" s="2"/>
      <c r="B8058" s="2"/>
      <c r="C8058" s="2"/>
      <c r="D8058" s="2"/>
      <c r="E8058" s="2"/>
    </row>
    <row r="8059" spans="1:5">
      <c r="A8059" s="2"/>
      <c r="B8059" s="2"/>
      <c r="C8059" s="2"/>
      <c r="D8059" s="2"/>
      <c r="E8059" s="2"/>
    </row>
    <row r="8060" spans="1:5">
      <c r="A8060" s="2"/>
      <c r="B8060" s="2"/>
      <c r="C8060" s="2"/>
      <c r="D8060" s="2"/>
      <c r="E8060" s="2"/>
    </row>
    <row r="8061" spans="1:5">
      <c r="A8061" s="2"/>
      <c r="B8061" s="2"/>
      <c r="C8061" s="2"/>
      <c r="D8061" s="2"/>
      <c r="E8061" s="2"/>
    </row>
    <row r="8062" spans="1:5">
      <c r="A8062" s="2"/>
      <c r="B8062" s="2"/>
      <c r="C8062" s="2"/>
      <c r="D8062" s="2"/>
      <c r="E8062" s="2"/>
    </row>
    <row r="8063" spans="1:5">
      <c r="A8063" s="2"/>
      <c r="B8063" s="2"/>
      <c r="C8063" s="2"/>
      <c r="D8063" s="2"/>
      <c r="E8063" s="2"/>
    </row>
    <row r="8064" spans="1:5">
      <c r="A8064" s="2"/>
      <c r="B8064" s="2"/>
      <c r="C8064" s="2"/>
      <c r="D8064" s="2"/>
      <c r="E8064" s="2"/>
    </row>
    <row r="8065" spans="1:5">
      <c r="A8065" s="2"/>
      <c r="B8065" s="2"/>
      <c r="C8065" s="2"/>
      <c r="D8065" s="2"/>
      <c r="E8065" s="2"/>
    </row>
    <row r="8066" spans="1:5">
      <c r="A8066" s="2"/>
      <c r="B8066" s="2"/>
      <c r="C8066" s="2"/>
      <c r="D8066" s="2"/>
      <c r="E8066" s="2"/>
    </row>
    <row r="8067" spans="1:5">
      <c r="A8067" s="2"/>
      <c r="B8067" s="2"/>
      <c r="C8067" s="2"/>
      <c r="D8067" s="2"/>
      <c r="E8067" s="2"/>
    </row>
    <row r="8068" spans="1:5">
      <c r="A8068" s="2"/>
      <c r="B8068" s="2"/>
      <c r="C8068" s="2"/>
      <c r="D8068" s="2"/>
      <c r="E8068" s="2"/>
    </row>
    <row r="8069" spans="1:5">
      <c r="A8069" s="2"/>
      <c r="B8069" s="2"/>
      <c r="C8069" s="2"/>
      <c r="D8069" s="2"/>
      <c r="E8069" s="2"/>
    </row>
    <row r="8070" spans="1:5">
      <c r="A8070" s="2"/>
      <c r="B8070" s="2"/>
      <c r="C8070" s="2"/>
      <c r="D8070" s="2"/>
      <c r="E8070" s="2"/>
    </row>
    <row r="8071" spans="1:5">
      <c r="A8071" s="2"/>
      <c r="B8071" s="2"/>
      <c r="C8071" s="2"/>
      <c r="D8071" s="2"/>
      <c r="E8071" s="2"/>
    </row>
    <row r="8072" spans="1:5">
      <c r="A8072" s="2"/>
      <c r="B8072" s="2"/>
      <c r="C8072" s="2"/>
      <c r="D8072" s="2"/>
      <c r="E8072" s="2"/>
    </row>
    <row r="8073" spans="1:5">
      <c r="A8073" s="2"/>
      <c r="B8073" s="2"/>
      <c r="C8073" s="2"/>
      <c r="D8073" s="2"/>
      <c r="E8073" s="2"/>
    </row>
    <row r="8074" spans="1:5">
      <c r="A8074" s="2"/>
      <c r="B8074" s="2"/>
      <c r="C8074" s="2"/>
      <c r="D8074" s="2"/>
      <c r="E8074" s="2"/>
    </row>
    <row r="8075" spans="1:5">
      <c r="A8075" s="2"/>
      <c r="B8075" s="2"/>
      <c r="C8075" s="2"/>
      <c r="D8075" s="2"/>
      <c r="E8075" s="2"/>
    </row>
    <row r="8076" spans="1:5">
      <c r="A8076" s="2"/>
      <c r="B8076" s="2"/>
      <c r="C8076" s="2"/>
      <c r="D8076" s="2"/>
      <c r="E8076" s="2"/>
    </row>
    <row r="8077" spans="1:5">
      <c r="A8077" s="2"/>
      <c r="B8077" s="2"/>
      <c r="C8077" s="2"/>
      <c r="D8077" s="2"/>
      <c r="E8077" s="2"/>
    </row>
    <row r="8078" spans="1:5">
      <c r="A8078" s="2"/>
      <c r="B8078" s="2"/>
      <c r="C8078" s="2"/>
      <c r="D8078" s="2"/>
      <c r="E8078" s="2"/>
    </row>
    <row r="8079" spans="1:5">
      <c r="A8079" s="2"/>
      <c r="B8079" s="2"/>
      <c r="C8079" s="2"/>
      <c r="D8079" s="2"/>
      <c r="E8079" s="2"/>
    </row>
    <row r="8080" spans="1:5">
      <c r="A8080" s="2"/>
      <c r="B8080" s="2"/>
      <c r="C8080" s="2"/>
      <c r="D8080" s="2"/>
      <c r="E8080" s="2"/>
    </row>
    <row r="8081" spans="1:5">
      <c r="A8081" s="2"/>
      <c r="B8081" s="2"/>
      <c r="C8081" s="2"/>
      <c r="D8081" s="2"/>
      <c r="E8081" s="2"/>
    </row>
    <row r="8082" spans="1:5">
      <c r="A8082" s="2"/>
      <c r="B8082" s="2"/>
      <c r="C8082" s="2"/>
      <c r="D8082" s="2"/>
      <c r="E8082" s="2"/>
    </row>
    <row r="8083" spans="1:5">
      <c r="A8083" s="2"/>
      <c r="B8083" s="2"/>
      <c r="C8083" s="2"/>
      <c r="D8083" s="2"/>
      <c r="E8083" s="2"/>
    </row>
    <row r="8084" spans="1:5">
      <c r="A8084" s="2"/>
      <c r="B8084" s="2"/>
      <c r="C8084" s="2"/>
      <c r="D8084" s="2"/>
      <c r="E8084" s="2"/>
    </row>
    <row r="8085" spans="1:5">
      <c r="A8085" s="2"/>
      <c r="B8085" s="2"/>
      <c r="C8085" s="2"/>
      <c r="D8085" s="2"/>
      <c r="E8085" s="2"/>
    </row>
    <row r="8086" spans="1:5">
      <c r="A8086" s="2"/>
      <c r="B8086" s="2"/>
      <c r="C8086" s="2"/>
      <c r="D8086" s="2"/>
      <c r="E8086" s="2"/>
    </row>
    <row r="8087" spans="1:5">
      <c r="A8087" s="2"/>
      <c r="B8087" s="2"/>
      <c r="C8087" s="2"/>
      <c r="D8087" s="2"/>
      <c r="E8087" s="2"/>
    </row>
    <row r="8088" spans="1:5">
      <c r="A8088" s="2"/>
      <c r="B8088" s="2"/>
      <c r="C8088" s="2"/>
      <c r="D8088" s="2"/>
      <c r="E8088" s="2"/>
    </row>
    <row r="8089" spans="1:5">
      <c r="A8089" s="2"/>
      <c r="B8089" s="2"/>
      <c r="C8089" s="2"/>
      <c r="D8089" s="2"/>
      <c r="E8089" s="2"/>
    </row>
    <row r="8090" spans="1:5">
      <c r="A8090" s="2"/>
      <c r="B8090" s="2"/>
      <c r="C8090" s="2"/>
      <c r="D8090" s="2"/>
      <c r="E8090" s="2"/>
    </row>
    <row r="8091" spans="1:5">
      <c r="A8091" s="2"/>
      <c r="B8091" s="2"/>
      <c r="C8091" s="2"/>
      <c r="D8091" s="2"/>
      <c r="E8091" s="2"/>
    </row>
    <row r="8092" spans="1:5">
      <c r="A8092" s="2"/>
      <c r="B8092" s="2"/>
      <c r="C8092" s="2"/>
      <c r="D8092" s="2"/>
      <c r="E8092" s="2"/>
    </row>
    <row r="8093" spans="1:5">
      <c r="A8093" s="2"/>
      <c r="B8093" s="2"/>
      <c r="C8093" s="2"/>
      <c r="D8093" s="2"/>
      <c r="E8093" s="2"/>
    </row>
    <row r="8094" spans="1:5">
      <c r="A8094" s="2"/>
      <c r="B8094" s="2"/>
      <c r="C8094" s="2"/>
      <c r="D8094" s="2"/>
      <c r="E8094" s="2"/>
    </row>
    <row r="8095" spans="1:5">
      <c r="A8095" s="2"/>
      <c r="B8095" s="2"/>
      <c r="C8095" s="2"/>
      <c r="D8095" s="2"/>
      <c r="E8095" s="2"/>
    </row>
    <row r="8096" spans="1:5">
      <c r="A8096" s="2"/>
      <c r="B8096" s="2"/>
      <c r="C8096" s="2"/>
      <c r="D8096" s="2"/>
      <c r="E8096" s="2"/>
    </row>
    <row r="8097" spans="1:5">
      <c r="A8097" s="2"/>
      <c r="B8097" s="2"/>
      <c r="C8097" s="2"/>
      <c r="D8097" s="2"/>
      <c r="E8097" s="2"/>
    </row>
    <row r="8098" spans="1:5">
      <c r="A8098" s="2"/>
      <c r="B8098" s="2"/>
      <c r="C8098" s="2"/>
      <c r="D8098" s="2"/>
      <c r="E8098" s="2"/>
    </row>
    <row r="8099" spans="1:5">
      <c r="A8099" s="2"/>
      <c r="B8099" s="2"/>
      <c r="C8099" s="2"/>
      <c r="D8099" s="2"/>
      <c r="E8099" s="2"/>
    </row>
    <row r="8100" spans="1:5">
      <c r="A8100" s="2"/>
      <c r="B8100" s="2"/>
      <c r="C8100" s="2"/>
      <c r="D8100" s="2"/>
      <c r="E8100" s="2"/>
    </row>
    <row r="8101" spans="1:5">
      <c r="A8101" s="2"/>
      <c r="B8101" s="2"/>
      <c r="C8101" s="2"/>
      <c r="D8101" s="2"/>
      <c r="E8101" s="2"/>
    </row>
    <row r="8102" spans="1:5">
      <c r="A8102" s="2"/>
      <c r="B8102" s="2"/>
      <c r="C8102" s="2"/>
      <c r="D8102" s="2"/>
      <c r="E8102" s="2"/>
    </row>
    <row r="8103" spans="1:5">
      <c r="A8103" s="2"/>
      <c r="B8103" s="2"/>
      <c r="C8103" s="2"/>
      <c r="D8103" s="2"/>
      <c r="E8103" s="2"/>
    </row>
    <row r="8104" spans="1:5">
      <c r="A8104" s="2"/>
      <c r="B8104" s="2"/>
      <c r="C8104" s="2"/>
      <c r="D8104" s="2"/>
      <c r="E8104" s="2"/>
    </row>
    <row r="8105" spans="1:5">
      <c r="A8105" s="2"/>
      <c r="B8105" s="2"/>
      <c r="C8105" s="2"/>
      <c r="D8105" s="2"/>
      <c r="E8105" s="2"/>
    </row>
    <row r="8106" spans="1:5">
      <c r="A8106" s="2"/>
      <c r="B8106" s="2"/>
      <c r="C8106" s="2"/>
      <c r="D8106" s="2"/>
      <c r="E8106" s="2"/>
    </row>
    <row r="8107" spans="1:5">
      <c r="A8107" s="2"/>
      <c r="B8107" s="2"/>
      <c r="C8107" s="2"/>
      <c r="D8107" s="2"/>
      <c r="E8107" s="2"/>
    </row>
    <row r="8108" spans="1:5">
      <c r="A8108" s="2"/>
      <c r="B8108" s="2"/>
      <c r="C8108" s="2"/>
      <c r="D8108" s="2"/>
      <c r="E8108" s="2"/>
    </row>
    <row r="8109" spans="1:5">
      <c r="A8109" s="2"/>
      <c r="B8109" s="2"/>
      <c r="C8109" s="2"/>
      <c r="D8109" s="2"/>
      <c r="E8109" s="2"/>
    </row>
    <row r="8110" spans="1:5">
      <c r="A8110" s="2"/>
      <c r="B8110" s="2"/>
      <c r="C8110" s="2"/>
      <c r="D8110" s="2"/>
      <c r="E8110" s="2"/>
    </row>
    <row r="8111" spans="1:5">
      <c r="A8111" s="2"/>
      <c r="B8111" s="2"/>
      <c r="C8111" s="2"/>
      <c r="D8111" s="2"/>
      <c r="E8111" s="2"/>
    </row>
    <row r="8112" spans="1:5">
      <c r="A8112" s="2"/>
      <c r="B8112" s="2"/>
      <c r="C8112" s="2"/>
      <c r="D8112" s="2"/>
      <c r="E8112" s="2"/>
    </row>
    <row r="8113" spans="1:5">
      <c r="A8113" s="2"/>
      <c r="B8113" s="2"/>
      <c r="C8113" s="2"/>
      <c r="D8113" s="2"/>
      <c r="E8113" s="2"/>
    </row>
    <row r="8114" spans="1:5">
      <c r="A8114" s="2"/>
      <c r="B8114" s="2"/>
      <c r="C8114" s="2"/>
      <c r="D8114" s="2"/>
      <c r="E8114" s="2"/>
    </row>
    <row r="8115" spans="1:5">
      <c r="A8115" s="2"/>
      <c r="B8115" s="2"/>
      <c r="C8115" s="2"/>
      <c r="D8115" s="2"/>
      <c r="E8115" s="2"/>
    </row>
    <row r="8116" spans="1:5">
      <c r="A8116" s="2"/>
      <c r="B8116" s="2"/>
      <c r="C8116" s="2"/>
      <c r="D8116" s="2"/>
      <c r="E8116" s="2"/>
    </row>
    <row r="8117" spans="1:5">
      <c r="A8117" s="2"/>
      <c r="B8117" s="2"/>
      <c r="C8117" s="2"/>
      <c r="D8117" s="2"/>
      <c r="E8117" s="2"/>
    </row>
    <row r="8118" spans="1:5">
      <c r="A8118" s="2"/>
      <c r="B8118" s="2"/>
      <c r="C8118" s="2"/>
      <c r="D8118" s="2"/>
      <c r="E8118" s="2"/>
    </row>
    <row r="8119" spans="1:5">
      <c r="A8119" s="2"/>
      <c r="B8119" s="2"/>
      <c r="C8119" s="2"/>
      <c r="D8119" s="2"/>
      <c r="E8119" s="2"/>
    </row>
    <row r="8120" spans="1:5">
      <c r="A8120" s="2"/>
      <c r="B8120" s="2"/>
      <c r="C8120" s="2"/>
      <c r="D8120" s="2"/>
      <c r="E8120" s="2"/>
    </row>
    <row r="8121" spans="1:5">
      <c r="A8121" s="2"/>
      <c r="B8121" s="2"/>
      <c r="C8121" s="2"/>
      <c r="D8121" s="2"/>
      <c r="E8121" s="2"/>
    </row>
    <row r="8122" spans="1:5">
      <c r="A8122" s="2"/>
      <c r="B8122" s="2"/>
      <c r="C8122" s="2"/>
      <c r="D8122" s="2"/>
      <c r="E8122" s="2"/>
    </row>
    <row r="8123" spans="1:5">
      <c r="A8123" s="2"/>
      <c r="B8123" s="2"/>
      <c r="C8123" s="2"/>
      <c r="D8123" s="2"/>
      <c r="E8123" s="2"/>
    </row>
    <row r="8124" spans="1:5">
      <c r="A8124" s="2"/>
      <c r="B8124" s="2"/>
      <c r="C8124" s="2"/>
      <c r="D8124" s="2"/>
      <c r="E8124" s="2"/>
    </row>
    <row r="8125" spans="1:5">
      <c r="A8125" s="2"/>
      <c r="B8125" s="2"/>
      <c r="C8125" s="2"/>
      <c r="D8125" s="2"/>
      <c r="E8125" s="2"/>
    </row>
    <row r="8126" spans="1:5">
      <c r="A8126" s="2"/>
      <c r="B8126" s="2"/>
      <c r="C8126" s="2"/>
      <c r="D8126" s="2"/>
      <c r="E8126" s="2"/>
    </row>
    <row r="8127" spans="1:5">
      <c r="A8127" s="2"/>
      <c r="B8127" s="2"/>
      <c r="C8127" s="2"/>
      <c r="D8127" s="2"/>
      <c r="E8127" s="2"/>
    </row>
    <row r="8128" spans="1:5">
      <c r="A8128" s="2"/>
      <c r="B8128" s="2"/>
      <c r="C8128" s="2"/>
      <c r="D8128" s="2"/>
      <c r="E8128" s="2"/>
    </row>
    <row r="8129" spans="1:5">
      <c r="A8129" s="2"/>
      <c r="B8129" s="2"/>
      <c r="C8129" s="2"/>
      <c r="D8129" s="2"/>
      <c r="E8129" s="2"/>
    </row>
    <row r="8130" spans="1:5">
      <c r="A8130" s="2"/>
      <c r="B8130" s="2"/>
      <c r="C8130" s="2"/>
      <c r="D8130" s="2"/>
      <c r="E8130" s="2"/>
    </row>
    <row r="8131" spans="1:5">
      <c r="A8131" s="2"/>
      <c r="B8131" s="2"/>
      <c r="C8131" s="2"/>
      <c r="D8131" s="2"/>
      <c r="E8131" s="2"/>
    </row>
    <row r="8132" spans="1:5">
      <c r="A8132" s="2"/>
      <c r="B8132" s="2"/>
      <c r="C8132" s="2"/>
      <c r="D8132" s="2"/>
      <c r="E8132" s="2"/>
    </row>
    <row r="8133" spans="1:5">
      <c r="A8133" s="2"/>
      <c r="B8133" s="2"/>
      <c r="C8133" s="2"/>
      <c r="D8133" s="2"/>
      <c r="E8133" s="2"/>
    </row>
    <row r="8134" spans="1:5">
      <c r="A8134" s="2"/>
      <c r="B8134" s="2"/>
      <c r="C8134" s="2"/>
      <c r="D8134" s="2"/>
      <c r="E8134" s="2"/>
    </row>
    <row r="8135" spans="1:5">
      <c r="A8135" s="2"/>
      <c r="B8135" s="2"/>
      <c r="C8135" s="2"/>
      <c r="D8135" s="2"/>
      <c r="E8135" s="2"/>
    </row>
    <row r="8136" spans="1:5">
      <c r="A8136" s="2"/>
      <c r="B8136" s="2"/>
      <c r="C8136" s="2"/>
      <c r="D8136" s="2"/>
      <c r="E8136" s="2"/>
    </row>
    <row r="8137" spans="1:5">
      <c r="A8137" s="2"/>
      <c r="B8137" s="2"/>
      <c r="C8137" s="2"/>
      <c r="D8137" s="2"/>
      <c r="E8137" s="2"/>
    </row>
    <row r="8138" spans="1:5">
      <c r="A8138" s="2"/>
      <c r="B8138" s="2"/>
      <c r="C8138" s="2"/>
      <c r="D8138" s="2"/>
      <c r="E8138" s="2"/>
    </row>
    <row r="8139" spans="1:5">
      <c r="A8139" s="2"/>
      <c r="B8139" s="2"/>
      <c r="C8139" s="2"/>
      <c r="D8139" s="2"/>
      <c r="E8139" s="2"/>
    </row>
    <row r="8140" spans="1:5">
      <c r="A8140" s="2"/>
      <c r="B8140" s="2"/>
      <c r="C8140" s="2"/>
      <c r="D8140" s="2"/>
      <c r="E8140" s="2"/>
    </row>
    <row r="8141" spans="1:5">
      <c r="A8141" s="2"/>
      <c r="B8141" s="2"/>
      <c r="C8141" s="2"/>
      <c r="D8141" s="2"/>
      <c r="E8141" s="2"/>
    </row>
    <row r="8142" spans="1:5">
      <c r="A8142" s="2"/>
      <c r="B8142" s="2"/>
      <c r="C8142" s="2"/>
      <c r="D8142" s="2"/>
      <c r="E8142" s="2"/>
    </row>
    <row r="8143" spans="1:5">
      <c r="A8143" s="2"/>
      <c r="B8143" s="2"/>
      <c r="C8143" s="2"/>
      <c r="D8143" s="2"/>
      <c r="E8143" s="2"/>
    </row>
    <row r="8144" spans="1:5">
      <c r="A8144" s="2"/>
      <c r="B8144" s="2"/>
      <c r="C8144" s="2"/>
      <c r="D8144" s="2"/>
      <c r="E8144" s="2"/>
    </row>
    <row r="8145" spans="1:5">
      <c r="A8145" s="2"/>
      <c r="B8145" s="2"/>
      <c r="C8145" s="2"/>
      <c r="D8145" s="2"/>
      <c r="E8145" s="2"/>
    </row>
    <row r="8146" spans="1:5">
      <c r="A8146" s="2"/>
      <c r="B8146" s="2"/>
      <c r="C8146" s="2"/>
      <c r="D8146" s="2"/>
      <c r="E8146" s="2"/>
    </row>
    <row r="8147" spans="1:5">
      <c r="A8147" s="2"/>
      <c r="B8147" s="2"/>
      <c r="C8147" s="2"/>
      <c r="D8147" s="2"/>
      <c r="E8147" s="2"/>
    </row>
    <row r="8148" spans="1:5">
      <c r="A8148" s="2"/>
      <c r="B8148" s="2"/>
      <c r="C8148" s="2"/>
      <c r="D8148" s="2"/>
      <c r="E8148" s="2"/>
    </row>
    <row r="8149" spans="1:5">
      <c r="A8149" s="2"/>
      <c r="B8149" s="2"/>
      <c r="C8149" s="2"/>
      <c r="D8149" s="2"/>
      <c r="E8149" s="2"/>
    </row>
    <row r="8150" spans="1:5">
      <c r="A8150" s="2"/>
      <c r="B8150" s="2"/>
      <c r="C8150" s="2"/>
      <c r="D8150" s="2"/>
      <c r="E8150" s="2"/>
    </row>
    <row r="8151" spans="1:5">
      <c r="A8151" s="2"/>
      <c r="B8151" s="2"/>
      <c r="C8151" s="2"/>
      <c r="D8151" s="2"/>
      <c r="E8151" s="2"/>
    </row>
    <row r="8152" spans="1:5">
      <c r="A8152" s="2"/>
      <c r="B8152" s="2"/>
      <c r="C8152" s="2"/>
      <c r="D8152" s="2"/>
      <c r="E8152" s="2"/>
    </row>
    <row r="8153" spans="1:5">
      <c r="A8153" s="2"/>
      <c r="B8153" s="2"/>
      <c r="C8153" s="2"/>
      <c r="D8153" s="2"/>
      <c r="E8153" s="2"/>
    </row>
    <row r="8154" spans="1:5">
      <c r="A8154" s="2"/>
      <c r="B8154" s="2"/>
      <c r="C8154" s="2"/>
      <c r="D8154" s="2"/>
      <c r="E8154" s="2"/>
    </row>
    <row r="8155" spans="1:5">
      <c r="A8155" s="2"/>
      <c r="B8155" s="2"/>
      <c r="C8155" s="2"/>
      <c r="D8155" s="2"/>
      <c r="E8155" s="2"/>
    </row>
    <row r="8156" spans="1:5">
      <c r="A8156" s="2"/>
      <c r="B8156" s="2"/>
      <c r="C8156" s="2"/>
      <c r="D8156" s="2"/>
      <c r="E8156" s="2"/>
    </row>
    <row r="8157" spans="1:5">
      <c r="A8157" s="2"/>
      <c r="B8157" s="2"/>
      <c r="C8157" s="2"/>
      <c r="D8157" s="2"/>
      <c r="E8157" s="2"/>
    </row>
    <row r="8158" spans="1:5">
      <c r="A8158" s="2"/>
      <c r="B8158" s="2"/>
      <c r="C8158" s="2"/>
      <c r="D8158" s="2"/>
      <c r="E8158" s="2"/>
    </row>
    <row r="8159" spans="1:5">
      <c r="A8159" s="2"/>
      <c r="B8159" s="2"/>
      <c r="C8159" s="2"/>
      <c r="D8159" s="2"/>
      <c r="E8159" s="2"/>
    </row>
    <row r="8160" spans="1:5">
      <c r="A8160" s="2"/>
      <c r="B8160" s="2"/>
      <c r="C8160" s="2"/>
      <c r="D8160" s="2"/>
      <c r="E8160" s="2"/>
    </row>
    <row r="8161" spans="1:5">
      <c r="A8161" s="2"/>
      <c r="B8161" s="2"/>
      <c r="C8161" s="2"/>
      <c r="D8161" s="2"/>
      <c r="E8161" s="2"/>
    </row>
    <row r="8162" spans="1:5">
      <c r="A8162" s="2"/>
      <c r="B8162" s="2"/>
      <c r="C8162" s="2"/>
      <c r="D8162" s="2"/>
      <c r="E8162" s="2"/>
    </row>
    <row r="8163" spans="1:5">
      <c r="A8163" s="2"/>
      <c r="B8163" s="2"/>
      <c r="C8163" s="2"/>
      <c r="D8163" s="2"/>
      <c r="E8163" s="2"/>
    </row>
    <row r="8164" spans="1:5">
      <c r="A8164" s="2"/>
      <c r="B8164" s="2"/>
      <c r="C8164" s="2"/>
      <c r="D8164" s="2"/>
      <c r="E8164" s="2"/>
    </row>
    <row r="8165" spans="1:5">
      <c r="A8165" s="2"/>
      <c r="B8165" s="2"/>
      <c r="C8165" s="2"/>
      <c r="D8165" s="2"/>
      <c r="E8165" s="2"/>
    </row>
    <row r="8166" spans="1:5">
      <c r="A8166" s="2"/>
      <c r="B8166" s="2"/>
      <c r="C8166" s="2"/>
      <c r="D8166" s="2"/>
      <c r="E8166" s="2"/>
    </row>
    <row r="8167" spans="1:5">
      <c r="A8167" s="2"/>
      <c r="B8167" s="2"/>
      <c r="C8167" s="2"/>
      <c r="D8167" s="2"/>
      <c r="E8167" s="2"/>
    </row>
    <row r="8168" spans="1:5">
      <c r="A8168" s="2"/>
      <c r="B8168" s="2"/>
      <c r="C8168" s="2"/>
      <c r="D8168" s="2"/>
      <c r="E8168" s="2"/>
    </row>
    <row r="8169" spans="1:5">
      <c r="A8169" s="2"/>
      <c r="B8169" s="2"/>
      <c r="C8169" s="2"/>
      <c r="D8169" s="2"/>
      <c r="E8169" s="2"/>
    </row>
    <row r="8170" spans="1:5">
      <c r="A8170" s="2"/>
      <c r="B8170" s="2"/>
      <c r="C8170" s="2"/>
      <c r="D8170" s="2"/>
      <c r="E8170" s="2"/>
    </row>
    <row r="8171" spans="1:5">
      <c r="A8171" s="2"/>
      <c r="B8171" s="2"/>
      <c r="C8171" s="2"/>
      <c r="D8171" s="2"/>
      <c r="E8171" s="2"/>
    </row>
    <row r="8172" spans="1:5">
      <c r="A8172" s="2"/>
      <c r="B8172" s="2"/>
      <c r="C8172" s="2"/>
      <c r="D8172" s="2"/>
      <c r="E8172" s="2"/>
    </row>
    <row r="8173" spans="1:5">
      <c r="A8173" s="2"/>
      <c r="B8173" s="2"/>
      <c r="C8173" s="2"/>
      <c r="D8173" s="2"/>
      <c r="E8173" s="2"/>
    </row>
    <row r="8174" spans="1:5">
      <c r="A8174" s="2"/>
      <c r="B8174" s="2"/>
      <c r="C8174" s="2"/>
      <c r="D8174" s="2"/>
      <c r="E8174" s="2"/>
    </row>
    <row r="8175" spans="1:5">
      <c r="A8175" s="2"/>
      <c r="B8175" s="2"/>
      <c r="C8175" s="2"/>
      <c r="D8175" s="2"/>
      <c r="E8175" s="2"/>
    </row>
    <row r="8176" spans="1:5">
      <c r="A8176" s="2"/>
      <c r="B8176" s="2"/>
      <c r="C8176" s="2"/>
      <c r="D8176" s="2"/>
      <c r="E8176" s="2"/>
    </row>
    <row r="8177" spans="1:5">
      <c r="A8177" s="2"/>
      <c r="B8177" s="2"/>
      <c r="C8177" s="2"/>
      <c r="D8177" s="2"/>
      <c r="E8177" s="2"/>
    </row>
    <row r="8178" spans="1:5">
      <c r="A8178" s="2"/>
      <c r="B8178" s="2"/>
      <c r="C8178" s="2"/>
      <c r="D8178" s="2"/>
      <c r="E8178" s="2"/>
    </row>
    <row r="8179" spans="1:5">
      <c r="A8179" s="2"/>
      <c r="B8179" s="2"/>
      <c r="C8179" s="2"/>
      <c r="D8179" s="2"/>
      <c r="E8179" s="2"/>
    </row>
    <row r="8180" spans="1:5">
      <c r="A8180" s="2"/>
      <c r="B8180" s="2"/>
      <c r="C8180" s="2"/>
      <c r="D8180" s="2"/>
      <c r="E8180" s="2"/>
    </row>
    <row r="8181" spans="1:5">
      <c r="A8181" s="2"/>
      <c r="B8181" s="2"/>
      <c r="C8181" s="2"/>
      <c r="D8181" s="2"/>
      <c r="E8181" s="2"/>
    </row>
    <row r="8182" spans="1:5">
      <c r="A8182" s="2"/>
      <c r="B8182" s="2"/>
      <c r="C8182" s="2"/>
      <c r="D8182" s="2"/>
      <c r="E8182" s="2"/>
    </row>
    <row r="8183" spans="1:5">
      <c r="A8183" s="2"/>
      <c r="B8183" s="2"/>
      <c r="C8183" s="2"/>
      <c r="D8183" s="2"/>
      <c r="E8183" s="2"/>
    </row>
    <row r="8184" spans="1:5">
      <c r="A8184" s="2"/>
      <c r="B8184" s="2"/>
      <c r="C8184" s="2"/>
      <c r="D8184" s="2"/>
      <c r="E8184" s="2"/>
    </row>
    <row r="8185" spans="1:5">
      <c r="A8185" s="2"/>
      <c r="B8185" s="2"/>
      <c r="C8185" s="2"/>
      <c r="D8185" s="2"/>
      <c r="E8185" s="2"/>
    </row>
    <row r="8186" spans="1:5">
      <c r="A8186" s="2"/>
      <c r="B8186" s="2"/>
      <c r="C8186" s="2"/>
      <c r="D8186" s="2"/>
      <c r="E8186" s="2"/>
    </row>
    <row r="8187" spans="1:5">
      <c r="A8187" s="2"/>
      <c r="B8187" s="2"/>
      <c r="C8187" s="2"/>
      <c r="D8187" s="2"/>
      <c r="E8187" s="2"/>
    </row>
    <row r="8188" spans="1:5">
      <c r="A8188" s="2"/>
      <c r="B8188" s="2"/>
      <c r="C8188" s="2"/>
      <c r="D8188" s="2"/>
      <c r="E8188" s="2"/>
    </row>
    <row r="8189" spans="1:5">
      <c r="A8189" s="2"/>
      <c r="B8189" s="2"/>
      <c r="C8189" s="2"/>
      <c r="D8189" s="2"/>
      <c r="E8189" s="2"/>
    </row>
    <row r="8190" spans="1:5">
      <c r="A8190" s="2"/>
      <c r="B8190" s="2"/>
      <c r="C8190" s="2"/>
      <c r="D8190" s="2"/>
      <c r="E8190" s="2"/>
    </row>
    <row r="8191" spans="1:5">
      <c r="A8191" s="2"/>
      <c r="B8191" s="2"/>
      <c r="C8191" s="2"/>
      <c r="D8191" s="2"/>
      <c r="E8191" s="2"/>
    </row>
    <row r="8192" spans="1:5">
      <c r="A8192" s="2"/>
      <c r="B8192" s="2"/>
      <c r="C8192" s="2"/>
      <c r="D8192" s="2"/>
      <c r="E8192" s="2"/>
    </row>
    <row r="8193" spans="1:5">
      <c r="A8193" s="2"/>
      <c r="B8193" s="2"/>
      <c r="C8193" s="2"/>
      <c r="D8193" s="2"/>
      <c r="E8193" s="2"/>
    </row>
    <row r="8194" spans="1:5">
      <c r="A8194" s="2"/>
      <c r="B8194" s="2"/>
      <c r="C8194" s="2"/>
      <c r="D8194" s="2"/>
      <c r="E8194" s="2"/>
    </row>
    <row r="8195" spans="1:5">
      <c r="A8195" s="2"/>
      <c r="B8195" s="2"/>
      <c r="C8195" s="2"/>
      <c r="D8195" s="2"/>
      <c r="E8195" s="2"/>
    </row>
    <row r="8196" spans="1:5">
      <c r="A8196" s="2"/>
      <c r="B8196" s="2"/>
      <c r="C8196" s="2"/>
      <c r="D8196" s="2"/>
      <c r="E8196" s="2"/>
    </row>
    <row r="8197" spans="1:5">
      <c r="A8197" s="2"/>
      <c r="B8197" s="2"/>
      <c r="C8197" s="2"/>
      <c r="D8197" s="2"/>
      <c r="E8197" s="2"/>
    </row>
    <row r="8198" spans="1:5">
      <c r="A8198" s="2"/>
      <c r="B8198" s="2"/>
      <c r="C8198" s="2"/>
      <c r="D8198" s="2"/>
      <c r="E8198" s="2"/>
    </row>
    <row r="8199" spans="1:5">
      <c r="A8199" s="2"/>
      <c r="B8199" s="2"/>
      <c r="C8199" s="2"/>
      <c r="D8199" s="2"/>
      <c r="E8199" s="2"/>
    </row>
    <row r="8200" spans="1:5">
      <c r="A8200" s="2"/>
      <c r="B8200" s="2"/>
      <c r="C8200" s="2"/>
      <c r="D8200" s="2"/>
      <c r="E8200" s="2"/>
    </row>
    <row r="8201" spans="1:5">
      <c r="A8201" s="2"/>
      <c r="B8201" s="2"/>
      <c r="C8201" s="2"/>
      <c r="D8201" s="2"/>
      <c r="E8201" s="2"/>
    </row>
    <row r="8202" spans="1:5">
      <c r="A8202" s="2"/>
      <c r="B8202" s="2"/>
      <c r="C8202" s="2"/>
      <c r="D8202" s="2"/>
      <c r="E8202" s="2"/>
    </row>
    <row r="8203" spans="1:5">
      <c r="A8203" s="2"/>
      <c r="B8203" s="2"/>
      <c r="C8203" s="2"/>
      <c r="D8203" s="2"/>
      <c r="E8203" s="2"/>
    </row>
    <row r="8204" spans="1:5">
      <c r="A8204" s="2"/>
      <c r="B8204" s="2"/>
      <c r="C8204" s="2"/>
      <c r="D8204" s="2"/>
      <c r="E8204" s="2"/>
    </row>
    <row r="8205" spans="1:5">
      <c r="A8205" s="2"/>
      <c r="B8205" s="2"/>
      <c r="C8205" s="2"/>
      <c r="D8205" s="2"/>
      <c r="E8205" s="2"/>
    </row>
    <row r="8206" spans="1:5">
      <c r="A8206" s="2"/>
      <c r="B8206" s="2"/>
      <c r="C8206" s="2"/>
      <c r="D8206" s="2"/>
      <c r="E8206" s="2"/>
    </row>
    <row r="8207" spans="1:5">
      <c r="A8207" s="2"/>
      <c r="B8207" s="2"/>
      <c r="C8207" s="2"/>
      <c r="D8207" s="2"/>
      <c r="E8207" s="2"/>
    </row>
    <row r="8208" spans="1:5">
      <c r="A8208" s="2"/>
      <c r="B8208" s="2"/>
      <c r="C8208" s="2"/>
      <c r="D8208" s="2"/>
      <c r="E8208" s="2"/>
    </row>
    <row r="8209" spans="1:5">
      <c r="A8209" s="2"/>
      <c r="B8209" s="2"/>
      <c r="C8209" s="2"/>
      <c r="D8209" s="2"/>
      <c r="E8209" s="2"/>
    </row>
    <row r="8210" spans="1:5">
      <c r="A8210" s="2"/>
      <c r="B8210" s="2"/>
      <c r="C8210" s="2"/>
      <c r="D8210" s="2"/>
      <c r="E8210" s="2"/>
    </row>
    <row r="8211" spans="1:5">
      <c r="A8211" s="2"/>
      <c r="B8211" s="2"/>
      <c r="C8211" s="2"/>
      <c r="D8211" s="2"/>
      <c r="E8211" s="2"/>
    </row>
    <row r="8212" spans="1:5">
      <c r="A8212" s="2"/>
      <c r="B8212" s="2"/>
      <c r="C8212" s="2"/>
      <c r="D8212" s="2"/>
      <c r="E8212" s="2"/>
    </row>
    <row r="8213" spans="1:5">
      <c r="A8213" s="2"/>
      <c r="B8213" s="2"/>
      <c r="C8213" s="2"/>
      <c r="D8213" s="2"/>
      <c r="E8213" s="2"/>
    </row>
    <row r="8214" spans="1:5">
      <c r="A8214" s="2"/>
      <c r="B8214" s="2"/>
      <c r="C8214" s="2"/>
      <c r="D8214" s="2"/>
      <c r="E8214" s="2"/>
    </row>
    <row r="8215" spans="1:5">
      <c r="A8215" s="2"/>
      <c r="B8215" s="2"/>
      <c r="C8215" s="2"/>
      <c r="D8215" s="2"/>
      <c r="E8215" s="2"/>
    </row>
    <row r="8216" spans="1:5">
      <c r="A8216" s="2"/>
      <c r="B8216" s="2"/>
      <c r="C8216" s="2"/>
      <c r="D8216" s="2"/>
      <c r="E8216" s="2"/>
    </row>
    <row r="8217" spans="1:5">
      <c r="A8217" s="2"/>
      <c r="B8217" s="2"/>
      <c r="C8217" s="2"/>
      <c r="D8217" s="2"/>
      <c r="E8217" s="2"/>
    </row>
    <row r="8218" spans="1:5">
      <c r="A8218" s="2"/>
      <c r="B8218" s="2"/>
      <c r="C8218" s="2"/>
      <c r="D8218" s="2"/>
      <c r="E8218" s="2"/>
    </row>
    <row r="8219" spans="1:5">
      <c r="A8219" s="2"/>
      <c r="B8219" s="2"/>
      <c r="C8219" s="2"/>
      <c r="D8219" s="2"/>
      <c r="E8219" s="2"/>
    </row>
    <row r="8220" spans="1:5">
      <c r="A8220" s="2"/>
      <c r="B8220" s="2"/>
      <c r="C8220" s="2"/>
      <c r="D8220" s="2"/>
      <c r="E8220" s="2"/>
    </row>
    <row r="8221" spans="1:5">
      <c r="A8221" s="2"/>
      <c r="B8221" s="2"/>
      <c r="C8221" s="2"/>
      <c r="D8221" s="2"/>
      <c r="E8221" s="2"/>
    </row>
    <row r="8222" spans="1:5">
      <c r="A8222" s="2"/>
      <c r="B8222" s="2"/>
      <c r="C8222" s="2"/>
      <c r="D8222" s="2"/>
      <c r="E8222" s="2"/>
    </row>
    <row r="8223" spans="1:5">
      <c r="A8223" s="2"/>
      <c r="B8223" s="2"/>
      <c r="C8223" s="2"/>
      <c r="D8223" s="2"/>
      <c r="E8223" s="2"/>
    </row>
    <row r="8224" spans="1:5">
      <c r="A8224" s="2"/>
      <c r="B8224" s="2"/>
      <c r="C8224" s="2"/>
      <c r="D8224" s="2"/>
      <c r="E8224" s="2"/>
    </row>
    <row r="8225" spans="1:5">
      <c r="A8225" s="2"/>
      <c r="B8225" s="2"/>
      <c r="C8225" s="2"/>
      <c r="D8225" s="2"/>
      <c r="E8225" s="2"/>
    </row>
    <row r="8226" spans="1:5">
      <c r="A8226" s="2"/>
      <c r="B8226" s="2"/>
      <c r="C8226" s="2"/>
      <c r="D8226" s="2"/>
      <c r="E8226" s="2"/>
    </row>
    <row r="8227" spans="1:5">
      <c r="A8227" s="2"/>
      <c r="B8227" s="2"/>
      <c r="C8227" s="2"/>
      <c r="D8227" s="2"/>
      <c r="E8227" s="2"/>
    </row>
    <row r="8228" spans="1:5">
      <c r="A8228" s="2"/>
      <c r="B8228" s="2"/>
      <c r="C8228" s="2"/>
      <c r="D8228" s="2"/>
      <c r="E8228" s="2"/>
    </row>
    <row r="8229" spans="1:5">
      <c r="A8229" s="2"/>
      <c r="B8229" s="2"/>
      <c r="C8229" s="2"/>
      <c r="D8229" s="2"/>
      <c r="E8229" s="2"/>
    </row>
    <row r="8230" spans="1:5">
      <c r="A8230" s="2"/>
      <c r="B8230" s="2"/>
      <c r="C8230" s="2"/>
      <c r="D8230" s="2"/>
      <c r="E8230" s="2"/>
    </row>
    <row r="8231" spans="1:5">
      <c r="A8231" s="2"/>
      <c r="B8231" s="2"/>
      <c r="C8231" s="2"/>
      <c r="D8231" s="2"/>
      <c r="E8231" s="2"/>
    </row>
    <row r="8232" spans="1:5">
      <c r="A8232" s="2"/>
      <c r="B8232" s="2"/>
      <c r="C8232" s="2"/>
      <c r="D8232" s="2"/>
      <c r="E8232" s="2"/>
    </row>
    <row r="8233" spans="1:5">
      <c r="A8233" s="2"/>
      <c r="B8233" s="2"/>
      <c r="C8233" s="2"/>
      <c r="D8233" s="2"/>
      <c r="E8233" s="2"/>
    </row>
    <row r="8234" spans="1:5">
      <c r="A8234" s="2"/>
      <c r="B8234" s="2"/>
      <c r="C8234" s="2"/>
      <c r="D8234" s="2"/>
      <c r="E8234" s="2"/>
    </row>
    <row r="8235" spans="1:5">
      <c r="A8235" s="2"/>
      <c r="B8235" s="2"/>
      <c r="C8235" s="2"/>
      <c r="D8235" s="2"/>
      <c r="E8235" s="2"/>
    </row>
    <row r="8236" spans="1:5">
      <c r="A8236" s="2"/>
      <c r="B8236" s="2"/>
      <c r="C8236" s="2"/>
      <c r="D8236" s="2"/>
      <c r="E8236" s="2"/>
    </row>
    <row r="8237" spans="1:5">
      <c r="A8237" s="2"/>
      <c r="B8237" s="2"/>
      <c r="C8237" s="2"/>
      <c r="D8237" s="2"/>
      <c r="E8237" s="2"/>
    </row>
    <row r="8238" spans="1:5">
      <c r="A8238" s="2"/>
      <c r="B8238" s="2"/>
      <c r="C8238" s="2"/>
      <c r="D8238" s="2"/>
      <c r="E8238" s="2"/>
    </row>
    <row r="8239" spans="1:5">
      <c r="A8239" s="2"/>
      <c r="B8239" s="2"/>
      <c r="C8239" s="2"/>
      <c r="D8239" s="2"/>
      <c r="E8239" s="2"/>
    </row>
    <row r="8240" spans="1:5">
      <c r="A8240" s="2"/>
      <c r="B8240" s="2"/>
      <c r="C8240" s="2"/>
      <c r="D8240" s="2"/>
      <c r="E8240" s="2"/>
    </row>
    <row r="8241" spans="1:5">
      <c r="A8241" s="2"/>
      <c r="B8241" s="2"/>
      <c r="C8241" s="2"/>
      <c r="D8241" s="2"/>
      <c r="E8241" s="2"/>
    </row>
    <row r="8242" spans="1:5">
      <c r="A8242" s="2"/>
      <c r="B8242" s="2"/>
      <c r="C8242" s="2"/>
      <c r="D8242" s="2"/>
      <c r="E8242" s="2"/>
    </row>
    <row r="8243" spans="1:5">
      <c r="A8243" s="2"/>
      <c r="B8243" s="2"/>
      <c r="C8243" s="2"/>
      <c r="D8243" s="2"/>
      <c r="E8243" s="2"/>
    </row>
    <row r="8244" spans="1:5">
      <c r="A8244" s="2"/>
      <c r="B8244" s="2"/>
      <c r="C8244" s="2"/>
      <c r="D8244" s="2"/>
      <c r="E8244" s="2"/>
    </row>
    <row r="8245" spans="1:5">
      <c r="A8245" s="2"/>
      <c r="B8245" s="2"/>
      <c r="C8245" s="2"/>
      <c r="D8245" s="2"/>
      <c r="E8245" s="2"/>
    </row>
    <row r="8246" spans="1:5">
      <c r="A8246" s="2"/>
      <c r="B8246" s="2"/>
      <c r="C8246" s="2"/>
      <c r="D8246" s="2"/>
      <c r="E8246" s="2"/>
    </row>
    <row r="8247" spans="1:5">
      <c r="A8247" s="2"/>
      <c r="B8247" s="2"/>
      <c r="C8247" s="2"/>
      <c r="D8247" s="2"/>
      <c r="E8247" s="2"/>
    </row>
    <row r="8248" spans="1:5">
      <c r="A8248" s="2"/>
      <c r="B8248" s="2"/>
      <c r="C8248" s="2"/>
      <c r="D8248" s="2"/>
      <c r="E8248" s="2"/>
    </row>
    <row r="8249" spans="1:5">
      <c r="A8249" s="2"/>
      <c r="B8249" s="2"/>
      <c r="C8249" s="2"/>
      <c r="D8249" s="2"/>
      <c r="E8249" s="2"/>
    </row>
    <row r="8250" spans="1:5">
      <c r="A8250" s="2"/>
      <c r="B8250" s="2"/>
      <c r="C8250" s="2"/>
      <c r="D8250" s="2"/>
      <c r="E8250" s="2"/>
    </row>
    <row r="8251" spans="1:5">
      <c r="A8251" s="2"/>
      <c r="B8251" s="2"/>
      <c r="C8251" s="2"/>
      <c r="D8251" s="2"/>
      <c r="E8251" s="2"/>
    </row>
    <row r="8252" spans="1:5">
      <c r="A8252" s="2"/>
      <c r="B8252" s="2"/>
      <c r="C8252" s="2"/>
      <c r="D8252" s="2"/>
      <c r="E8252" s="2"/>
    </row>
    <row r="8253" spans="1:5">
      <c r="A8253" s="2"/>
      <c r="B8253" s="2"/>
      <c r="C8253" s="2"/>
      <c r="D8253" s="2"/>
      <c r="E8253" s="2"/>
    </row>
    <row r="8254" spans="1:5">
      <c r="A8254" s="2"/>
      <c r="B8254" s="2"/>
      <c r="C8254" s="2"/>
      <c r="D8254" s="2"/>
      <c r="E8254" s="2"/>
    </row>
    <row r="8255" spans="1:5">
      <c r="A8255" s="2"/>
      <c r="B8255" s="2"/>
      <c r="C8255" s="2"/>
      <c r="D8255" s="2"/>
      <c r="E8255" s="2"/>
    </row>
    <row r="8256" spans="1:5">
      <c r="A8256" s="2"/>
      <c r="B8256" s="2"/>
      <c r="C8256" s="2"/>
      <c r="D8256" s="2"/>
      <c r="E8256" s="2"/>
    </row>
    <row r="8257" spans="1:5">
      <c r="A8257" s="2"/>
      <c r="B8257" s="2"/>
      <c r="C8257" s="2"/>
      <c r="D8257" s="2"/>
      <c r="E8257" s="2"/>
    </row>
    <row r="8258" spans="1:5">
      <c r="A8258" s="2"/>
      <c r="B8258" s="2"/>
      <c r="C8258" s="2"/>
      <c r="D8258" s="2"/>
      <c r="E8258" s="2"/>
    </row>
    <row r="8259" spans="1:5">
      <c r="A8259" s="2"/>
      <c r="B8259" s="2"/>
      <c r="C8259" s="2"/>
      <c r="D8259" s="2"/>
      <c r="E8259" s="2"/>
    </row>
    <row r="8260" spans="1:5">
      <c r="A8260" s="2"/>
      <c r="B8260" s="2"/>
      <c r="C8260" s="2"/>
      <c r="D8260" s="2"/>
      <c r="E8260" s="2"/>
    </row>
    <row r="8261" spans="1:5">
      <c r="A8261" s="2"/>
      <c r="B8261" s="2"/>
      <c r="C8261" s="2"/>
      <c r="D8261" s="2"/>
      <c r="E8261" s="2"/>
    </row>
    <row r="8262" spans="1:5">
      <c r="A8262" s="2"/>
      <c r="B8262" s="2"/>
      <c r="C8262" s="2"/>
      <c r="D8262" s="2"/>
      <c r="E8262" s="2"/>
    </row>
    <row r="8263" spans="1:5">
      <c r="A8263" s="2"/>
      <c r="B8263" s="2"/>
      <c r="C8263" s="2"/>
      <c r="D8263" s="2"/>
      <c r="E8263" s="2"/>
    </row>
    <row r="8264" spans="1:5">
      <c r="A8264" s="2"/>
      <c r="B8264" s="2"/>
      <c r="C8264" s="2"/>
      <c r="D8264" s="2"/>
      <c r="E8264" s="2"/>
    </row>
    <row r="8265" spans="1:5">
      <c r="A8265" s="2"/>
      <c r="B8265" s="2"/>
      <c r="C8265" s="2"/>
      <c r="D8265" s="2"/>
      <c r="E8265" s="2"/>
    </row>
    <row r="8266" spans="1:5">
      <c r="A8266" s="2"/>
      <c r="B8266" s="2"/>
      <c r="C8266" s="2"/>
      <c r="D8266" s="2"/>
      <c r="E8266" s="2"/>
    </row>
    <row r="8267" spans="1:5">
      <c r="A8267" s="2"/>
      <c r="B8267" s="2"/>
      <c r="C8267" s="2"/>
      <c r="D8267" s="2"/>
      <c r="E8267" s="2"/>
    </row>
    <row r="8268" spans="1:5">
      <c r="A8268" s="2"/>
      <c r="B8268" s="2"/>
      <c r="C8268" s="2"/>
      <c r="D8268" s="2"/>
      <c r="E8268" s="2"/>
    </row>
    <row r="8269" spans="1:5">
      <c r="A8269" s="2"/>
      <c r="B8269" s="2"/>
      <c r="C8269" s="2"/>
      <c r="D8269" s="2"/>
      <c r="E8269" s="2"/>
    </row>
    <row r="8270" spans="1:5">
      <c r="A8270" s="2"/>
      <c r="B8270" s="2"/>
      <c r="C8270" s="2"/>
      <c r="D8270" s="2"/>
      <c r="E8270" s="2"/>
    </row>
    <row r="8271" spans="1:5">
      <c r="A8271" s="2"/>
      <c r="B8271" s="2"/>
      <c r="C8271" s="2"/>
      <c r="D8271" s="2"/>
      <c r="E8271" s="2"/>
    </row>
    <row r="8272" spans="1:5">
      <c r="A8272" s="2"/>
      <c r="B8272" s="2"/>
      <c r="C8272" s="2"/>
      <c r="D8272" s="2"/>
      <c r="E8272" s="2"/>
    </row>
    <row r="8273" spans="1:5">
      <c r="A8273" s="2"/>
      <c r="B8273" s="2"/>
      <c r="C8273" s="2"/>
      <c r="D8273" s="2"/>
      <c r="E8273" s="2"/>
    </row>
    <row r="8274" spans="1:5">
      <c r="A8274" s="2"/>
      <c r="B8274" s="2"/>
      <c r="C8274" s="2"/>
      <c r="D8274" s="2"/>
      <c r="E8274" s="2"/>
    </row>
    <row r="8275" spans="1:5">
      <c r="A8275" s="2"/>
      <c r="B8275" s="2"/>
      <c r="C8275" s="2"/>
      <c r="D8275" s="2"/>
      <c r="E8275" s="2"/>
    </row>
    <row r="8276" spans="1:5">
      <c r="A8276" s="2"/>
      <c r="B8276" s="2"/>
      <c r="C8276" s="2"/>
      <c r="D8276" s="2"/>
      <c r="E8276" s="2"/>
    </row>
    <row r="8277" spans="1:5">
      <c r="A8277" s="2"/>
      <c r="B8277" s="2"/>
      <c r="C8277" s="2"/>
      <c r="D8277" s="2"/>
      <c r="E8277" s="2"/>
    </row>
    <row r="8278" spans="1:5">
      <c r="A8278" s="2"/>
      <c r="B8278" s="2"/>
      <c r="C8278" s="2"/>
      <c r="D8278" s="2"/>
      <c r="E8278" s="2"/>
    </row>
    <row r="8279" spans="1:5">
      <c r="A8279" s="2"/>
      <c r="B8279" s="2"/>
      <c r="C8279" s="2"/>
      <c r="D8279" s="2"/>
      <c r="E8279" s="2"/>
    </row>
    <row r="8280" spans="1:5">
      <c r="A8280" s="2"/>
      <c r="B8280" s="2"/>
      <c r="C8280" s="2"/>
      <c r="D8280" s="2"/>
      <c r="E8280" s="2"/>
    </row>
    <row r="8281" spans="1:5">
      <c r="A8281" s="2"/>
      <c r="B8281" s="2"/>
      <c r="C8281" s="2"/>
      <c r="D8281" s="2"/>
      <c r="E8281" s="2"/>
    </row>
    <row r="8282" spans="1:5">
      <c r="A8282" s="2"/>
      <c r="B8282" s="2"/>
      <c r="C8282" s="2"/>
      <c r="D8282" s="2"/>
      <c r="E8282" s="2"/>
    </row>
    <row r="8283" spans="1:5">
      <c r="A8283" s="2"/>
      <c r="B8283" s="2"/>
      <c r="C8283" s="2"/>
      <c r="D8283" s="2"/>
      <c r="E8283" s="2"/>
    </row>
    <row r="8284" spans="1:5">
      <c r="A8284" s="2"/>
      <c r="B8284" s="2"/>
      <c r="C8284" s="2"/>
      <c r="D8284" s="2"/>
      <c r="E8284" s="2"/>
    </row>
    <row r="8285" spans="1:5">
      <c r="A8285" s="2"/>
      <c r="B8285" s="2"/>
      <c r="C8285" s="2"/>
      <c r="D8285" s="2"/>
      <c r="E8285" s="2"/>
    </row>
    <row r="8286" spans="1:5">
      <c r="A8286" s="2"/>
      <c r="B8286" s="2"/>
      <c r="C8286" s="2"/>
      <c r="D8286" s="2"/>
      <c r="E8286" s="2"/>
    </row>
    <row r="8287" spans="1:5">
      <c r="A8287" s="2"/>
      <c r="B8287" s="2"/>
      <c r="C8287" s="2"/>
      <c r="D8287" s="2"/>
      <c r="E8287" s="2"/>
    </row>
    <row r="8288" spans="1:5">
      <c r="A8288" s="2"/>
      <c r="B8288" s="2"/>
      <c r="C8288" s="2"/>
      <c r="D8288" s="2"/>
      <c r="E8288" s="2"/>
    </row>
    <row r="8289" spans="1:5">
      <c r="A8289" s="2"/>
      <c r="B8289" s="2"/>
      <c r="C8289" s="2"/>
      <c r="D8289" s="2"/>
      <c r="E8289" s="2"/>
    </row>
    <row r="8290" spans="1:5">
      <c r="A8290" s="2"/>
      <c r="B8290" s="2"/>
      <c r="C8290" s="2"/>
      <c r="D8290" s="2"/>
      <c r="E8290" s="2"/>
    </row>
    <row r="8291" spans="1:5">
      <c r="A8291" s="2"/>
      <c r="B8291" s="2"/>
      <c r="C8291" s="2"/>
      <c r="D8291" s="2"/>
      <c r="E8291" s="2"/>
    </row>
    <row r="8292" spans="1:5">
      <c r="A8292" s="2"/>
      <c r="B8292" s="2"/>
      <c r="C8292" s="2"/>
      <c r="D8292" s="2"/>
      <c r="E8292" s="2"/>
    </row>
    <row r="8293" spans="1:5">
      <c r="A8293" s="2"/>
      <c r="B8293" s="2"/>
      <c r="C8293" s="2"/>
      <c r="D8293" s="2"/>
      <c r="E8293" s="2"/>
    </row>
    <row r="8294" spans="1:5">
      <c r="A8294" s="2"/>
      <c r="B8294" s="2"/>
      <c r="C8294" s="2"/>
      <c r="D8294" s="2"/>
      <c r="E8294" s="2"/>
    </row>
    <row r="8295" spans="1:5">
      <c r="A8295" s="2"/>
      <c r="B8295" s="2"/>
      <c r="C8295" s="2"/>
      <c r="D8295" s="2"/>
      <c r="E8295" s="2"/>
    </row>
    <row r="8296" spans="1:5">
      <c r="A8296" s="2"/>
      <c r="B8296" s="2"/>
      <c r="C8296" s="2"/>
      <c r="D8296" s="2"/>
      <c r="E8296" s="2"/>
    </row>
    <row r="8297" spans="1:5">
      <c r="A8297" s="2"/>
      <c r="B8297" s="2"/>
      <c r="C8297" s="2"/>
      <c r="D8297" s="2"/>
      <c r="E8297" s="2"/>
    </row>
    <row r="8298" spans="1:5">
      <c r="A8298" s="2"/>
      <c r="B8298" s="2"/>
      <c r="C8298" s="2"/>
      <c r="D8298" s="2"/>
      <c r="E8298" s="2"/>
    </row>
    <row r="8299" spans="1:5">
      <c r="A8299" s="2"/>
      <c r="B8299" s="2"/>
      <c r="C8299" s="2"/>
      <c r="D8299" s="2"/>
      <c r="E8299" s="2"/>
    </row>
    <row r="8300" spans="1:5">
      <c r="A8300" s="2"/>
      <c r="B8300" s="2"/>
      <c r="C8300" s="2"/>
      <c r="D8300" s="2"/>
      <c r="E8300" s="2"/>
    </row>
    <row r="8301" spans="1:5">
      <c r="A8301" s="2"/>
      <c r="B8301" s="2"/>
      <c r="C8301" s="2"/>
      <c r="D8301" s="2"/>
      <c r="E8301" s="2"/>
    </row>
    <row r="8302" spans="1:5">
      <c r="A8302" s="2"/>
      <c r="B8302" s="2"/>
      <c r="C8302" s="2"/>
      <c r="D8302" s="2"/>
      <c r="E8302" s="2"/>
    </row>
    <row r="8303" spans="1:5">
      <c r="A8303" s="2"/>
      <c r="B8303" s="2"/>
      <c r="C8303" s="2"/>
      <c r="D8303" s="2"/>
      <c r="E8303" s="2"/>
    </row>
    <row r="8304" spans="1:5">
      <c r="A8304" s="2"/>
      <c r="B8304" s="2"/>
      <c r="C8304" s="2"/>
      <c r="D8304" s="2"/>
      <c r="E8304" s="2"/>
    </row>
    <row r="8305" spans="1:5">
      <c r="A8305" s="2"/>
      <c r="B8305" s="2"/>
      <c r="C8305" s="2"/>
      <c r="D8305" s="2"/>
      <c r="E8305" s="2"/>
    </row>
    <row r="8306" spans="1:5">
      <c r="A8306" s="2"/>
      <c r="B8306" s="2"/>
      <c r="C8306" s="2"/>
      <c r="D8306" s="2"/>
      <c r="E8306" s="2"/>
    </row>
    <row r="8307" spans="1:5">
      <c r="A8307" s="2"/>
      <c r="B8307" s="2"/>
      <c r="C8307" s="2"/>
      <c r="D8307" s="2"/>
      <c r="E8307" s="2"/>
    </row>
    <row r="8308" spans="1:5">
      <c r="A8308" s="2"/>
      <c r="B8308" s="2"/>
      <c r="C8308" s="2"/>
      <c r="D8308" s="2"/>
      <c r="E8308" s="2"/>
    </row>
    <row r="8309" spans="1:5">
      <c r="A8309" s="2"/>
      <c r="B8309" s="2"/>
      <c r="C8309" s="2"/>
      <c r="D8309" s="2"/>
      <c r="E8309" s="2"/>
    </row>
    <row r="8310" spans="1:5">
      <c r="A8310" s="2"/>
      <c r="B8310" s="2"/>
      <c r="C8310" s="2"/>
      <c r="D8310" s="2"/>
      <c r="E8310" s="2"/>
    </row>
    <row r="8311" spans="1:5">
      <c r="A8311" s="2"/>
      <c r="B8311" s="2"/>
      <c r="C8311" s="2"/>
      <c r="D8311" s="2"/>
      <c r="E8311" s="2"/>
    </row>
    <row r="8312" spans="1:5">
      <c r="A8312" s="2"/>
      <c r="B8312" s="2"/>
      <c r="C8312" s="2"/>
      <c r="D8312" s="2"/>
      <c r="E8312" s="2"/>
    </row>
    <row r="8313" spans="1:5">
      <c r="A8313" s="2"/>
      <c r="B8313" s="2"/>
      <c r="C8313" s="2"/>
      <c r="D8313" s="2"/>
      <c r="E8313" s="2"/>
    </row>
    <row r="8314" spans="1:5">
      <c r="A8314" s="2"/>
      <c r="B8314" s="2"/>
      <c r="C8314" s="2"/>
      <c r="D8314" s="2"/>
      <c r="E8314" s="2"/>
    </row>
    <row r="8315" spans="1:5">
      <c r="A8315" s="2"/>
      <c r="B8315" s="2"/>
      <c r="C8315" s="2"/>
      <c r="D8315" s="2"/>
      <c r="E8315" s="2"/>
    </row>
    <row r="8316" spans="1:5">
      <c r="A8316" s="2"/>
      <c r="B8316" s="2"/>
      <c r="C8316" s="2"/>
      <c r="D8316" s="2"/>
      <c r="E8316" s="2"/>
    </row>
    <row r="8317" spans="1:5">
      <c r="A8317" s="2"/>
      <c r="B8317" s="2"/>
      <c r="C8317" s="2"/>
      <c r="D8317" s="2"/>
      <c r="E8317" s="2"/>
    </row>
    <row r="8318" spans="1:5">
      <c r="A8318" s="2"/>
      <c r="B8318" s="2"/>
      <c r="C8318" s="2"/>
      <c r="D8318" s="2"/>
      <c r="E8318" s="2"/>
    </row>
    <row r="8319" spans="1:5">
      <c r="A8319" s="2"/>
      <c r="B8319" s="2"/>
      <c r="C8319" s="2"/>
      <c r="D8319" s="2"/>
      <c r="E8319" s="2"/>
    </row>
    <row r="8320" spans="1:5">
      <c r="A8320" s="2"/>
      <c r="B8320" s="2"/>
      <c r="C8320" s="2"/>
      <c r="D8320" s="2"/>
      <c r="E8320" s="2"/>
    </row>
    <row r="8321" spans="1:5">
      <c r="A8321" s="2"/>
      <c r="B8321" s="2"/>
      <c r="C8321" s="2"/>
      <c r="D8321" s="2"/>
      <c r="E8321" s="2"/>
    </row>
    <row r="8322" spans="1:5">
      <c r="A8322" s="2"/>
      <c r="B8322" s="2"/>
      <c r="C8322" s="2"/>
      <c r="D8322" s="2"/>
      <c r="E8322" s="2"/>
    </row>
    <row r="8323" spans="1:5">
      <c r="A8323" s="2"/>
      <c r="B8323" s="2"/>
      <c r="C8323" s="2"/>
      <c r="D8323" s="2"/>
      <c r="E8323" s="2"/>
    </row>
    <row r="8324" spans="1:5">
      <c r="A8324" s="2"/>
      <c r="B8324" s="2"/>
      <c r="C8324" s="2"/>
      <c r="D8324" s="2"/>
      <c r="E8324" s="2"/>
    </row>
    <row r="8325" spans="1:5">
      <c r="A8325" s="2"/>
      <c r="B8325" s="2"/>
      <c r="C8325" s="2"/>
      <c r="D8325" s="2"/>
      <c r="E8325" s="2"/>
    </row>
    <row r="8326" spans="1:5">
      <c r="A8326" s="2"/>
      <c r="B8326" s="2"/>
      <c r="C8326" s="2"/>
      <c r="D8326" s="2"/>
      <c r="E8326" s="2"/>
    </row>
    <row r="8327" spans="1:5">
      <c r="A8327" s="2"/>
      <c r="B8327" s="2"/>
      <c r="C8327" s="2"/>
      <c r="D8327" s="2"/>
      <c r="E8327" s="2"/>
    </row>
    <row r="8328" spans="1:5">
      <c r="A8328" s="2"/>
      <c r="B8328" s="2"/>
      <c r="C8328" s="2"/>
      <c r="D8328" s="2"/>
      <c r="E8328" s="2"/>
    </row>
    <row r="8329" spans="1:5">
      <c r="A8329" s="2"/>
      <c r="B8329" s="2"/>
      <c r="C8329" s="2"/>
      <c r="D8329" s="2"/>
      <c r="E8329" s="2"/>
    </row>
    <row r="8330" spans="1:5">
      <c r="A8330" s="2"/>
      <c r="B8330" s="2"/>
      <c r="C8330" s="2"/>
      <c r="D8330" s="2"/>
      <c r="E8330" s="2"/>
    </row>
    <row r="8331" spans="1:5">
      <c r="A8331" s="2"/>
      <c r="B8331" s="2"/>
      <c r="C8331" s="2"/>
      <c r="D8331" s="2"/>
      <c r="E8331" s="2"/>
    </row>
    <row r="8332" spans="1:5">
      <c r="A8332" s="2"/>
      <c r="B8332" s="2"/>
      <c r="C8332" s="2"/>
      <c r="D8332" s="2"/>
      <c r="E8332" s="2"/>
    </row>
    <row r="8333" spans="1:5">
      <c r="A8333" s="2"/>
      <c r="B8333" s="2"/>
      <c r="C8333" s="2"/>
      <c r="D8333" s="2"/>
      <c r="E8333" s="2"/>
    </row>
    <row r="8334" spans="1:5">
      <c r="A8334" s="2"/>
      <c r="B8334" s="2"/>
      <c r="C8334" s="2"/>
      <c r="D8334" s="2"/>
      <c r="E8334" s="2"/>
    </row>
    <row r="8335" spans="1:5">
      <c r="A8335" s="2"/>
      <c r="B8335" s="2"/>
      <c r="C8335" s="2"/>
      <c r="D8335" s="2"/>
      <c r="E8335" s="2"/>
    </row>
    <row r="8336" spans="1:5">
      <c r="A8336" s="2"/>
      <c r="B8336" s="2"/>
      <c r="C8336" s="2"/>
      <c r="D8336" s="2"/>
      <c r="E8336" s="2"/>
    </row>
    <row r="8337" spans="1:5">
      <c r="A8337" s="2"/>
      <c r="B8337" s="2"/>
      <c r="C8337" s="2"/>
      <c r="D8337" s="2"/>
      <c r="E8337" s="2"/>
    </row>
    <row r="8338" spans="1:5">
      <c r="A8338" s="2"/>
      <c r="B8338" s="2"/>
      <c r="C8338" s="2"/>
      <c r="D8338" s="2"/>
      <c r="E8338" s="2"/>
    </row>
    <row r="8339" spans="1:5">
      <c r="A8339" s="2"/>
      <c r="B8339" s="2"/>
      <c r="C8339" s="2"/>
      <c r="D8339" s="2"/>
      <c r="E8339" s="2"/>
    </row>
    <row r="8340" spans="1:5">
      <c r="A8340" s="2"/>
      <c r="B8340" s="2"/>
      <c r="C8340" s="2"/>
      <c r="D8340" s="2"/>
      <c r="E8340" s="2"/>
    </row>
    <row r="8341" spans="1:5">
      <c r="A8341" s="2"/>
      <c r="B8341" s="2"/>
      <c r="C8341" s="2"/>
      <c r="D8341" s="2"/>
      <c r="E8341" s="2"/>
    </row>
    <row r="8342" spans="1:5">
      <c r="A8342" s="2"/>
      <c r="B8342" s="2"/>
      <c r="C8342" s="2"/>
      <c r="D8342" s="2"/>
      <c r="E8342" s="2"/>
    </row>
    <row r="8343" spans="1:5">
      <c r="A8343" s="2"/>
      <c r="B8343" s="2"/>
      <c r="C8343" s="2"/>
      <c r="D8343" s="2"/>
      <c r="E8343" s="2"/>
    </row>
    <row r="8344" spans="1:5">
      <c r="A8344" s="2"/>
      <c r="B8344" s="2"/>
      <c r="C8344" s="2"/>
      <c r="D8344" s="2"/>
      <c r="E8344" s="2"/>
    </row>
    <row r="8345" spans="1:5">
      <c r="A8345" s="2"/>
      <c r="B8345" s="2"/>
      <c r="C8345" s="2"/>
      <c r="D8345" s="2"/>
      <c r="E8345" s="2"/>
    </row>
    <row r="8346" spans="1:5">
      <c r="A8346" s="2"/>
      <c r="B8346" s="2"/>
      <c r="C8346" s="2"/>
      <c r="D8346" s="2"/>
      <c r="E8346" s="2"/>
    </row>
    <row r="8347" spans="1:5">
      <c r="A8347" s="2"/>
      <c r="B8347" s="2"/>
      <c r="C8347" s="2"/>
      <c r="D8347" s="2"/>
      <c r="E8347" s="2"/>
    </row>
    <row r="8348" spans="1:5">
      <c r="A8348" s="2"/>
      <c r="B8348" s="2"/>
      <c r="C8348" s="2"/>
      <c r="D8348" s="2"/>
      <c r="E8348" s="2"/>
    </row>
    <row r="8349" spans="1:5">
      <c r="A8349" s="2"/>
      <c r="B8349" s="2"/>
      <c r="C8349" s="2"/>
      <c r="D8349" s="2"/>
      <c r="E8349" s="2"/>
    </row>
    <row r="8350" spans="1:5">
      <c r="A8350" s="2"/>
      <c r="B8350" s="2"/>
      <c r="C8350" s="2"/>
      <c r="D8350" s="2"/>
      <c r="E8350" s="2"/>
    </row>
    <row r="8351" spans="1:5">
      <c r="A8351" s="2"/>
      <c r="B8351" s="2"/>
      <c r="C8351" s="2"/>
      <c r="D8351" s="2"/>
      <c r="E8351" s="2"/>
    </row>
    <row r="8352" spans="1:5">
      <c r="A8352" s="2"/>
      <c r="B8352" s="2"/>
      <c r="C8352" s="2"/>
      <c r="D8352" s="2"/>
      <c r="E8352" s="2"/>
    </row>
    <row r="8353" spans="1:5">
      <c r="A8353" s="2"/>
      <c r="B8353" s="2"/>
      <c r="C8353" s="2"/>
      <c r="D8353" s="2"/>
      <c r="E8353" s="2"/>
    </row>
    <row r="8354" spans="1:5">
      <c r="A8354" s="2"/>
      <c r="B8354" s="2"/>
      <c r="C8354" s="2"/>
      <c r="D8354" s="2"/>
      <c r="E8354" s="2"/>
    </row>
    <row r="8355" spans="1:5">
      <c r="A8355" s="2"/>
      <c r="B8355" s="2"/>
      <c r="C8355" s="2"/>
      <c r="D8355" s="2"/>
      <c r="E8355" s="2"/>
    </row>
    <row r="8356" spans="1:5">
      <c r="A8356" s="2"/>
      <c r="B8356" s="2"/>
      <c r="C8356" s="2"/>
      <c r="D8356" s="2"/>
      <c r="E8356" s="2"/>
    </row>
    <row r="8357" spans="1:5">
      <c r="A8357" s="2"/>
      <c r="B8357" s="2"/>
      <c r="C8357" s="2"/>
      <c r="D8357" s="2"/>
      <c r="E8357" s="2"/>
    </row>
    <row r="8358" spans="1:5">
      <c r="A8358" s="2"/>
      <c r="B8358" s="2"/>
      <c r="C8358" s="2"/>
      <c r="D8358" s="2"/>
      <c r="E8358" s="2"/>
    </row>
    <row r="8359" spans="1:5">
      <c r="A8359" s="2"/>
      <c r="B8359" s="2"/>
      <c r="C8359" s="2"/>
      <c r="D8359" s="2"/>
      <c r="E8359" s="2"/>
    </row>
    <row r="8360" spans="1:5">
      <c r="A8360" s="2"/>
      <c r="B8360" s="2"/>
      <c r="C8360" s="2"/>
      <c r="D8360" s="2"/>
      <c r="E8360" s="2"/>
    </row>
    <row r="8361" spans="1:5">
      <c r="A8361" s="2"/>
      <c r="B8361" s="2"/>
      <c r="C8361" s="2"/>
      <c r="D8361" s="2"/>
      <c r="E8361" s="2"/>
    </row>
    <row r="8362" spans="1:5">
      <c r="A8362" s="2"/>
      <c r="B8362" s="2"/>
      <c r="C8362" s="2"/>
      <c r="D8362" s="2"/>
      <c r="E8362" s="2"/>
    </row>
    <row r="8363" spans="1:5">
      <c r="A8363" s="2"/>
      <c r="B8363" s="2"/>
      <c r="C8363" s="2"/>
      <c r="D8363" s="2"/>
      <c r="E8363" s="2"/>
    </row>
    <row r="8364" spans="1:5">
      <c r="A8364" s="2"/>
      <c r="B8364" s="2"/>
      <c r="C8364" s="2"/>
      <c r="D8364" s="2"/>
      <c r="E8364" s="2"/>
    </row>
    <row r="8365" spans="1:5">
      <c r="A8365" s="2"/>
      <c r="B8365" s="2"/>
      <c r="C8365" s="2"/>
      <c r="D8365" s="2"/>
      <c r="E8365" s="2"/>
    </row>
    <row r="8366" spans="1:5">
      <c r="A8366" s="2"/>
      <c r="B8366" s="2"/>
      <c r="C8366" s="2"/>
      <c r="D8366" s="2"/>
      <c r="E8366" s="2"/>
    </row>
    <row r="8367" spans="1:5">
      <c r="A8367" s="2"/>
      <c r="B8367" s="2"/>
      <c r="C8367" s="2"/>
      <c r="D8367" s="2"/>
      <c r="E8367" s="2"/>
    </row>
    <row r="8368" spans="1:5">
      <c r="A8368" s="2"/>
      <c r="B8368" s="2"/>
      <c r="C8368" s="2"/>
      <c r="D8368" s="2"/>
      <c r="E8368" s="2"/>
    </row>
    <row r="8369" spans="1:5">
      <c r="A8369" s="2"/>
      <c r="B8369" s="2"/>
      <c r="C8369" s="2"/>
      <c r="D8369" s="2"/>
      <c r="E8369" s="2"/>
    </row>
    <row r="8370" spans="1:5">
      <c r="A8370" s="2"/>
      <c r="B8370" s="2"/>
      <c r="C8370" s="2"/>
      <c r="D8370" s="2"/>
      <c r="E8370" s="2"/>
    </row>
    <row r="8371" spans="1:5">
      <c r="A8371" s="2"/>
      <c r="B8371" s="2"/>
      <c r="C8371" s="2"/>
      <c r="D8371" s="2"/>
      <c r="E8371" s="2"/>
    </row>
    <row r="8372" spans="1:5">
      <c r="A8372" s="2"/>
      <c r="B8372" s="2"/>
      <c r="C8372" s="2"/>
      <c r="D8372" s="2"/>
      <c r="E8372" s="2"/>
    </row>
    <row r="8373" spans="1:5">
      <c r="A8373" s="2"/>
      <c r="B8373" s="2"/>
      <c r="C8373" s="2"/>
      <c r="D8373" s="2"/>
      <c r="E8373" s="2"/>
    </row>
    <row r="8374" spans="1:5">
      <c r="A8374" s="2"/>
      <c r="B8374" s="2"/>
      <c r="C8374" s="2"/>
      <c r="D8374" s="2"/>
      <c r="E8374" s="2"/>
    </row>
    <row r="8375" spans="1:5">
      <c r="A8375" s="2"/>
      <c r="B8375" s="2"/>
      <c r="C8375" s="2"/>
      <c r="D8375" s="2"/>
      <c r="E8375" s="2"/>
    </row>
    <row r="8376" spans="1:5">
      <c r="A8376" s="2"/>
      <c r="B8376" s="2"/>
      <c r="C8376" s="2"/>
      <c r="D8376" s="2"/>
      <c r="E8376" s="2"/>
    </row>
    <row r="8377" spans="1:5">
      <c r="A8377" s="2"/>
      <c r="B8377" s="2"/>
      <c r="C8377" s="2"/>
      <c r="D8377" s="2"/>
      <c r="E8377" s="2"/>
    </row>
    <row r="8378" spans="1:5">
      <c r="A8378" s="2"/>
      <c r="B8378" s="2"/>
      <c r="C8378" s="2"/>
      <c r="D8378" s="2"/>
      <c r="E8378" s="2"/>
    </row>
    <row r="8379" spans="1:5">
      <c r="A8379" s="2"/>
      <c r="B8379" s="2"/>
      <c r="C8379" s="2"/>
      <c r="D8379" s="2"/>
      <c r="E8379" s="2"/>
    </row>
    <row r="8380" spans="1:5">
      <c r="A8380" s="2"/>
      <c r="B8380" s="2"/>
      <c r="C8380" s="2"/>
      <c r="D8380" s="2"/>
      <c r="E8380" s="2"/>
    </row>
    <row r="8381" spans="1:5">
      <c r="A8381" s="2"/>
      <c r="B8381" s="2"/>
      <c r="C8381" s="2"/>
      <c r="D8381" s="2"/>
      <c r="E8381" s="2"/>
    </row>
    <row r="8382" spans="1:5">
      <c r="A8382" s="2"/>
      <c r="B8382" s="2"/>
      <c r="C8382" s="2"/>
      <c r="D8382" s="2"/>
      <c r="E8382" s="2"/>
    </row>
    <row r="8383" spans="1:5">
      <c r="A8383" s="2"/>
      <c r="B8383" s="2"/>
      <c r="C8383" s="2"/>
      <c r="D8383" s="2"/>
      <c r="E8383" s="2"/>
    </row>
    <row r="8384" spans="1:5">
      <c r="A8384" s="2"/>
      <c r="B8384" s="2"/>
      <c r="C8384" s="2"/>
      <c r="D8384" s="2"/>
      <c r="E8384" s="2"/>
    </row>
    <row r="8385" spans="1:5">
      <c r="A8385" s="2"/>
      <c r="B8385" s="2"/>
      <c r="C8385" s="2"/>
      <c r="D8385" s="2"/>
      <c r="E8385" s="2"/>
    </row>
    <row r="8386" spans="1:5">
      <c r="A8386" s="2"/>
      <c r="B8386" s="2"/>
      <c r="C8386" s="2"/>
      <c r="D8386" s="2"/>
      <c r="E8386" s="2"/>
    </row>
    <row r="8387" spans="1:5">
      <c r="A8387" s="2"/>
      <c r="B8387" s="2"/>
      <c r="C8387" s="2"/>
      <c r="D8387" s="2"/>
      <c r="E8387" s="2"/>
    </row>
    <row r="8388" spans="1:5">
      <c r="A8388" s="2"/>
      <c r="B8388" s="2"/>
      <c r="C8388" s="2"/>
      <c r="D8388" s="2"/>
      <c r="E8388" s="2"/>
    </row>
    <row r="8389" spans="1:5">
      <c r="A8389" s="2"/>
      <c r="B8389" s="2"/>
      <c r="C8389" s="2"/>
      <c r="D8389" s="2"/>
      <c r="E8389" s="2"/>
    </row>
    <row r="8390" spans="1:5">
      <c r="A8390" s="2"/>
      <c r="B8390" s="2"/>
      <c r="C8390" s="2"/>
      <c r="D8390" s="2"/>
      <c r="E8390" s="2"/>
    </row>
    <row r="8391" spans="1:5">
      <c r="A8391" s="2"/>
      <c r="B8391" s="2"/>
      <c r="C8391" s="2"/>
      <c r="D8391" s="2"/>
      <c r="E8391" s="2"/>
    </row>
    <row r="8392" spans="1:5">
      <c r="A8392" s="2"/>
      <c r="B8392" s="2"/>
      <c r="C8392" s="2"/>
      <c r="D8392" s="2"/>
      <c r="E8392" s="2"/>
    </row>
    <row r="8393" spans="1:5">
      <c r="A8393" s="2"/>
      <c r="B8393" s="2"/>
      <c r="C8393" s="2"/>
      <c r="D8393" s="2"/>
      <c r="E8393" s="2"/>
    </row>
    <row r="8394" spans="1:5">
      <c r="A8394" s="2"/>
      <c r="B8394" s="2"/>
      <c r="C8394" s="2"/>
      <c r="D8394" s="2"/>
      <c r="E8394" s="2"/>
    </row>
    <row r="8395" spans="1:5">
      <c r="A8395" s="2"/>
      <c r="B8395" s="2"/>
      <c r="C8395" s="2"/>
      <c r="D8395" s="2"/>
      <c r="E8395" s="2"/>
    </row>
    <row r="8396" spans="1:5">
      <c r="A8396" s="2"/>
      <c r="B8396" s="2"/>
      <c r="C8396" s="2"/>
      <c r="D8396" s="2"/>
      <c r="E8396" s="2"/>
    </row>
    <row r="8397" spans="1:5">
      <c r="A8397" s="2"/>
      <c r="B8397" s="2"/>
      <c r="C8397" s="2"/>
      <c r="D8397" s="2"/>
      <c r="E8397" s="2"/>
    </row>
    <row r="8398" spans="1:5">
      <c r="A8398" s="2"/>
      <c r="B8398" s="2"/>
      <c r="C8398" s="2"/>
      <c r="D8398" s="2"/>
      <c r="E8398" s="2"/>
    </row>
    <row r="8399" spans="1:5">
      <c r="A8399" s="2"/>
      <c r="B8399" s="2"/>
      <c r="C8399" s="2"/>
      <c r="D8399" s="2"/>
      <c r="E8399" s="2"/>
    </row>
    <row r="8400" spans="1:5">
      <c r="A8400" s="2"/>
      <c r="B8400" s="2"/>
      <c r="C8400" s="2"/>
      <c r="D8400" s="2"/>
      <c r="E8400" s="2"/>
    </row>
    <row r="8401" spans="1:5">
      <c r="A8401" s="2"/>
      <c r="B8401" s="2"/>
      <c r="C8401" s="2"/>
      <c r="D8401" s="2"/>
      <c r="E8401" s="2"/>
    </row>
    <row r="8402" spans="1:5">
      <c r="A8402" s="2"/>
      <c r="B8402" s="2"/>
      <c r="C8402" s="2"/>
      <c r="D8402" s="2"/>
      <c r="E8402" s="2"/>
    </row>
    <row r="8403" spans="1:5">
      <c r="A8403" s="2"/>
      <c r="B8403" s="2"/>
      <c r="C8403" s="2"/>
      <c r="D8403" s="2"/>
      <c r="E8403" s="2"/>
    </row>
    <row r="8404" spans="1:5">
      <c r="A8404" s="2"/>
      <c r="B8404" s="2"/>
      <c r="C8404" s="2"/>
      <c r="D8404" s="2"/>
      <c r="E8404" s="2"/>
    </row>
    <row r="8405" spans="1:5">
      <c r="A8405" s="2"/>
      <c r="B8405" s="2"/>
      <c r="C8405" s="2"/>
      <c r="D8405" s="2"/>
      <c r="E8405" s="2"/>
    </row>
    <row r="8406" spans="1:5">
      <c r="A8406" s="2"/>
      <c r="B8406" s="2"/>
      <c r="C8406" s="2"/>
      <c r="D8406" s="2"/>
      <c r="E8406" s="2"/>
    </row>
    <row r="8407" spans="1:5">
      <c r="A8407" s="2"/>
      <c r="B8407" s="2"/>
      <c r="C8407" s="2"/>
      <c r="D8407" s="2"/>
      <c r="E8407" s="2"/>
    </row>
    <row r="8408" spans="1:5">
      <c r="A8408" s="2"/>
      <c r="B8408" s="2"/>
      <c r="C8408" s="2"/>
      <c r="D8408" s="2"/>
      <c r="E8408" s="2"/>
    </row>
    <row r="8409" spans="1:5">
      <c r="A8409" s="2"/>
      <c r="B8409" s="2"/>
      <c r="C8409" s="2"/>
      <c r="D8409" s="2"/>
      <c r="E8409" s="2"/>
    </row>
    <row r="8410" spans="1:5">
      <c r="A8410" s="2"/>
      <c r="B8410" s="2"/>
      <c r="C8410" s="2"/>
      <c r="D8410" s="2"/>
      <c r="E8410" s="2"/>
    </row>
    <row r="8411" spans="1:5">
      <c r="A8411" s="2"/>
      <c r="B8411" s="2"/>
      <c r="C8411" s="2"/>
      <c r="D8411" s="2"/>
      <c r="E8411" s="2"/>
    </row>
    <row r="8412" spans="1:5">
      <c r="A8412" s="2"/>
      <c r="B8412" s="2"/>
      <c r="C8412" s="2"/>
      <c r="D8412" s="2"/>
      <c r="E8412" s="2"/>
    </row>
    <row r="8413" spans="1:5">
      <c r="A8413" s="2"/>
      <c r="B8413" s="2"/>
      <c r="C8413" s="2"/>
      <c r="D8413" s="2"/>
      <c r="E8413" s="2"/>
    </row>
    <row r="8414" spans="1:5">
      <c r="A8414" s="2"/>
      <c r="B8414" s="2"/>
      <c r="C8414" s="2"/>
      <c r="D8414" s="2"/>
      <c r="E8414" s="2"/>
    </row>
    <row r="8415" spans="1:5">
      <c r="A8415" s="2"/>
      <c r="B8415" s="2"/>
      <c r="C8415" s="2"/>
      <c r="D8415" s="2"/>
      <c r="E8415" s="2"/>
    </row>
    <row r="8416" spans="1:5">
      <c r="A8416" s="2"/>
      <c r="B8416" s="2"/>
      <c r="C8416" s="2"/>
      <c r="D8416" s="2"/>
      <c r="E8416" s="2"/>
    </row>
    <row r="8417" spans="1:5">
      <c r="A8417" s="2"/>
      <c r="B8417" s="2"/>
      <c r="C8417" s="2"/>
      <c r="D8417" s="2"/>
      <c r="E8417" s="2"/>
    </row>
    <row r="8418" spans="1:5">
      <c r="A8418" s="2"/>
      <c r="B8418" s="2"/>
      <c r="C8418" s="2"/>
      <c r="D8418" s="2"/>
      <c r="E8418" s="2"/>
    </row>
    <row r="8419" spans="1:5">
      <c r="A8419" s="2"/>
      <c r="B8419" s="2"/>
      <c r="C8419" s="2"/>
      <c r="D8419" s="2"/>
      <c r="E8419" s="2"/>
    </row>
    <row r="8420" spans="1:5">
      <c r="A8420" s="2"/>
      <c r="B8420" s="2"/>
      <c r="C8420" s="2"/>
      <c r="D8420" s="2"/>
      <c r="E8420" s="2"/>
    </row>
    <row r="8421" spans="1:5">
      <c r="A8421" s="2"/>
      <c r="B8421" s="2"/>
      <c r="C8421" s="2"/>
      <c r="D8421" s="2"/>
      <c r="E8421" s="2"/>
    </row>
    <row r="8422" spans="1:5">
      <c r="A8422" s="2"/>
      <c r="B8422" s="2"/>
      <c r="C8422" s="2"/>
      <c r="D8422" s="2"/>
      <c r="E8422" s="2"/>
    </row>
    <row r="8423" spans="1:5">
      <c r="A8423" s="2"/>
      <c r="B8423" s="2"/>
      <c r="C8423" s="2"/>
      <c r="D8423" s="2"/>
      <c r="E8423" s="2"/>
    </row>
    <row r="8424" spans="1:5">
      <c r="A8424" s="2"/>
      <c r="B8424" s="2"/>
      <c r="C8424" s="2"/>
      <c r="D8424" s="2"/>
      <c r="E8424" s="2"/>
    </row>
    <row r="8425" spans="1:5">
      <c r="A8425" s="2"/>
      <c r="B8425" s="2"/>
      <c r="C8425" s="2"/>
      <c r="D8425" s="2"/>
      <c r="E8425" s="2"/>
    </row>
    <row r="8426" spans="1:5">
      <c r="A8426" s="2"/>
      <c r="B8426" s="2"/>
      <c r="C8426" s="2"/>
      <c r="D8426" s="2"/>
      <c r="E8426" s="2"/>
    </row>
    <row r="8427" spans="1:5">
      <c r="A8427" s="2"/>
      <c r="B8427" s="2"/>
      <c r="C8427" s="2"/>
      <c r="D8427" s="2"/>
      <c r="E8427" s="2"/>
    </row>
    <row r="8428" spans="1:5">
      <c r="A8428" s="2"/>
      <c r="B8428" s="2"/>
      <c r="C8428" s="2"/>
      <c r="D8428" s="2"/>
      <c r="E8428" s="2"/>
    </row>
    <row r="8429" spans="1:5">
      <c r="A8429" s="2"/>
      <c r="B8429" s="2"/>
      <c r="C8429" s="2"/>
      <c r="D8429" s="2"/>
      <c r="E8429" s="2"/>
    </row>
    <row r="8430" spans="1:5">
      <c r="A8430" s="2"/>
      <c r="B8430" s="2"/>
      <c r="C8430" s="2"/>
      <c r="D8430" s="2"/>
      <c r="E8430" s="2"/>
    </row>
    <row r="8431" spans="1:5">
      <c r="A8431" s="2"/>
      <c r="B8431" s="2"/>
      <c r="C8431" s="2"/>
      <c r="D8431" s="2"/>
      <c r="E8431" s="2"/>
    </row>
    <row r="8432" spans="1:5">
      <c r="A8432" s="2"/>
      <c r="B8432" s="2"/>
      <c r="C8432" s="2"/>
      <c r="D8432" s="2"/>
      <c r="E8432" s="2"/>
    </row>
    <row r="8433" spans="1:5">
      <c r="A8433" s="2"/>
      <c r="B8433" s="2"/>
      <c r="C8433" s="2"/>
      <c r="D8433" s="2"/>
      <c r="E8433" s="2"/>
    </row>
    <row r="8434" spans="1:5">
      <c r="A8434" s="2"/>
      <c r="B8434" s="2"/>
      <c r="C8434" s="2"/>
      <c r="D8434" s="2"/>
      <c r="E8434" s="2"/>
    </row>
    <row r="8435" spans="1:5">
      <c r="A8435" s="2"/>
      <c r="B8435" s="2"/>
      <c r="C8435" s="2"/>
      <c r="D8435" s="2"/>
      <c r="E8435" s="2"/>
    </row>
    <row r="8436" spans="1:5">
      <c r="A8436" s="2"/>
      <c r="B8436" s="2"/>
      <c r="C8436" s="2"/>
      <c r="D8436" s="2"/>
      <c r="E8436" s="2"/>
    </row>
    <row r="8437" spans="1:5">
      <c r="A8437" s="2"/>
      <c r="B8437" s="2"/>
      <c r="C8437" s="2"/>
      <c r="D8437" s="2"/>
      <c r="E8437" s="2"/>
    </row>
    <row r="8438" spans="1:5">
      <c r="A8438" s="2"/>
      <c r="B8438" s="2"/>
      <c r="C8438" s="2"/>
      <c r="D8438" s="2"/>
      <c r="E8438" s="2"/>
    </row>
    <row r="8439" spans="1:5">
      <c r="A8439" s="2"/>
      <c r="B8439" s="2"/>
      <c r="C8439" s="2"/>
      <c r="D8439" s="2"/>
      <c r="E8439" s="2"/>
    </row>
    <row r="8440" spans="1:5">
      <c r="A8440" s="2"/>
      <c r="B8440" s="2"/>
      <c r="C8440" s="2"/>
      <c r="D8440" s="2"/>
      <c r="E8440" s="2"/>
    </row>
    <row r="8441" spans="1:5">
      <c r="A8441" s="2"/>
      <c r="B8441" s="2"/>
      <c r="C8441" s="2"/>
      <c r="D8441" s="2"/>
      <c r="E8441" s="2"/>
    </row>
    <row r="8442" spans="1:5">
      <c r="A8442" s="2"/>
      <c r="B8442" s="2"/>
      <c r="C8442" s="2"/>
      <c r="D8442" s="2"/>
      <c r="E8442" s="2"/>
    </row>
    <row r="8443" spans="1:5">
      <c r="A8443" s="2"/>
      <c r="B8443" s="2"/>
      <c r="C8443" s="2"/>
      <c r="D8443" s="2"/>
      <c r="E8443" s="2"/>
    </row>
    <row r="8444" spans="1:5">
      <c r="A8444" s="2"/>
      <c r="B8444" s="2"/>
      <c r="C8444" s="2"/>
      <c r="D8444" s="2"/>
      <c r="E8444" s="2"/>
    </row>
    <row r="8445" spans="1:5">
      <c r="A8445" s="2"/>
      <c r="B8445" s="2"/>
      <c r="C8445" s="2"/>
      <c r="D8445" s="2"/>
      <c r="E8445" s="2"/>
    </row>
    <row r="8446" spans="1:5">
      <c r="A8446" s="2"/>
      <c r="B8446" s="2"/>
      <c r="C8446" s="2"/>
      <c r="D8446" s="2"/>
      <c r="E8446" s="2"/>
    </row>
    <row r="8447" spans="1:5">
      <c r="A8447" s="2"/>
      <c r="B8447" s="2"/>
      <c r="C8447" s="2"/>
      <c r="D8447" s="2"/>
      <c r="E8447" s="2"/>
    </row>
    <row r="8448" spans="1:5">
      <c r="A8448" s="2"/>
      <c r="B8448" s="2"/>
      <c r="C8448" s="2"/>
      <c r="D8448" s="2"/>
      <c r="E8448" s="2"/>
    </row>
    <row r="8449" spans="1:5">
      <c r="A8449" s="2"/>
      <c r="B8449" s="2"/>
      <c r="C8449" s="2"/>
      <c r="D8449" s="2"/>
      <c r="E8449" s="2"/>
    </row>
    <row r="8450" spans="1:5">
      <c r="A8450" s="2"/>
      <c r="B8450" s="2"/>
      <c r="C8450" s="2"/>
      <c r="D8450" s="2"/>
      <c r="E8450" s="2"/>
    </row>
    <row r="8451" spans="1:5">
      <c r="A8451" s="2"/>
      <c r="B8451" s="2"/>
      <c r="C8451" s="2"/>
      <c r="D8451" s="2"/>
      <c r="E8451" s="2"/>
    </row>
    <row r="8452" spans="1:5">
      <c r="A8452" s="2"/>
      <c r="B8452" s="2"/>
      <c r="C8452" s="2"/>
      <c r="D8452" s="2"/>
      <c r="E8452" s="2"/>
    </row>
    <row r="8453" spans="1:5">
      <c r="A8453" s="2"/>
      <c r="B8453" s="2"/>
      <c r="C8453" s="2"/>
      <c r="D8453" s="2"/>
      <c r="E8453" s="2"/>
    </row>
    <row r="8454" spans="1:5">
      <c r="A8454" s="2"/>
      <c r="B8454" s="2"/>
      <c r="C8454" s="2"/>
      <c r="D8454" s="2"/>
      <c r="E8454" s="2"/>
    </row>
    <row r="8455" spans="1:5">
      <c r="A8455" s="2"/>
      <c r="B8455" s="2"/>
      <c r="C8455" s="2"/>
      <c r="D8455" s="2"/>
      <c r="E8455" s="2"/>
    </row>
    <row r="8456" spans="1:5">
      <c r="A8456" s="2"/>
      <c r="B8456" s="2"/>
      <c r="C8456" s="2"/>
      <c r="D8456" s="2"/>
      <c r="E8456" s="2"/>
    </row>
    <row r="8457" spans="1:5">
      <c r="A8457" s="2"/>
      <c r="B8457" s="2"/>
      <c r="C8457" s="2"/>
      <c r="D8457" s="2"/>
      <c r="E8457" s="2"/>
    </row>
    <row r="8458" spans="1:5">
      <c r="A8458" s="2"/>
      <c r="B8458" s="2"/>
      <c r="C8458" s="2"/>
      <c r="D8458" s="2"/>
      <c r="E8458" s="2"/>
    </row>
    <row r="8459" spans="1:5">
      <c r="A8459" s="2"/>
      <c r="B8459" s="2"/>
      <c r="C8459" s="2"/>
      <c r="D8459" s="2"/>
      <c r="E8459" s="2"/>
    </row>
    <row r="8460" spans="1:5">
      <c r="A8460" s="2"/>
      <c r="B8460" s="2"/>
      <c r="C8460" s="2"/>
      <c r="D8460" s="2"/>
      <c r="E8460" s="2"/>
    </row>
    <row r="8461" spans="1:5">
      <c r="A8461" s="2"/>
      <c r="B8461" s="2"/>
      <c r="C8461" s="2"/>
      <c r="D8461" s="2"/>
      <c r="E8461" s="2"/>
    </row>
    <row r="8462" spans="1:5">
      <c r="A8462" s="2"/>
      <c r="B8462" s="2"/>
      <c r="C8462" s="2"/>
      <c r="D8462" s="2"/>
      <c r="E8462" s="2"/>
    </row>
    <row r="8463" spans="1:5">
      <c r="A8463" s="2"/>
      <c r="B8463" s="2"/>
      <c r="C8463" s="2"/>
      <c r="D8463" s="2"/>
      <c r="E8463" s="2"/>
    </row>
    <row r="8464" spans="1:5">
      <c r="A8464" s="2"/>
      <c r="B8464" s="2"/>
      <c r="C8464" s="2"/>
      <c r="D8464" s="2"/>
      <c r="E8464" s="2"/>
    </row>
    <row r="8465" spans="1:5">
      <c r="A8465" s="2"/>
      <c r="B8465" s="2"/>
      <c r="C8465" s="2"/>
      <c r="D8465" s="2"/>
      <c r="E8465" s="2"/>
    </row>
    <row r="8466" spans="1:5">
      <c r="A8466" s="2"/>
      <c r="B8466" s="2"/>
      <c r="C8466" s="2"/>
      <c r="D8466" s="2"/>
      <c r="E8466" s="2"/>
    </row>
    <row r="8467" spans="1:5">
      <c r="A8467" s="2"/>
      <c r="B8467" s="2"/>
      <c r="C8467" s="2"/>
      <c r="D8467" s="2"/>
      <c r="E8467" s="2"/>
    </row>
    <row r="8468" spans="1:5">
      <c r="A8468" s="2"/>
      <c r="B8468" s="2"/>
      <c r="C8468" s="2"/>
      <c r="D8468" s="2"/>
      <c r="E8468" s="2"/>
    </row>
    <row r="8469" spans="1:5">
      <c r="A8469" s="2"/>
      <c r="B8469" s="2"/>
      <c r="C8469" s="2"/>
      <c r="D8469" s="2"/>
      <c r="E8469" s="2"/>
    </row>
    <row r="8470" spans="1:5">
      <c r="A8470" s="2"/>
      <c r="B8470" s="2"/>
      <c r="C8470" s="2"/>
      <c r="D8470" s="2"/>
      <c r="E8470" s="2"/>
    </row>
    <row r="8471" spans="1:5">
      <c r="A8471" s="2"/>
      <c r="B8471" s="2"/>
      <c r="C8471" s="2"/>
      <c r="D8471" s="2"/>
      <c r="E8471" s="2"/>
    </row>
    <row r="8472" spans="1:5">
      <c r="A8472" s="2"/>
      <c r="B8472" s="2"/>
      <c r="C8472" s="2"/>
      <c r="D8472" s="2"/>
      <c r="E8472" s="2"/>
    </row>
    <row r="8473" spans="1:5">
      <c r="A8473" s="2"/>
      <c r="B8473" s="2"/>
      <c r="C8473" s="2"/>
      <c r="D8473" s="2"/>
      <c r="E8473" s="2"/>
    </row>
    <row r="8474" spans="1:5">
      <c r="A8474" s="2"/>
      <c r="B8474" s="2"/>
      <c r="C8474" s="2"/>
      <c r="D8474" s="2"/>
      <c r="E8474" s="2"/>
    </row>
    <row r="8475" spans="1:5">
      <c r="A8475" s="2"/>
      <c r="B8475" s="2"/>
      <c r="C8475" s="2"/>
      <c r="D8475" s="2"/>
      <c r="E8475" s="2"/>
    </row>
    <row r="8476" spans="1:5">
      <c r="A8476" s="2"/>
      <c r="B8476" s="2"/>
      <c r="C8476" s="2"/>
      <c r="D8476" s="2"/>
      <c r="E8476" s="2"/>
    </row>
    <row r="8477" spans="1:5">
      <c r="A8477" s="2"/>
      <c r="B8477" s="2"/>
      <c r="C8477" s="2"/>
      <c r="D8477" s="2"/>
      <c r="E8477" s="2"/>
    </row>
    <row r="8478" spans="1:5">
      <c r="A8478" s="2"/>
      <c r="B8478" s="2"/>
      <c r="C8478" s="2"/>
      <c r="D8478" s="2"/>
      <c r="E8478" s="2"/>
    </row>
    <row r="8479" spans="1:5">
      <c r="A8479" s="2"/>
      <c r="B8479" s="2"/>
      <c r="C8479" s="2"/>
      <c r="D8479" s="2"/>
      <c r="E8479" s="2"/>
    </row>
    <row r="8480" spans="1:5">
      <c r="A8480" s="2"/>
      <c r="B8480" s="2"/>
      <c r="C8480" s="2"/>
      <c r="D8480" s="2"/>
      <c r="E8480" s="2"/>
    </row>
    <row r="8481" spans="1:5">
      <c r="A8481" s="2"/>
      <c r="B8481" s="2"/>
      <c r="C8481" s="2"/>
      <c r="D8481" s="2"/>
      <c r="E8481" s="2"/>
    </row>
    <row r="8482" spans="1:5">
      <c r="A8482" s="2"/>
      <c r="B8482" s="2"/>
      <c r="C8482" s="2"/>
      <c r="D8482" s="2"/>
      <c r="E8482" s="2"/>
    </row>
    <row r="8483" spans="1:5">
      <c r="A8483" s="2"/>
      <c r="B8483" s="2"/>
      <c r="C8483" s="2"/>
      <c r="D8483" s="2"/>
      <c r="E8483" s="2"/>
    </row>
    <row r="8484" spans="1:5">
      <c r="A8484" s="2"/>
      <c r="B8484" s="2"/>
      <c r="C8484" s="2"/>
      <c r="D8484" s="2"/>
      <c r="E8484" s="2"/>
    </row>
    <row r="8485" spans="1:5">
      <c r="A8485" s="2"/>
      <c r="B8485" s="2"/>
      <c r="C8485" s="2"/>
      <c r="D8485" s="2"/>
      <c r="E8485" s="2"/>
    </row>
    <row r="8486" spans="1:5">
      <c r="A8486" s="2"/>
      <c r="B8486" s="2"/>
      <c r="C8486" s="2"/>
      <c r="D8486" s="2"/>
      <c r="E8486" s="2"/>
    </row>
    <row r="8487" spans="1:5">
      <c r="A8487" s="2"/>
      <c r="B8487" s="2"/>
      <c r="C8487" s="2"/>
      <c r="D8487" s="2"/>
      <c r="E8487" s="2"/>
    </row>
    <row r="8488" spans="1:5">
      <c r="A8488" s="2"/>
      <c r="B8488" s="2"/>
      <c r="C8488" s="2"/>
      <c r="D8488" s="2"/>
      <c r="E8488" s="2"/>
    </row>
    <row r="8489" spans="1:5">
      <c r="A8489" s="2"/>
      <c r="B8489" s="2"/>
      <c r="C8489" s="2"/>
      <c r="D8489" s="2"/>
      <c r="E8489" s="2"/>
    </row>
    <row r="8490" spans="1:5">
      <c r="A8490" s="2"/>
      <c r="B8490" s="2"/>
      <c r="C8490" s="2"/>
      <c r="D8490" s="2"/>
      <c r="E8490" s="2"/>
    </row>
    <row r="8491" spans="1:5">
      <c r="A8491" s="2"/>
      <c r="B8491" s="2"/>
      <c r="C8491" s="2"/>
      <c r="D8491" s="2"/>
      <c r="E8491" s="2"/>
    </row>
    <row r="8492" spans="1:5">
      <c r="A8492" s="2"/>
      <c r="B8492" s="2"/>
      <c r="C8492" s="2"/>
      <c r="D8492" s="2"/>
      <c r="E8492" s="2"/>
    </row>
    <row r="8493" spans="1:5">
      <c r="A8493" s="2"/>
      <c r="B8493" s="2"/>
      <c r="C8493" s="2"/>
      <c r="D8493" s="2"/>
      <c r="E8493" s="2"/>
    </row>
    <row r="8494" spans="1:5">
      <c r="A8494" s="2"/>
      <c r="B8494" s="2"/>
      <c r="C8494" s="2"/>
      <c r="D8494" s="2"/>
      <c r="E8494" s="2"/>
    </row>
    <row r="8495" spans="1:5">
      <c r="A8495" s="2"/>
      <c r="B8495" s="2"/>
      <c r="C8495" s="2"/>
      <c r="D8495" s="2"/>
      <c r="E8495" s="2"/>
    </row>
    <row r="8496" spans="1:5">
      <c r="A8496" s="2"/>
      <c r="B8496" s="2"/>
      <c r="C8496" s="2"/>
      <c r="D8496" s="2"/>
      <c r="E8496" s="2"/>
    </row>
    <row r="8497" spans="1:5">
      <c r="A8497" s="2"/>
      <c r="B8497" s="2"/>
      <c r="C8497" s="2"/>
      <c r="D8497" s="2"/>
      <c r="E8497" s="2"/>
    </row>
    <row r="8498" spans="1:5">
      <c r="A8498" s="2"/>
      <c r="B8498" s="2"/>
      <c r="C8498" s="2"/>
      <c r="D8498" s="2"/>
      <c r="E8498" s="2"/>
    </row>
    <row r="8499" spans="1:5">
      <c r="A8499" s="2"/>
      <c r="B8499" s="2"/>
      <c r="C8499" s="2"/>
      <c r="D8499" s="2"/>
      <c r="E8499" s="2"/>
    </row>
    <row r="8500" spans="1:5">
      <c r="A8500" s="2"/>
      <c r="B8500" s="2"/>
      <c r="C8500" s="2"/>
      <c r="D8500" s="2"/>
      <c r="E8500" s="2"/>
    </row>
    <row r="8501" spans="1:5">
      <c r="A8501" s="2"/>
      <c r="B8501" s="2"/>
      <c r="C8501" s="2"/>
      <c r="D8501" s="2"/>
      <c r="E8501" s="2"/>
    </row>
    <row r="8502" spans="1:5">
      <c r="A8502" s="2"/>
      <c r="B8502" s="2"/>
      <c r="C8502" s="2"/>
      <c r="D8502" s="2"/>
      <c r="E8502" s="2"/>
    </row>
    <row r="8503" spans="1:5">
      <c r="A8503" s="2"/>
      <c r="B8503" s="2"/>
      <c r="C8503" s="2"/>
      <c r="D8503" s="2"/>
      <c r="E8503" s="2"/>
    </row>
    <row r="8504" spans="1:5">
      <c r="A8504" s="2"/>
      <c r="B8504" s="2"/>
      <c r="C8504" s="2"/>
      <c r="D8504" s="2"/>
      <c r="E8504" s="2"/>
    </row>
    <row r="8505" spans="1:5">
      <c r="A8505" s="2"/>
      <c r="B8505" s="2"/>
      <c r="C8505" s="2"/>
      <c r="D8505" s="2"/>
      <c r="E8505" s="2"/>
    </row>
    <row r="8506" spans="1:5">
      <c r="A8506" s="2"/>
      <c r="B8506" s="2"/>
      <c r="C8506" s="2"/>
      <c r="D8506" s="2"/>
      <c r="E8506" s="2"/>
    </row>
    <row r="8507" spans="1:5">
      <c r="A8507" s="2"/>
      <c r="B8507" s="2"/>
      <c r="C8507" s="2"/>
      <c r="D8507" s="2"/>
      <c r="E8507" s="2"/>
    </row>
    <row r="8508" spans="1:5">
      <c r="A8508" s="2"/>
      <c r="B8508" s="2"/>
      <c r="C8508" s="2"/>
      <c r="D8508" s="2"/>
      <c r="E8508" s="2"/>
    </row>
    <row r="8509" spans="1:5">
      <c r="A8509" s="2"/>
      <c r="B8509" s="2"/>
      <c r="C8509" s="2"/>
      <c r="D8509" s="2"/>
      <c r="E8509" s="2"/>
    </row>
    <row r="8510" spans="1:5">
      <c r="A8510" s="2"/>
      <c r="B8510" s="2"/>
      <c r="C8510" s="2"/>
      <c r="D8510" s="2"/>
      <c r="E8510" s="2"/>
    </row>
    <row r="8511" spans="1:5">
      <c r="A8511" s="2"/>
      <c r="B8511" s="2"/>
      <c r="C8511" s="2"/>
      <c r="D8511" s="2"/>
      <c r="E8511" s="2"/>
    </row>
    <row r="8512" spans="1:5">
      <c r="A8512" s="2"/>
      <c r="B8512" s="2"/>
      <c r="C8512" s="2"/>
      <c r="D8512" s="2"/>
      <c r="E8512" s="2"/>
    </row>
    <row r="8513" spans="1:5">
      <c r="A8513" s="2"/>
      <c r="B8513" s="2"/>
      <c r="C8513" s="2"/>
      <c r="D8513" s="2"/>
      <c r="E8513" s="2"/>
    </row>
    <row r="8514" spans="1:5">
      <c r="A8514" s="2"/>
      <c r="B8514" s="2"/>
      <c r="C8514" s="2"/>
      <c r="D8514" s="2"/>
      <c r="E8514" s="2"/>
    </row>
    <row r="8515" spans="1:5">
      <c r="A8515" s="2"/>
      <c r="B8515" s="2"/>
      <c r="C8515" s="2"/>
      <c r="D8515" s="2"/>
      <c r="E8515" s="2"/>
    </row>
    <row r="8516" spans="1:5">
      <c r="A8516" s="2"/>
      <c r="B8516" s="2"/>
      <c r="C8516" s="2"/>
      <c r="D8516" s="2"/>
      <c r="E8516" s="2"/>
    </row>
    <row r="8517" spans="1:5">
      <c r="A8517" s="2"/>
      <c r="B8517" s="2"/>
      <c r="C8517" s="2"/>
      <c r="D8517" s="2"/>
      <c r="E8517" s="2"/>
    </row>
    <row r="8518" spans="1:5">
      <c r="A8518" s="2"/>
      <c r="B8518" s="2"/>
      <c r="C8518" s="2"/>
      <c r="D8518" s="2"/>
      <c r="E8518" s="2"/>
    </row>
    <row r="8519" spans="1:5">
      <c r="A8519" s="2"/>
      <c r="B8519" s="2"/>
      <c r="C8519" s="2"/>
      <c r="D8519" s="2"/>
      <c r="E8519" s="2"/>
    </row>
    <row r="8520" spans="1:5">
      <c r="A8520" s="2"/>
      <c r="B8520" s="2"/>
      <c r="C8520" s="2"/>
      <c r="D8520" s="2"/>
      <c r="E8520" s="2"/>
    </row>
    <row r="8521" spans="1:5">
      <c r="A8521" s="2"/>
      <c r="B8521" s="2"/>
      <c r="C8521" s="2"/>
      <c r="D8521" s="2"/>
      <c r="E8521" s="2"/>
    </row>
    <row r="8522" spans="1:5">
      <c r="A8522" s="2"/>
      <c r="B8522" s="2"/>
      <c r="C8522" s="2"/>
      <c r="D8522" s="2"/>
      <c r="E8522" s="2"/>
    </row>
    <row r="8523" spans="1:5">
      <c r="A8523" s="2"/>
      <c r="B8523" s="2"/>
      <c r="C8523" s="2"/>
      <c r="D8523" s="2"/>
      <c r="E8523" s="2"/>
    </row>
    <row r="8524" spans="1:5">
      <c r="A8524" s="2"/>
      <c r="B8524" s="2"/>
      <c r="C8524" s="2"/>
      <c r="D8524" s="2"/>
      <c r="E8524" s="2"/>
    </row>
    <row r="8525" spans="1:5">
      <c r="A8525" s="2"/>
      <c r="B8525" s="2"/>
      <c r="C8525" s="2"/>
      <c r="D8525" s="2"/>
      <c r="E8525" s="2"/>
    </row>
    <row r="8526" spans="1:5">
      <c r="A8526" s="2"/>
      <c r="B8526" s="2"/>
      <c r="C8526" s="2"/>
      <c r="D8526" s="2"/>
      <c r="E8526" s="2"/>
    </row>
    <row r="8527" spans="1:5">
      <c r="A8527" s="2"/>
      <c r="B8527" s="2"/>
      <c r="C8527" s="2"/>
      <c r="D8527" s="2"/>
      <c r="E8527" s="2"/>
    </row>
    <row r="8528" spans="1:5">
      <c r="A8528" s="2"/>
      <c r="B8528" s="2"/>
      <c r="C8528" s="2"/>
      <c r="D8528" s="2"/>
      <c r="E8528" s="2"/>
    </row>
    <row r="8529" spans="1:5">
      <c r="A8529" s="2"/>
      <c r="B8529" s="2"/>
      <c r="C8529" s="2"/>
      <c r="D8529" s="2"/>
      <c r="E8529" s="2"/>
    </row>
    <row r="8530" spans="1:5">
      <c r="A8530" s="2"/>
      <c r="B8530" s="2"/>
      <c r="C8530" s="2"/>
      <c r="D8530" s="2"/>
      <c r="E8530" s="2"/>
    </row>
    <row r="8531" spans="1:5">
      <c r="A8531" s="2"/>
      <c r="B8531" s="2"/>
      <c r="C8531" s="2"/>
      <c r="D8531" s="2"/>
      <c r="E8531" s="2"/>
    </row>
    <row r="8532" spans="1:5">
      <c r="A8532" s="2"/>
      <c r="B8532" s="2"/>
      <c r="C8532" s="2"/>
      <c r="D8532" s="2"/>
      <c r="E8532" s="2"/>
    </row>
    <row r="8533" spans="1:5">
      <c r="A8533" s="2"/>
      <c r="B8533" s="2"/>
      <c r="C8533" s="2"/>
      <c r="D8533" s="2"/>
      <c r="E8533" s="2"/>
    </row>
    <row r="8534" spans="1:5">
      <c r="A8534" s="2"/>
      <c r="B8534" s="2"/>
      <c r="C8534" s="2"/>
      <c r="D8534" s="2"/>
      <c r="E8534" s="2"/>
    </row>
    <row r="8535" spans="1:5">
      <c r="A8535" s="2"/>
      <c r="B8535" s="2"/>
      <c r="C8535" s="2"/>
      <c r="D8535" s="2"/>
      <c r="E8535" s="2"/>
    </row>
    <row r="8536" spans="1:5">
      <c r="A8536" s="2"/>
      <c r="B8536" s="2"/>
      <c r="C8536" s="2"/>
      <c r="D8536" s="2"/>
      <c r="E8536" s="2"/>
    </row>
    <row r="8537" spans="1:5">
      <c r="A8537" s="2"/>
      <c r="B8537" s="2"/>
      <c r="C8537" s="2"/>
      <c r="D8537" s="2"/>
      <c r="E8537" s="2"/>
    </row>
    <row r="8538" spans="1:5">
      <c r="A8538" s="2"/>
      <c r="B8538" s="2"/>
      <c r="C8538" s="2"/>
      <c r="D8538" s="2"/>
      <c r="E8538" s="2"/>
    </row>
    <row r="8539" spans="1:5">
      <c r="A8539" s="2"/>
      <c r="B8539" s="2"/>
      <c r="C8539" s="2"/>
      <c r="D8539" s="2"/>
      <c r="E8539" s="2"/>
    </row>
    <row r="8540" spans="1:5">
      <c r="A8540" s="2"/>
      <c r="B8540" s="2"/>
      <c r="C8540" s="2"/>
      <c r="D8540" s="2"/>
      <c r="E8540" s="2"/>
    </row>
    <row r="8541" spans="1:5">
      <c r="A8541" s="2"/>
      <c r="B8541" s="2"/>
      <c r="C8541" s="2"/>
      <c r="D8541" s="2"/>
      <c r="E8541" s="2"/>
    </row>
    <row r="8542" spans="1:5">
      <c r="A8542" s="2"/>
      <c r="B8542" s="2"/>
      <c r="C8542" s="2"/>
      <c r="D8542" s="2"/>
      <c r="E8542" s="2"/>
    </row>
    <row r="8543" spans="1:5">
      <c r="A8543" s="2"/>
      <c r="B8543" s="2"/>
      <c r="C8543" s="2"/>
      <c r="D8543" s="2"/>
      <c r="E8543" s="2"/>
    </row>
    <row r="8544" spans="1:5">
      <c r="A8544" s="2"/>
      <c r="B8544" s="2"/>
      <c r="C8544" s="2"/>
      <c r="D8544" s="2"/>
      <c r="E8544" s="2"/>
    </row>
    <row r="8545" spans="1:5">
      <c r="A8545" s="2"/>
      <c r="B8545" s="2"/>
      <c r="C8545" s="2"/>
      <c r="D8545" s="2"/>
      <c r="E8545" s="2"/>
    </row>
    <row r="8546" spans="1:5">
      <c r="A8546" s="2"/>
      <c r="B8546" s="2"/>
      <c r="C8546" s="2"/>
      <c r="D8546" s="2"/>
      <c r="E8546" s="2"/>
    </row>
    <row r="8547" spans="1:5">
      <c r="A8547" s="2"/>
      <c r="B8547" s="2"/>
      <c r="C8547" s="2"/>
      <c r="D8547" s="2"/>
      <c r="E8547" s="2"/>
    </row>
    <row r="8548" spans="1:5">
      <c r="A8548" s="2"/>
      <c r="B8548" s="2"/>
      <c r="C8548" s="2"/>
      <c r="D8548" s="2"/>
      <c r="E8548" s="2"/>
    </row>
    <row r="8549" spans="1:5">
      <c r="A8549" s="2"/>
      <c r="B8549" s="2"/>
      <c r="C8549" s="2"/>
      <c r="D8549" s="2"/>
      <c r="E8549" s="2"/>
    </row>
    <row r="8550" spans="1:5">
      <c r="A8550" s="2"/>
      <c r="B8550" s="2"/>
      <c r="C8550" s="2"/>
      <c r="D8550" s="2"/>
      <c r="E8550" s="2"/>
    </row>
    <row r="8551" spans="1:5">
      <c r="A8551" s="2"/>
      <c r="B8551" s="2"/>
      <c r="C8551" s="2"/>
      <c r="D8551" s="2"/>
      <c r="E8551" s="2"/>
    </row>
    <row r="8552" spans="1:5">
      <c r="A8552" s="2"/>
      <c r="B8552" s="2"/>
      <c r="C8552" s="2"/>
      <c r="D8552" s="2"/>
      <c r="E8552" s="2"/>
    </row>
    <row r="8553" spans="1:5">
      <c r="A8553" s="2"/>
      <c r="B8553" s="2"/>
      <c r="C8553" s="2"/>
      <c r="D8553" s="2"/>
      <c r="E8553" s="2"/>
    </row>
    <row r="8554" spans="1:5">
      <c r="A8554" s="2"/>
      <c r="B8554" s="2"/>
      <c r="C8554" s="2"/>
      <c r="D8554" s="2"/>
      <c r="E8554" s="2"/>
    </row>
    <row r="8555" spans="1:5">
      <c r="A8555" s="2"/>
      <c r="B8555" s="2"/>
      <c r="C8555" s="2"/>
      <c r="D8555" s="2"/>
      <c r="E8555" s="2"/>
    </row>
    <row r="8556" spans="1:5">
      <c r="A8556" s="2"/>
      <c r="B8556" s="2"/>
      <c r="C8556" s="2"/>
      <c r="D8556" s="2"/>
      <c r="E8556" s="2"/>
    </row>
    <row r="8557" spans="1:5">
      <c r="A8557" s="2"/>
      <c r="B8557" s="2"/>
      <c r="C8557" s="2"/>
      <c r="D8557" s="2"/>
      <c r="E8557" s="2"/>
    </row>
    <row r="8558" spans="1:5">
      <c r="A8558" s="2"/>
      <c r="B8558" s="2"/>
      <c r="C8558" s="2"/>
      <c r="D8558" s="2"/>
      <c r="E8558" s="2"/>
    </row>
    <row r="8559" spans="1:5">
      <c r="A8559" s="2"/>
      <c r="B8559" s="2"/>
      <c r="C8559" s="2"/>
      <c r="D8559" s="2"/>
      <c r="E8559" s="2"/>
    </row>
    <row r="8560" spans="1:5">
      <c r="A8560" s="2"/>
      <c r="B8560" s="2"/>
      <c r="C8560" s="2"/>
      <c r="D8560" s="2"/>
      <c r="E8560" s="2"/>
    </row>
    <row r="8561" spans="1:5">
      <c r="A8561" s="2"/>
      <c r="B8561" s="2"/>
      <c r="C8561" s="2"/>
      <c r="D8561" s="2"/>
      <c r="E8561" s="2"/>
    </row>
    <row r="8562" spans="1:5">
      <c r="A8562" s="2"/>
      <c r="B8562" s="2"/>
      <c r="C8562" s="2"/>
      <c r="D8562" s="2"/>
      <c r="E8562" s="2"/>
    </row>
    <row r="8563" spans="1:5">
      <c r="A8563" s="2"/>
      <c r="B8563" s="2"/>
      <c r="C8563" s="2"/>
      <c r="D8563" s="2"/>
      <c r="E8563" s="2"/>
    </row>
    <row r="8564" spans="1:5">
      <c r="A8564" s="2"/>
      <c r="B8564" s="2"/>
      <c r="C8564" s="2"/>
      <c r="D8564" s="2"/>
      <c r="E8564" s="2"/>
    </row>
    <row r="8565" spans="1:5">
      <c r="A8565" s="2"/>
      <c r="B8565" s="2"/>
      <c r="C8565" s="2"/>
      <c r="D8565" s="2"/>
      <c r="E8565" s="2"/>
    </row>
    <row r="8566" spans="1:5">
      <c r="A8566" s="2"/>
      <c r="B8566" s="2"/>
      <c r="C8566" s="2"/>
      <c r="D8566" s="2"/>
      <c r="E8566" s="2"/>
    </row>
    <row r="8567" spans="1:5">
      <c r="A8567" s="2"/>
      <c r="B8567" s="2"/>
      <c r="C8567" s="2"/>
      <c r="D8567" s="2"/>
      <c r="E8567" s="2"/>
    </row>
    <row r="8568" spans="1:5">
      <c r="A8568" s="2"/>
      <c r="B8568" s="2"/>
      <c r="C8568" s="2"/>
      <c r="D8568" s="2"/>
      <c r="E8568" s="2"/>
    </row>
    <row r="8569" spans="1:5">
      <c r="A8569" s="2"/>
      <c r="B8569" s="2"/>
      <c r="C8569" s="2"/>
      <c r="D8569" s="2"/>
      <c r="E8569" s="2"/>
    </row>
    <row r="8570" spans="1:5">
      <c r="A8570" s="2"/>
      <c r="B8570" s="2"/>
      <c r="C8570" s="2"/>
      <c r="D8570" s="2"/>
      <c r="E8570" s="2"/>
    </row>
    <row r="8571" spans="1:5">
      <c r="A8571" s="2"/>
      <c r="B8571" s="2"/>
      <c r="C8571" s="2"/>
      <c r="D8571" s="2"/>
      <c r="E8571" s="2"/>
    </row>
    <row r="8572" spans="1:5">
      <c r="A8572" s="2"/>
      <c r="B8572" s="2"/>
      <c r="C8572" s="2"/>
      <c r="D8572" s="2"/>
      <c r="E8572" s="2"/>
    </row>
    <row r="8573" spans="1:5">
      <c r="A8573" s="2"/>
      <c r="B8573" s="2"/>
      <c r="C8573" s="2"/>
      <c r="D8573" s="2"/>
      <c r="E8573" s="2"/>
    </row>
    <row r="8574" spans="1:5">
      <c r="A8574" s="2"/>
      <c r="B8574" s="2"/>
      <c r="C8574" s="2"/>
      <c r="D8574" s="2"/>
      <c r="E8574" s="2"/>
    </row>
    <row r="8575" spans="1:5">
      <c r="A8575" s="2"/>
      <c r="B8575" s="2"/>
      <c r="C8575" s="2"/>
      <c r="D8575" s="2"/>
      <c r="E8575" s="2"/>
    </row>
    <row r="8576" spans="1:5">
      <c r="A8576" s="2"/>
      <c r="B8576" s="2"/>
      <c r="C8576" s="2"/>
      <c r="D8576" s="2"/>
      <c r="E8576" s="2"/>
    </row>
    <row r="8577" spans="1:5">
      <c r="A8577" s="2"/>
      <c r="B8577" s="2"/>
      <c r="C8577" s="2"/>
      <c r="D8577" s="2"/>
      <c r="E8577" s="2"/>
    </row>
    <row r="8578" spans="1:5">
      <c r="A8578" s="2"/>
      <c r="B8578" s="2"/>
      <c r="C8578" s="2"/>
      <c r="D8578" s="2"/>
      <c r="E8578" s="2"/>
    </row>
    <row r="8579" spans="1:5">
      <c r="A8579" s="2"/>
      <c r="B8579" s="2"/>
      <c r="C8579" s="2"/>
      <c r="D8579" s="2"/>
      <c r="E8579" s="2"/>
    </row>
    <row r="8580" spans="1:5">
      <c r="A8580" s="2"/>
      <c r="B8580" s="2"/>
      <c r="C8580" s="2"/>
      <c r="D8580" s="2"/>
      <c r="E8580" s="2"/>
    </row>
    <row r="8581" spans="1:5">
      <c r="A8581" s="2"/>
      <c r="B8581" s="2"/>
      <c r="C8581" s="2"/>
      <c r="D8581" s="2"/>
      <c r="E8581" s="2"/>
    </row>
    <row r="8582" spans="1:5">
      <c r="A8582" s="2"/>
      <c r="B8582" s="2"/>
      <c r="C8582" s="2"/>
      <c r="D8582" s="2"/>
      <c r="E8582" s="2"/>
    </row>
    <row r="8583" spans="1:5">
      <c r="A8583" s="2"/>
      <c r="B8583" s="2"/>
      <c r="C8583" s="2"/>
      <c r="D8583" s="2"/>
      <c r="E8583" s="2"/>
    </row>
    <row r="8584" spans="1:5">
      <c r="A8584" s="2"/>
      <c r="B8584" s="2"/>
      <c r="C8584" s="2"/>
      <c r="D8584" s="2"/>
      <c r="E8584" s="2"/>
    </row>
    <row r="8585" spans="1:5">
      <c r="A8585" s="2"/>
      <c r="B8585" s="2"/>
      <c r="C8585" s="2"/>
      <c r="D8585" s="2"/>
      <c r="E8585" s="2"/>
    </row>
    <row r="8586" spans="1:5">
      <c r="A8586" s="2"/>
      <c r="B8586" s="2"/>
      <c r="C8586" s="2"/>
      <c r="D8586" s="2"/>
      <c r="E8586" s="2"/>
    </row>
    <row r="8587" spans="1:5">
      <c r="A8587" s="2"/>
      <c r="B8587" s="2"/>
      <c r="C8587" s="2"/>
      <c r="D8587" s="2"/>
      <c r="E8587" s="2"/>
    </row>
    <row r="8588" spans="1:5">
      <c r="A8588" s="2"/>
      <c r="B8588" s="2"/>
      <c r="C8588" s="2"/>
      <c r="D8588" s="2"/>
      <c r="E8588" s="2"/>
    </row>
    <row r="8589" spans="1:5">
      <c r="A8589" s="2"/>
      <c r="B8589" s="2"/>
      <c r="C8589" s="2"/>
      <c r="D8589" s="2"/>
      <c r="E8589" s="2"/>
    </row>
    <row r="8590" spans="1:5">
      <c r="A8590" s="2"/>
      <c r="B8590" s="2"/>
      <c r="C8590" s="2"/>
      <c r="D8590" s="2"/>
      <c r="E8590" s="2"/>
    </row>
    <row r="8591" spans="1:5">
      <c r="A8591" s="2"/>
      <c r="B8591" s="2"/>
      <c r="C8591" s="2"/>
      <c r="D8591" s="2"/>
      <c r="E8591" s="2"/>
    </row>
    <row r="8592" spans="1:5">
      <c r="A8592" s="2"/>
      <c r="B8592" s="2"/>
      <c r="C8592" s="2"/>
      <c r="D8592" s="2"/>
      <c r="E8592" s="2"/>
    </row>
    <row r="8593" spans="1:5">
      <c r="A8593" s="2"/>
      <c r="B8593" s="2"/>
      <c r="C8593" s="2"/>
      <c r="D8593" s="2"/>
      <c r="E8593" s="2"/>
    </row>
    <row r="8594" spans="1:5">
      <c r="A8594" s="2"/>
      <c r="B8594" s="2"/>
      <c r="C8594" s="2"/>
      <c r="D8594" s="2"/>
      <c r="E8594" s="2"/>
    </row>
    <row r="8595" spans="1:5">
      <c r="A8595" s="2"/>
      <c r="B8595" s="2"/>
      <c r="C8595" s="2"/>
      <c r="D8595" s="2"/>
      <c r="E8595" s="2"/>
    </row>
    <row r="8596" spans="1:5">
      <c r="A8596" s="2"/>
      <c r="B8596" s="2"/>
      <c r="C8596" s="2"/>
      <c r="D8596" s="2"/>
      <c r="E8596" s="2"/>
    </row>
    <row r="8597" spans="1:5">
      <c r="A8597" s="2"/>
      <c r="B8597" s="2"/>
      <c r="C8597" s="2"/>
      <c r="D8597" s="2"/>
      <c r="E8597" s="2"/>
    </row>
    <row r="8598" spans="1:5">
      <c r="A8598" s="2"/>
      <c r="B8598" s="2"/>
      <c r="C8598" s="2"/>
      <c r="D8598" s="2"/>
      <c r="E8598" s="2"/>
    </row>
    <row r="8599" spans="1:5">
      <c r="A8599" s="2"/>
      <c r="B8599" s="2"/>
      <c r="C8599" s="2"/>
      <c r="D8599" s="2"/>
      <c r="E8599" s="2"/>
    </row>
    <row r="8600" spans="1:5">
      <c r="A8600" s="2"/>
      <c r="B8600" s="2"/>
      <c r="C8600" s="2"/>
      <c r="D8600" s="2"/>
      <c r="E8600" s="2"/>
    </row>
    <row r="8601" spans="1:5">
      <c r="A8601" s="2"/>
      <c r="B8601" s="2"/>
      <c r="C8601" s="2"/>
      <c r="D8601" s="2"/>
      <c r="E8601" s="2"/>
    </row>
    <row r="8602" spans="1:5">
      <c r="A8602" s="2"/>
      <c r="B8602" s="2"/>
      <c r="C8602" s="2"/>
      <c r="D8602" s="2"/>
      <c r="E8602" s="2"/>
    </row>
    <row r="8603" spans="1:5">
      <c r="A8603" s="2"/>
      <c r="B8603" s="2"/>
      <c r="C8603" s="2"/>
      <c r="D8603" s="2"/>
      <c r="E8603" s="2"/>
    </row>
    <row r="8604" spans="1:5">
      <c r="A8604" s="2"/>
      <c r="B8604" s="2"/>
      <c r="C8604" s="2"/>
      <c r="D8604" s="2"/>
      <c r="E8604" s="2"/>
    </row>
    <row r="8605" spans="1:5">
      <c r="A8605" s="2"/>
      <c r="B8605" s="2"/>
      <c r="C8605" s="2"/>
      <c r="D8605" s="2"/>
      <c r="E8605" s="2"/>
    </row>
    <row r="8606" spans="1:5">
      <c r="A8606" s="2"/>
      <c r="B8606" s="2"/>
      <c r="C8606" s="2"/>
      <c r="D8606" s="2"/>
      <c r="E8606" s="2"/>
    </row>
    <row r="8607" spans="1:5">
      <c r="A8607" s="2"/>
      <c r="B8607" s="2"/>
      <c r="C8607" s="2"/>
      <c r="D8607" s="2"/>
      <c r="E8607" s="2"/>
    </row>
    <row r="8608" spans="1:5">
      <c r="A8608" s="2"/>
      <c r="B8608" s="2"/>
      <c r="C8608" s="2"/>
      <c r="D8608" s="2"/>
      <c r="E8608" s="2"/>
    </row>
    <row r="8609" spans="1:5">
      <c r="A8609" s="2"/>
      <c r="B8609" s="2"/>
      <c r="C8609" s="2"/>
      <c r="D8609" s="2"/>
      <c r="E8609" s="2"/>
    </row>
    <row r="8610" spans="1:5">
      <c r="A8610" s="2"/>
      <c r="B8610" s="2"/>
      <c r="C8610" s="2"/>
      <c r="D8610" s="2"/>
      <c r="E8610" s="2"/>
    </row>
    <row r="8611" spans="1:5">
      <c r="A8611" s="2"/>
      <c r="B8611" s="2"/>
      <c r="C8611" s="2"/>
      <c r="D8611" s="2"/>
      <c r="E8611" s="2"/>
    </row>
    <row r="8612" spans="1:5">
      <c r="A8612" s="2"/>
      <c r="B8612" s="2"/>
      <c r="C8612" s="2"/>
      <c r="D8612" s="2"/>
      <c r="E8612" s="2"/>
    </row>
    <row r="8613" spans="1:5">
      <c r="A8613" s="2"/>
      <c r="B8613" s="2"/>
      <c r="C8613" s="2"/>
      <c r="D8613" s="2"/>
      <c r="E8613" s="2"/>
    </row>
    <row r="8614" spans="1:5">
      <c r="A8614" s="2"/>
      <c r="B8614" s="2"/>
      <c r="C8614" s="2"/>
      <c r="D8614" s="2"/>
      <c r="E8614" s="2"/>
    </row>
    <row r="8615" spans="1:5">
      <c r="A8615" s="2"/>
      <c r="B8615" s="2"/>
      <c r="C8615" s="2"/>
      <c r="D8615" s="2"/>
      <c r="E8615" s="2"/>
    </row>
    <row r="8616" spans="1:5">
      <c r="A8616" s="2"/>
      <c r="B8616" s="2"/>
      <c r="C8616" s="2"/>
      <c r="D8616" s="2"/>
      <c r="E8616" s="2"/>
    </row>
    <row r="8617" spans="1:5">
      <c r="A8617" s="2"/>
      <c r="B8617" s="2"/>
      <c r="C8617" s="2"/>
      <c r="D8617" s="2"/>
      <c r="E8617" s="2"/>
    </row>
    <row r="8618" spans="1:5">
      <c r="A8618" s="2"/>
      <c r="B8618" s="2"/>
      <c r="C8618" s="2"/>
      <c r="D8618" s="2"/>
      <c r="E8618" s="2"/>
    </row>
    <row r="8619" spans="1:5">
      <c r="A8619" s="2"/>
      <c r="B8619" s="2"/>
      <c r="C8619" s="2"/>
      <c r="D8619" s="2"/>
      <c r="E8619" s="2"/>
    </row>
    <row r="8620" spans="1:5">
      <c r="A8620" s="2"/>
      <c r="B8620" s="2"/>
      <c r="C8620" s="2"/>
      <c r="D8620" s="2"/>
      <c r="E8620" s="2"/>
    </row>
    <row r="8621" spans="1:5">
      <c r="A8621" s="2"/>
      <c r="B8621" s="2"/>
      <c r="C8621" s="2"/>
      <c r="D8621" s="2"/>
      <c r="E8621" s="2"/>
    </row>
    <row r="8622" spans="1:5">
      <c r="A8622" s="2"/>
      <c r="B8622" s="2"/>
      <c r="C8622" s="2"/>
      <c r="D8622" s="2"/>
      <c r="E8622" s="2"/>
    </row>
    <row r="8623" spans="1:5">
      <c r="A8623" s="2"/>
      <c r="B8623" s="2"/>
      <c r="C8623" s="2"/>
      <c r="D8623" s="2"/>
      <c r="E8623" s="2"/>
    </row>
    <row r="8624" spans="1:5">
      <c r="A8624" s="2"/>
      <c r="B8624" s="2"/>
      <c r="C8624" s="2"/>
      <c r="D8624" s="2"/>
      <c r="E8624" s="2"/>
    </row>
    <row r="8625" spans="1:5">
      <c r="A8625" s="2"/>
      <c r="B8625" s="2"/>
      <c r="C8625" s="2"/>
      <c r="D8625" s="2"/>
      <c r="E8625" s="2"/>
    </row>
    <row r="8626" spans="1:5">
      <c r="A8626" s="2"/>
      <c r="B8626" s="2"/>
      <c r="C8626" s="2"/>
      <c r="D8626" s="2"/>
      <c r="E8626" s="2"/>
    </row>
    <row r="8627" spans="1:5">
      <c r="A8627" s="2"/>
      <c r="B8627" s="2"/>
      <c r="C8627" s="2"/>
      <c r="D8627" s="2"/>
      <c r="E8627" s="2"/>
    </row>
    <row r="8628" spans="1:5">
      <c r="A8628" s="2"/>
      <c r="B8628" s="2"/>
      <c r="C8628" s="2"/>
      <c r="D8628" s="2"/>
      <c r="E8628" s="2"/>
    </row>
    <row r="8629" spans="1:5">
      <c r="A8629" s="2"/>
      <c r="B8629" s="2"/>
      <c r="C8629" s="2"/>
      <c r="D8629" s="2"/>
      <c r="E8629" s="2"/>
    </row>
    <row r="8630" spans="1:5">
      <c r="A8630" s="2"/>
      <c r="B8630" s="2"/>
      <c r="C8630" s="2"/>
      <c r="D8630" s="2"/>
      <c r="E8630" s="2"/>
    </row>
    <row r="8631" spans="1:5">
      <c r="A8631" s="2"/>
      <c r="B8631" s="2"/>
      <c r="C8631" s="2"/>
      <c r="D8631" s="2"/>
      <c r="E8631" s="2"/>
    </row>
    <row r="8632" spans="1:5">
      <c r="A8632" s="2"/>
      <c r="B8632" s="2"/>
      <c r="C8632" s="2"/>
      <c r="D8632" s="2"/>
      <c r="E8632" s="2"/>
    </row>
    <row r="8633" spans="1:5">
      <c r="A8633" s="2"/>
      <c r="B8633" s="2"/>
      <c r="C8633" s="2"/>
      <c r="D8633" s="2"/>
      <c r="E8633" s="2"/>
    </row>
    <row r="8634" spans="1:5">
      <c r="A8634" s="2"/>
      <c r="B8634" s="2"/>
      <c r="C8634" s="2"/>
      <c r="D8634" s="2"/>
      <c r="E8634" s="2"/>
    </row>
    <row r="8635" spans="1:5">
      <c r="A8635" s="2"/>
      <c r="B8635" s="2"/>
      <c r="C8635" s="2"/>
      <c r="D8635" s="2"/>
      <c r="E8635" s="2"/>
    </row>
    <row r="8636" spans="1:5">
      <c r="A8636" s="2"/>
      <c r="B8636" s="2"/>
      <c r="C8636" s="2"/>
      <c r="D8636" s="2"/>
      <c r="E8636" s="2"/>
    </row>
    <row r="8637" spans="1:5">
      <c r="A8637" s="2"/>
      <c r="B8637" s="2"/>
      <c r="C8637" s="2"/>
      <c r="D8637" s="2"/>
      <c r="E8637" s="2"/>
    </row>
    <row r="8638" spans="1:5">
      <c r="A8638" s="2"/>
      <c r="B8638" s="2"/>
      <c r="C8638" s="2"/>
      <c r="D8638" s="2"/>
      <c r="E8638" s="2"/>
    </row>
    <row r="8639" spans="1:5">
      <c r="A8639" s="2"/>
      <c r="B8639" s="2"/>
      <c r="C8639" s="2"/>
      <c r="D8639" s="2"/>
      <c r="E8639" s="2"/>
    </row>
    <row r="8640" spans="1:5">
      <c r="A8640" s="2"/>
      <c r="B8640" s="2"/>
      <c r="C8640" s="2"/>
      <c r="D8640" s="2"/>
      <c r="E8640" s="2"/>
    </row>
    <row r="8641" spans="1:5">
      <c r="A8641" s="2"/>
      <c r="B8641" s="2"/>
      <c r="C8641" s="2"/>
      <c r="D8641" s="2"/>
      <c r="E8641" s="2"/>
    </row>
    <row r="8642" spans="1:5">
      <c r="A8642" s="2"/>
      <c r="B8642" s="2"/>
      <c r="C8642" s="2"/>
      <c r="D8642" s="2"/>
      <c r="E8642" s="2"/>
    </row>
    <row r="8643" spans="1:5">
      <c r="A8643" s="2"/>
      <c r="B8643" s="2"/>
      <c r="C8643" s="2"/>
      <c r="D8643" s="2"/>
      <c r="E8643" s="2"/>
    </row>
    <row r="8644" spans="1:5">
      <c r="A8644" s="2"/>
      <c r="B8644" s="2"/>
      <c r="C8644" s="2"/>
      <c r="D8644" s="2"/>
      <c r="E8644" s="2"/>
    </row>
    <row r="8645" spans="1:5">
      <c r="A8645" s="2"/>
      <c r="B8645" s="2"/>
      <c r="C8645" s="2"/>
      <c r="D8645" s="2"/>
      <c r="E8645" s="2"/>
    </row>
    <row r="8646" spans="1:5">
      <c r="A8646" s="2"/>
      <c r="B8646" s="2"/>
      <c r="C8646" s="2"/>
      <c r="D8646" s="2"/>
      <c r="E8646" s="2"/>
    </row>
    <row r="8647" spans="1:5">
      <c r="A8647" s="2"/>
      <c r="B8647" s="2"/>
      <c r="C8647" s="2"/>
      <c r="D8647" s="2"/>
      <c r="E8647" s="2"/>
    </row>
    <row r="8648" spans="1:5">
      <c r="A8648" s="2"/>
      <c r="B8648" s="2"/>
      <c r="C8648" s="2"/>
      <c r="D8648" s="2"/>
      <c r="E8648" s="2"/>
    </row>
    <row r="8649" spans="1:5">
      <c r="A8649" s="2"/>
      <c r="B8649" s="2"/>
      <c r="C8649" s="2"/>
      <c r="D8649" s="2"/>
      <c r="E8649" s="2"/>
    </row>
    <row r="8650" spans="1:5">
      <c r="A8650" s="2"/>
      <c r="B8650" s="2"/>
      <c r="C8650" s="2"/>
      <c r="D8650" s="2"/>
      <c r="E8650" s="2"/>
    </row>
    <row r="8651" spans="1:5">
      <c r="A8651" s="2"/>
      <c r="B8651" s="2"/>
      <c r="C8651" s="2"/>
      <c r="D8651" s="2"/>
      <c r="E8651" s="2"/>
    </row>
    <row r="8652" spans="1:5">
      <c r="A8652" s="2"/>
      <c r="B8652" s="2"/>
      <c r="C8652" s="2"/>
      <c r="D8652" s="2"/>
      <c r="E8652" s="2"/>
    </row>
    <row r="8653" spans="1:5">
      <c r="A8653" s="2"/>
      <c r="B8653" s="2"/>
      <c r="C8653" s="2"/>
      <c r="D8653" s="2"/>
      <c r="E8653" s="2"/>
    </row>
    <row r="8654" spans="1:5">
      <c r="A8654" s="2"/>
      <c r="B8654" s="2"/>
      <c r="C8654" s="2"/>
      <c r="D8654" s="2"/>
      <c r="E8654" s="2"/>
    </row>
    <row r="8655" spans="1:5">
      <c r="A8655" s="2"/>
      <c r="B8655" s="2"/>
      <c r="C8655" s="2"/>
      <c r="D8655" s="2"/>
      <c r="E8655" s="2"/>
    </row>
    <row r="8656" spans="1:5">
      <c r="A8656" s="2"/>
      <c r="B8656" s="2"/>
      <c r="C8656" s="2"/>
      <c r="D8656" s="2"/>
      <c r="E8656" s="2"/>
    </row>
    <row r="8657" spans="1:5">
      <c r="A8657" s="2"/>
      <c r="B8657" s="2"/>
      <c r="C8657" s="2"/>
      <c r="D8657" s="2"/>
      <c r="E8657" s="2"/>
    </row>
    <row r="8658" spans="1:5">
      <c r="A8658" s="2"/>
      <c r="B8658" s="2"/>
      <c r="C8658" s="2"/>
      <c r="D8658" s="2"/>
      <c r="E8658" s="2"/>
    </row>
    <row r="8659" spans="1:5">
      <c r="A8659" s="2"/>
      <c r="B8659" s="2"/>
      <c r="C8659" s="2"/>
      <c r="D8659" s="2"/>
      <c r="E8659" s="2"/>
    </row>
    <row r="8660" spans="1:5">
      <c r="A8660" s="2"/>
      <c r="B8660" s="2"/>
      <c r="C8660" s="2"/>
      <c r="D8660" s="2"/>
      <c r="E8660" s="2"/>
    </row>
    <row r="8661" spans="1:5">
      <c r="A8661" s="2"/>
      <c r="B8661" s="2"/>
      <c r="C8661" s="2"/>
      <c r="D8661" s="2"/>
      <c r="E8661" s="2"/>
    </row>
    <row r="8662" spans="1:5">
      <c r="A8662" s="2"/>
      <c r="B8662" s="2"/>
      <c r="C8662" s="2"/>
      <c r="D8662" s="2"/>
      <c r="E8662" s="2"/>
    </row>
    <row r="8663" spans="1:5">
      <c r="A8663" s="2"/>
      <c r="B8663" s="2"/>
      <c r="C8663" s="2"/>
      <c r="D8663" s="2"/>
      <c r="E8663" s="2"/>
    </row>
    <row r="8664" spans="1:5">
      <c r="A8664" s="2"/>
      <c r="B8664" s="2"/>
      <c r="C8664" s="2"/>
      <c r="D8664" s="2"/>
      <c r="E8664" s="2"/>
    </row>
    <row r="8665" spans="1:5">
      <c r="A8665" s="2"/>
      <c r="B8665" s="2"/>
      <c r="C8665" s="2"/>
      <c r="D8665" s="2"/>
      <c r="E8665" s="2"/>
    </row>
    <row r="8666" spans="1:5">
      <c r="A8666" s="2"/>
      <c r="B8666" s="2"/>
      <c r="C8666" s="2"/>
      <c r="D8666" s="2"/>
      <c r="E8666" s="2"/>
    </row>
    <row r="8667" spans="1:5">
      <c r="A8667" s="2"/>
      <c r="B8667" s="2"/>
      <c r="C8667" s="2"/>
      <c r="D8667" s="2"/>
      <c r="E8667" s="2"/>
    </row>
    <row r="8668" spans="1:5">
      <c r="A8668" s="2"/>
      <c r="B8668" s="2"/>
      <c r="C8668" s="2"/>
      <c r="D8668" s="2"/>
      <c r="E8668" s="2"/>
    </row>
    <row r="8669" spans="1:5">
      <c r="A8669" s="2"/>
      <c r="B8669" s="2"/>
      <c r="C8669" s="2"/>
      <c r="D8669" s="2"/>
      <c r="E8669" s="2"/>
    </row>
    <row r="8670" spans="1:5">
      <c r="A8670" s="2"/>
      <c r="B8670" s="2"/>
      <c r="C8670" s="2"/>
      <c r="D8670" s="2"/>
      <c r="E8670" s="2"/>
    </row>
    <row r="8671" spans="1:5">
      <c r="A8671" s="2"/>
      <c r="B8671" s="2"/>
      <c r="C8671" s="2"/>
      <c r="D8671" s="2"/>
      <c r="E8671" s="2"/>
    </row>
    <row r="8672" spans="1:5">
      <c r="A8672" s="2"/>
      <c r="B8672" s="2"/>
      <c r="C8672" s="2"/>
      <c r="D8672" s="2"/>
      <c r="E8672" s="2"/>
    </row>
    <row r="8673" spans="1:5">
      <c r="A8673" s="2"/>
      <c r="B8673" s="2"/>
      <c r="C8673" s="2"/>
      <c r="D8673" s="2"/>
      <c r="E8673" s="2"/>
    </row>
    <row r="8674" spans="1:5">
      <c r="A8674" s="2"/>
      <c r="B8674" s="2"/>
      <c r="C8674" s="2"/>
      <c r="D8674" s="2"/>
      <c r="E8674" s="2"/>
    </row>
    <row r="8675" spans="1:5">
      <c r="A8675" s="2"/>
      <c r="B8675" s="2"/>
      <c r="C8675" s="2"/>
      <c r="D8675" s="2"/>
      <c r="E8675" s="2"/>
    </row>
    <row r="8676" spans="1:5">
      <c r="A8676" s="2"/>
      <c r="B8676" s="2"/>
      <c r="C8676" s="2"/>
      <c r="D8676" s="2"/>
      <c r="E8676" s="2"/>
    </row>
    <row r="8677" spans="1:5">
      <c r="A8677" s="2"/>
      <c r="B8677" s="2"/>
      <c r="C8677" s="2"/>
      <c r="D8677" s="2"/>
      <c r="E8677" s="2"/>
    </row>
    <row r="8678" spans="1:5">
      <c r="A8678" s="2"/>
      <c r="B8678" s="2"/>
      <c r="C8678" s="2"/>
      <c r="D8678" s="2"/>
      <c r="E8678" s="2"/>
    </row>
    <row r="8679" spans="1:5">
      <c r="A8679" s="2"/>
      <c r="B8679" s="2"/>
      <c r="C8679" s="2"/>
      <c r="D8679" s="2"/>
      <c r="E8679" s="2"/>
    </row>
    <row r="8680" spans="1:5">
      <c r="A8680" s="2"/>
      <c r="B8680" s="2"/>
      <c r="C8680" s="2"/>
      <c r="D8680" s="2"/>
      <c r="E8680" s="2"/>
    </row>
    <row r="8681" spans="1:5">
      <c r="A8681" s="2"/>
      <c r="B8681" s="2"/>
      <c r="C8681" s="2"/>
      <c r="D8681" s="2"/>
      <c r="E8681" s="2"/>
    </row>
    <row r="8682" spans="1:5">
      <c r="A8682" s="2"/>
      <c r="B8682" s="2"/>
      <c r="C8682" s="2"/>
      <c r="D8682" s="2"/>
      <c r="E8682" s="2"/>
    </row>
    <row r="8683" spans="1:5">
      <c r="A8683" s="2"/>
      <c r="B8683" s="2"/>
      <c r="C8683" s="2"/>
      <c r="D8683" s="2"/>
      <c r="E8683" s="2"/>
    </row>
    <row r="8684" spans="1:5">
      <c r="A8684" s="2"/>
      <c r="B8684" s="2"/>
      <c r="C8684" s="2"/>
      <c r="D8684" s="2"/>
      <c r="E8684" s="2"/>
    </row>
    <row r="8685" spans="1:5">
      <c r="A8685" s="2"/>
      <c r="B8685" s="2"/>
      <c r="C8685" s="2"/>
      <c r="D8685" s="2"/>
      <c r="E8685" s="2"/>
    </row>
    <row r="8686" spans="1:5">
      <c r="A8686" s="2"/>
      <c r="B8686" s="2"/>
      <c r="C8686" s="2"/>
      <c r="D8686" s="2"/>
      <c r="E8686" s="2"/>
    </row>
    <row r="8687" spans="1:5">
      <c r="A8687" s="2"/>
      <c r="B8687" s="2"/>
      <c r="C8687" s="2"/>
      <c r="D8687" s="2"/>
      <c r="E8687" s="2"/>
    </row>
    <row r="8688" spans="1:5">
      <c r="A8688" s="2"/>
      <c r="B8688" s="2"/>
      <c r="C8688" s="2"/>
      <c r="D8688" s="2"/>
      <c r="E8688" s="2"/>
    </row>
    <row r="8689" spans="1:5">
      <c r="A8689" s="2"/>
      <c r="B8689" s="2"/>
      <c r="C8689" s="2"/>
      <c r="D8689" s="2"/>
      <c r="E8689" s="2"/>
    </row>
    <row r="8690" spans="1:5">
      <c r="A8690" s="2"/>
      <c r="B8690" s="2"/>
      <c r="C8690" s="2"/>
      <c r="D8690" s="2"/>
      <c r="E8690" s="2"/>
    </row>
    <row r="8691" spans="1:5">
      <c r="A8691" s="2"/>
      <c r="B8691" s="2"/>
      <c r="C8691" s="2"/>
      <c r="D8691" s="2"/>
      <c r="E8691" s="2"/>
    </row>
    <row r="8692" spans="1:5">
      <c r="A8692" s="2"/>
      <c r="B8692" s="2"/>
      <c r="C8692" s="2"/>
      <c r="D8692" s="2"/>
      <c r="E8692" s="2"/>
    </row>
    <row r="8693" spans="1:5">
      <c r="A8693" s="2"/>
      <c r="B8693" s="2"/>
      <c r="C8693" s="2"/>
      <c r="D8693" s="2"/>
      <c r="E8693" s="2"/>
    </row>
    <row r="8694" spans="1:5">
      <c r="A8694" s="2"/>
      <c r="B8694" s="2"/>
      <c r="C8694" s="2"/>
      <c r="D8694" s="2"/>
      <c r="E8694" s="2"/>
    </row>
    <row r="8695" spans="1:5">
      <c r="A8695" s="2"/>
      <c r="B8695" s="2"/>
      <c r="C8695" s="2"/>
      <c r="D8695" s="2"/>
      <c r="E8695" s="2"/>
    </row>
    <row r="8696" spans="1:5">
      <c r="A8696" s="2"/>
      <c r="B8696" s="2"/>
      <c r="C8696" s="2"/>
      <c r="D8696" s="2"/>
      <c r="E8696" s="2"/>
    </row>
    <row r="8697" spans="1:5">
      <c r="A8697" s="2"/>
      <c r="B8697" s="2"/>
      <c r="C8697" s="2"/>
      <c r="D8697" s="2"/>
      <c r="E8697" s="2"/>
    </row>
    <row r="8698" spans="1:5">
      <c r="A8698" s="2"/>
      <c r="B8698" s="2"/>
      <c r="C8698" s="2"/>
      <c r="D8698" s="2"/>
      <c r="E8698" s="2"/>
    </row>
    <row r="8699" spans="1:5">
      <c r="A8699" s="2"/>
      <c r="B8699" s="2"/>
      <c r="C8699" s="2"/>
      <c r="D8699" s="2"/>
      <c r="E8699" s="2"/>
    </row>
    <row r="8700" spans="1:5">
      <c r="A8700" s="2"/>
      <c r="B8700" s="2"/>
      <c r="C8700" s="2"/>
      <c r="D8700" s="2"/>
      <c r="E8700" s="2"/>
    </row>
    <row r="8701" spans="1:5">
      <c r="A8701" s="2"/>
      <c r="B8701" s="2"/>
      <c r="C8701" s="2"/>
      <c r="D8701" s="2"/>
      <c r="E8701" s="2"/>
    </row>
    <row r="8702" spans="1:5">
      <c r="A8702" s="2"/>
      <c r="B8702" s="2"/>
      <c r="C8702" s="2"/>
      <c r="D8702" s="2"/>
      <c r="E8702" s="2"/>
    </row>
    <row r="8703" spans="1:5">
      <c r="A8703" s="2"/>
      <c r="B8703" s="2"/>
      <c r="C8703" s="2"/>
      <c r="D8703" s="2"/>
      <c r="E8703" s="2"/>
    </row>
    <row r="8704" spans="1:5">
      <c r="A8704" s="2"/>
      <c r="B8704" s="2"/>
      <c r="C8704" s="2"/>
      <c r="D8704" s="2"/>
      <c r="E8704" s="2"/>
    </row>
    <row r="8705" spans="1:5">
      <c r="A8705" s="2"/>
      <c r="B8705" s="2"/>
      <c r="C8705" s="2"/>
      <c r="D8705" s="2"/>
      <c r="E8705" s="2"/>
    </row>
    <row r="8706" spans="1:5">
      <c r="A8706" s="2"/>
      <c r="B8706" s="2"/>
      <c r="C8706" s="2"/>
      <c r="D8706" s="2"/>
      <c r="E8706" s="2"/>
    </row>
    <row r="8707" spans="1:5">
      <c r="A8707" s="2"/>
      <c r="B8707" s="2"/>
      <c r="C8707" s="2"/>
      <c r="D8707" s="2"/>
      <c r="E8707" s="2"/>
    </row>
    <row r="8708" spans="1:5">
      <c r="A8708" s="2"/>
      <c r="B8708" s="2"/>
      <c r="C8708" s="2"/>
      <c r="D8708" s="2"/>
      <c r="E8708" s="2"/>
    </row>
    <row r="8709" spans="1:5">
      <c r="A8709" s="2"/>
      <c r="B8709" s="2"/>
      <c r="C8709" s="2"/>
      <c r="D8709" s="2"/>
      <c r="E8709" s="2"/>
    </row>
    <row r="8710" spans="1:5">
      <c r="A8710" s="2"/>
      <c r="B8710" s="2"/>
      <c r="C8710" s="2"/>
      <c r="D8710" s="2"/>
      <c r="E8710" s="2"/>
    </row>
    <row r="8711" spans="1:5">
      <c r="A8711" s="2"/>
      <c r="B8711" s="2"/>
      <c r="C8711" s="2"/>
      <c r="D8711" s="2"/>
      <c r="E8711" s="2"/>
    </row>
    <row r="8712" spans="1:5">
      <c r="A8712" s="2"/>
      <c r="B8712" s="2"/>
      <c r="C8712" s="2"/>
      <c r="D8712" s="2"/>
      <c r="E8712" s="2"/>
    </row>
    <row r="8713" spans="1:5">
      <c r="A8713" s="2"/>
      <c r="B8713" s="2"/>
      <c r="C8713" s="2"/>
      <c r="D8713" s="2"/>
      <c r="E8713" s="2"/>
    </row>
    <row r="8714" spans="1:5">
      <c r="A8714" s="2"/>
      <c r="B8714" s="2"/>
      <c r="C8714" s="2"/>
      <c r="D8714" s="2"/>
      <c r="E8714" s="2"/>
    </row>
    <row r="8715" spans="1:5">
      <c r="A8715" s="2"/>
      <c r="B8715" s="2"/>
      <c r="C8715" s="2"/>
      <c r="D8715" s="2"/>
      <c r="E8715" s="2"/>
    </row>
    <row r="8716" spans="1:5">
      <c r="A8716" s="2"/>
      <c r="B8716" s="2"/>
      <c r="C8716" s="2"/>
      <c r="D8716" s="2"/>
      <c r="E8716" s="2"/>
    </row>
    <row r="8717" spans="1:5">
      <c r="A8717" s="2"/>
      <c r="B8717" s="2"/>
      <c r="C8717" s="2"/>
      <c r="D8717" s="2"/>
      <c r="E8717" s="2"/>
    </row>
    <row r="8718" spans="1:5">
      <c r="A8718" s="2"/>
      <c r="B8718" s="2"/>
      <c r="C8718" s="2"/>
      <c r="D8718" s="2"/>
      <c r="E8718" s="2"/>
    </row>
    <row r="8719" spans="1:5">
      <c r="A8719" s="2"/>
      <c r="B8719" s="2"/>
      <c r="C8719" s="2"/>
      <c r="D8719" s="2"/>
      <c r="E8719" s="2"/>
    </row>
    <row r="8720" spans="1:5">
      <c r="A8720" s="2"/>
      <c r="B8720" s="2"/>
      <c r="C8720" s="2"/>
      <c r="D8720" s="2"/>
      <c r="E8720" s="2"/>
    </row>
    <row r="8721" spans="1:5">
      <c r="A8721" s="2"/>
      <c r="B8721" s="2"/>
      <c r="C8721" s="2"/>
      <c r="D8721" s="2"/>
      <c r="E8721" s="2"/>
    </row>
    <row r="8722" spans="1:5">
      <c r="A8722" s="2"/>
      <c r="B8722" s="2"/>
      <c r="C8722" s="2"/>
      <c r="D8722" s="2"/>
      <c r="E8722" s="2"/>
    </row>
    <row r="8723" spans="1:5">
      <c r="A8723" s="2"/>
      <c r="B8723" s="2"/>
      <c r="C8723" s="2"/>
      <c r="D8723" s="2"/>
      <c r="E8723" s="2"/>
    </row>
    <row r="8724" spans="1:5">
      <c r="A8724" s="2"/>
      <c r="B8724" s="2"/>
      <c r="C8724" s="2"/>
      <c r="D8724" s="2"/>
      <c r="E8724" s="2"/>
    </row>
    <row r="8725" spans="1:5">
      <c r="A8725" s="2"/>
      <c r="B8725" s="2"/>
      <c r="C8725" s="2"/>
      <c r="D8725" s="2"/>
      <c r="E8725" s="2"/>
    </row>
    <row r="8726" spans="1:5">
      <c r="A8726" s="2"/>
      <c r="B8726" s="2"/>
      <c r="C8726" s="2"/>
      <c r="D8726" s="2"/>
      <c r="E8726" s="2"/>
    </row>
    <row r="8727" spans="1:5">
      <c r="A8727" s="2"/>
      <c r="B8727" s="2"/>
      <c r="C8727" s="2"/>
      <c r="D8727" s="2"/>
      <c r="E8727" s="2"/>
    </row>
    <row r="8728" spans="1:5">
      <c r="A8728" s="2"/>
      <c r="B8728" s="2"/>
      <c r="C8728" s="2"/>
      <c r="D8728" s="2"/>
      <c r="E8728" s="2"/>
    </row>
    <row r="8729" spans="1:5">
      <c r="A8729" s="2"/>
      <c r="B8729" s="2"/>
      <c r="C8729" s="2"/>
      <c r="D8729" s="2"/>
      <c r="E8729" s="2"/>
    </row>
    <row r="8730" spans="1:5">
      <c r="A8730" s="2"/>
      <c r="B8730" s="2"/>
      <c r="C8730" s="2"/>
      <c r="D8730" s="2"/>
      <c r="E8730" s="2"/>
    </row>
    <row r="8731" spans="1:5">
      <c r="A8731" s="2"/>
      <c r="B8731" s="2"/>
      <c r="C8731" s="2"/>
      <c r="D8731" s="2"/>
      <c r="E8731" s="2"/>
    </row>
    <row r="8732" spans="1:5">
      <c r="A8732" s="2"/>
      <c r="B8732" s="2"/>
      <c r="C8732" s="2"/>
      <c r="D8732" s="2"/>
      <c r="E8732" s="2"/>
    </row>
    <row r="8733" spans="1:5">
      <c r="A8733" s="2"/>
      <c r="B8733" s="2"/>
      <c r="C8733" s="2"/>
      <c r="D8733" s="2"/>
      <c r="E8733" s="2"/>
    </row>
    <row r="8734" spans="1:5">
      <c r="A8734" s="2"/>
      <c r="B8734" s="2"/>
      <c r="C8734" s="2"/>
      <c r="D8734" s="2"/>
      <c r="E8734" s="2"/>
    </row>
    <row r="8735" spans="1:5">
      <c r="A8735" s="2"/>
      <c r="B8735" s="2"/>
      <c r="C8735" s="2"/>
      <c r="D8735" s="2"/>
      <c r="E8735" s="2"/>
    </row>
    <row r="8736" spans="1:5">
      <c r="A8736" s="2"/>
      <c r="B8736" s="2"/>
      <c r="C8736" s="2"/>
      <c r="D8736" s="2"/>
      <c r="E8736" s="2"/>
    </row>
    <row r="8737" spans="1:5">
      <c r="A8737" s="2"/>
      <c r="B8737" s="2"/>
      <c r="C8737" s="2"/>
      <c r="D8737" s="2"/>
      <c r="E8737" s="2"/>
    </row>
    <row r="8738" spans="1:5">
      <c r="A8738" s="2"/>
      <c r="B8738" s="2"/>
      <c r="C8738" s="2"/>
      <c r="D8738" s="2"/>
      <c r="E8738" s="2"/>
    </row>
    <row r="8739" spans="1:5">
      <c r="A8739" s="2"/>
      <c r="B8739" s="2"/>
      <c r="C8739" s="2"/>
      <c r="D8739" s="2"/>
      <c r="E8739" s="2"/>
    </row>
    <row r="8740" spans="1:5">
      <c r="A8740" s="2"/>
      <c r="B8740" s="2"/>
      <c r="C8740" s="2"/>
      <c r="D8740" s="2"/>
      <c r="E8740" s="2"/>
    </row>
    <row r="8741" spans="1:5">
      <c r="A8741" s="2"/>
      <c r="B8741" s="2"/>
      <c r="C8741" s="2"/>
      <c r="D8741" s="2"/>
      <c r="E8741" s="2"/>
    </row>
    <row r="8742" spans="1:5">
      <c r="A8742" s="2"/>
      <c r="B8742" s="2"/>
      <c r="C8742" s="2"/>
      <c r="D8742" s="2"/>
      <c r="E8742" s="2"/>
    </row>
    <row r="8743" spans="1:5">
      <c r="A8743" s="2"/>
      <c r="B8743" s="2"/>
      <c r="C8743" s="2"/>
      <c r="D8743" s="2"/>
      <c r="E8743" s="2"/>
    </row>
    <row r="8744" spans="1:5">
      <c r="A8744" s="2"/>
      <c r="B8744" s="2"/>
      <c r="C8744" s="2"/>
      <c r="D8744" s="2"/>
      <c r="E8744" s="2"/>
    </row>
    <row r="8745" spans="1:5">
      <c r="A8745" s="2"/>
      <c r="B8745" s="2"/>
      <c r="C8745" s="2"/>
      <c r="D8745" s="2"/>
      <c r="E8745" s="2"/>
    </row>
    <row r="8746" spans="1:5">
      <c r="A8746" s="2"/>
      <c r="B8746" s="2"/>
      <c r="C8746" s="2"/>
      <c r="D8746" s="2"/>
      <c r="E8746" s="2"/>
    </row>
    <row r="8747" spans="1:5">
      <c r="A8747" s="2"/>
      <c r="B8747" s="2"/>
      <c r="C8747" s="2"/>
      <c r="D8747" s="2"/>
      <c r="E8747" s="2"/>
    </row>
    <row r="8748" spans="1:5">
      <c r="A8748" s="2"/>
      <c r="B8748" s="2"/>
      <c r="C8748" s="2"/>
      <c r="D8748" s="2"/>
      <c r="E8748" s="2"/>
    </row>
    <row r="8749" spans="1:5">
      <c r="A8749" s="2"/>
      <c r="B8749" s="2"/>
      <c r="C8749" s="2"/>
      <c r="D8749" s="2"/>
      <c r="E8749" s="2"/>
    </row>
    <row r="8750" spans="1:5">
      <c r="A8750" s="2"/>
      <c r="B8750" s="2"/>
      <c r="C8750" s="2"/>
      <c r="D8750" s="2"/>
      <c r="E8750" s="2"/>
    </row>
    <row r="8751" spans="1:5">
      <c r="A8751" s="2"/>
      <c r="B8751" s="2"/>
      <c r="C8751" s="2"/>
      <c r="D8751" s="2"/>
      <c r="E8751" s="2"/>
    </row>
    <row r="8752" spans="1:5">
      <c r="A8752" s="2"/>
      <c r="B8752" s="2"/>
      <c r="C8752" s="2"/>
      <c r="D8752" s="2"/>
      <c r="E8752" s="2"/>
    </row>
    <row r="8753" spans="1:5">
      <c r="A8753" s="2"/>
      <c r="B8753" s="2"/>
      <c r="C8753" s="2"/>
      <c r="D8753" s="2"/>
      <c r="E8753" s="2"/>
    </row>
    <row r="8754" spans="1:5">
      <c r="A8754" s="2"/>
      <c r="B8754" s="2"/>
      <c r="C8754" s="2"/>
      <c r="D8754" s="2"/>
      <c r="E8754" s="2"/>
    </row>
    <row r="8755" spans="1:5">
      <c r="A8755" s="2"/>
      <c r="B8755" s="2"/>
      <c r="C8755" s="2"/>
      <c r="D8755" s="2"/>
      <c r="E8755" s="2"/>
    </row>
    <row r="8756" spans="1:5">
      <c r="A8756" s="2"/>
      <c r="B8756" s="2"/>
      <c r="C8756" s="2"/>
      <c r="D8756" s="2"/>
      <c r="E8756" s="2"/>
    </row>
    <row r="8757" spans="1:5">
      <c r="A8757" s="2"/>
      <c r="B8757" s="2"/>
      <c r="C8757" s="2"/>
      <c r="D8757" s="2"/>
      <c r="E8757" s="2"/>
    </row>
    <row r="8758" spans="1:5">
      <c r="A8758" s="2"/>
      <c r="B8758" s="2"/>
      <c r="C8758" s="2"/>
      <c r="D8758" s="2"/>
      <c r="E8758" s="2"/>
    </row>
    <row r="8759" spans="1:5">
      <c r="A8759" s="2"/>
      <c r="B8759" s="2"/>
      <c r="C8759" s="2"/>
      <c r="D8759" s="2"/>
      <c r="E8759" s="2"/>
    </row>
    <row r="8760" spans="1:5">
      <c r="A8760" s="2"/>
      <c r="B8760" s="2"/>
      <c r="C8760" s="2"/>
      <c r="D8760" s="2"/>
      <c r="E8760" s="2"/>
    </row>
    <row r="8761" spans="1:5">
      <c r="A8761" s="2"/>
      <c r="B8761" s="2"/>
      <c r="C8761" s="2"/>
      <c r="D8761" s="2"/>
      <c r="E8761" s="2"/>
    </row>
    <row r="8762" spans="1:5">
      <c r="A8762" s="2"/>
      <c r="B8762" s="2"/>
      <c r="C8762" s="2"/>
      <c r="D8762" s="2"/>
      <c r="E8762" s="2"/>
    </row>
    <row r="8763" spans="1:5">
      <c r="A8763" s="2"/>
      <c r="B8763" s="2"/>
      <c r="C8763" s="2"/>
      <c r="D8763" s="2"/>
      <c r="E8763" s="2"/>
    </row>
    <row r="8764" spans="1:5">
      <c r="A8764" s="2"/>
      <c r="B8764" s="2"/>
      <c r="C8764" s="2"/>
      <c r="D8764" s="2"/>
      <c r="E8764" s="2"/>
    </row>
    <row r="8765" spans="1:5">
      <c r="A8765" s="2"/>
      <c r="B8765" s="2"/>
      <c r="C8765" s="2"/>
      <c r="D8765" s="2"/>
      <c r="E8765" s="2"/>
    </row>
    <row r="8766" spans="1:5">
      <c r="A8766" s="2"/>
      <c r="B8766" s="2"/>
      <c r="C8766" s="2"/>
      <c r="D8766" s="2"/>
      <c r="E8766" s="2"/>
    </row>
    <row r="8767" spans="1:5">
      <c r="A8767" s="2"/>
      <c r="B8767" s="2"/>
      <c r="C8767" s="2"/>
      <c r="D8767" s="2"/>
      <c r="E8767" s="2"/>
    </row>
    <row r="8768" spans="1:5">
      <c r="A8768" s="2"/>
      <c r="B8768" s="2"/>
      <c r="C8768" s="2"/>
      <c r="D8768" s="2"/>
      <c r="E8768" s="2"/>
    </row>
    <row r="8769" spans="1:5">
      <c r="A8769" s="2"/>
      <c r="B8769" s="2"/>
      <c r="C8769" s="2"/>
      <c r="D8769" s="2"/>
      <c r="E8769" s="2"/>
    </row>
    <row r="8770" spans="1:5">
      <c r="A8770" s="2"/>
      <c r="B8770" s="2"/>
      <c r="C8770" s="2"/>
      <c r="D8770" s="2"/>
      <c r="E8770" s="2"/>
    </row>
    <row r="8771" spans="1:5">
      <c r="A8771" s="2"/>
      <c r="B8771" s="2"/>
      <c r="C8771" s="2"/>
      <c r="D8771" s="2"/>
      <c r="E8771" s="2"/>
    </row>
    <row r="8772" spans="1:5">
      <c r="A8772" s="2"/>
      <c r="B8772" s="2"/>
      <c r="C8772" s="2"/>
      <c r="D8772" s="2"/>
      <c r="E8772" s="2"/>
    </row>
    <row r="8773" spans="1:5">
      <c r="A8773" s="2"/>
      <c r="B8773" s="2"/>
      <c r="C8773" s="2"/>
      <c r="D8773" s="2"/>
      <c r="E8773" s="2"/>
    </row>
    <row r="8774" spans="1:5">
      <c r="A8774" s="2"/>
      <c r="B8774" s="2"/>
      <c r="C8774" s="2"/>
      <c r="D8774" s="2"/>
      <c r="E8774" s="2"/>
    </row>
    <row r="8775" spans="1:5">
      <c r="A8775" s="2"/>
      <c r="B8775" s="2"/>
      <c r="C8775" s="2"/>
      <c r="D8775" s="2"/>
      <c r="E8775" s="2"/>
    </row>
    <row r="8776" spans="1:5">
      <c r="A8776" s="2"/>
      <c r="B8776" s="2"/>
      <c r="C8776" s="2"/>
      <c r="D8776" s="2"/>
      <c r="E8776" s="2"/>
    </row>
    <row r="8777" spans="1:5">
      <c r="A8777" s="2"/>
      <c r="B8777" s="2"/>
      <c r="C8777" s="2"/>
      <c r="D8777" s="2"/>
      <c r="E8777" s="2"/>
    </row>
    <row r="8778" spans="1:5">
      <c r="A8778" s="2"/>
      <c r="B8778" s="2"/>
      <c r="C8778" s="2"/>
      <c r="D8778" s="2"/>
      <c r="E8778" s="2"/>
    </row>
    <row r="8779" spans="1:5">
      <c r="A8779" s="2"/>
      <c r="B8779" s="2"/>
      <c r="C8779" s="2"/>
      <c r="D8779" s="2"/>
      <c r="E8779" s="2"/>
    </row>
    <row r="8780" spans="1:5">
      <c r="A8780" s="2"/>
      <c r="B8780" s="2"/>
      <c r="C8780" s="2"/>
      <c r="D8780" s="2"/>
      <c r="E8780" s="2"/>
    </row>
    <row r="8781" spans="1:5">
      <c r="A8781" s="2"/>
      <c r="B8781" s="2"/>
      <c r="C8781" s="2"/>
      <c r="D8781" s="2"/>
      <c r="E8781" s="2"/>
    </row>
    <row r="8782" spans="1:5">
      <c r="A8782" s="2"/>
      <c r="B8782" s="2"/>
      <c r="C8782" s="2"/>
      <c r="D8782" s="2"/>
      <c r="E8782" s="2"/>
    </row>
    <row r="8783" spans="1:5">
      <c r="A8783" s="2"/>
      <c r="B8783" s="2"/>
      <c r="C8783" s="2"/>
      <c r="D8783" s="2"/>
      <c r="E8783" s="2"/>
    </row>
    <row r="8784" spans="1:5">
      <c r="A8784" s="2"/>
      <c r="B8784" s="2"/>
      <c r="C8784" s="2"/>
      <c r="D8784" s="2"/>
      <c r="E8784" s="2"/>
    </row>
    <row r="8785" spans="1:5">
      <c r="A8785" s="2"/>
      <c r="B8785" s="2"/>
      <c r="C8785" s="2"/>
      <c r="D8785" s="2"/>
      <c r="E8785" s="2"/>
    </row>
    <row r="8786" spans="1:5">
      <c r="A8786" s="2"/>
      <c r="B8786" s="2"/>
      <c r="C8786" s="2"/>
      <c r="D8786" s="2"/>
      <c r="E8786" s="2"/>
    </row>
    <row r="8787" spans="1:5">
      <c r="A8787" s="2"/>
      <c r="B8787" s="2"/>
      <c r="C8787" s="2"/>
      <c r="D8787" s="2"/>
      <c r="E8787" s="2"/>
    </row>
    <row r="8788" spans="1:5">
      <c r="A8788" s="2"/>
      <c r="B8788" s="2"/>
      <c r="C8788" s="2"/>
      <c r="D8788" s="2"/>
      <c r="E8788" s="2"/>
    </row>
    <row r="8789" spans="1:5">
      <c r="A8789" s="2"/>
      <c r="B8789" s="2"/>
      <c r="C8789" s="2"/>
      <c r="D8789" s="2"/>
      <c r="E8789" s="2"/>
    </row>
    <row r="8790" spans="1:5">
      <c r="A8790" s="2"/>
      <c r="B8790" s="2"/>
      <c r="C8790" s="2"/>
      <c r="D8790" s="2"/>
      <c r="E8790" s="2"/>
    </row>
    <row r="8791" spans="1:5">
      <c r="A8791" s="2"/>
      <c r="B8791" s="2"/>
      <c r="C8791" s="2"/>
      <c r="D8791" s="2"/>
      <c r="E8791" s="2"/>
    </row>
    <row r="8792" spans="1:5">
      <c r="A8792" s="2"/>
      <c r="B8792" s="2"/>
      <c r="C8792" s="2"/>
      <c r="D8792" s="2"/>
      <c r="E8792" s="2"/>
    </row>
    <row r="8793" spans="1:5">
      <c r="A8793" s="2"/>
      <c r="B8793" s="2"/>
      <c r="C8793" s="2"/>
      <c r="D8793" s="2"/>
      <c r="E8793" s="2"/>
    </row>
    <row r="8794" spans="1:5">
      <c r="A8794" s="2"/>
      <c r="B8794" s="2"/>
      <c r="C8794" s="2"/>
      <c r="D8794" s="2"/>
      <c r="E8794" s="2"/>
    </row>
    <row r="8795" spans="1:5">
      <c r="A8795" s="2"/>
      <c r="B8795" s="2"/>
      <c r="C8795" s="2"/>
      <c r="D8795" s="2"/>
      <c r="E8795" s="2"/>
    </row>
    <row r="8796" spans="1:5">
      <c r="A8796" s="2"/>
      <c r="B8796" s="2"/>
      <c r="C8796" s="2"/>
      <c r="D8796" s="2"/>
      <c r="E8796" s="2"/>
    </row>
    <row r="8797" spans="1:5">
      <c r="A8797" s="2"/>
      <c r="B8797" s="2"/>
      <c r="C8797" s="2"/>
      <c r="D8797" s="2"/>
      <c r="E8797" s="2"/>
    </row>
    <row r="8798" spans="1:5">
      <c r="A8798" s="2"/>
      <c r="B8798" s="2"/>
      <c r="C8798" s="2"/>
      <c r="D8798" s="2"/>
      <c r="E8798" s="2"/>
    </row>
    <row r="8799" spans="1:5">
      <c r="A8799" s="2"/>
      <c r="B8799" s="2"/>
      <c r="C8799" s="2"/>
      <c r="D8799" s="2"/>
      <c r="E8799" s="2"/>
    </row>
    <row r="8800" spans="1:5">
      <c r="A8800" s="2"/>
      <c r="B8800" s="2"/>
      <c r="C8800" s="2"/>
      <c r="D8800" s="2"/>
      <c r="E8800" s="2"/>
    </row>
    <row r="8801" spans="1:5">
      <c r="A8801" s="2"/>
      <c r="B8801" s="2"/>
      <c r="C8801" s="2"/>
      <c r="D8801" s="2"/>
      <c r="E8801" s="2"/>
    </row>
    <row r="8802" spans="1:5">
      <c r="A8802" s="2"/>
      <c r="B8802" s="2"/>
      <c r="C8802" s="2"/>
      <c r="D8802" s="2"/>
      <c r="E8802" s="2"/>
    </row>
    <row r="8803" spans="1:5">
      <c r="A8803" s="2"/>
      <c r="B8803" s="2"/>
      <c r="C8803" s="2"/>
      <c r="D8803" s="2"/>
      <c r="E8803" s="2"/>
    </row>
    <row r="8804" spans="1:5">
      <c r="A8804" s="2"/>
      <c r="B8804" s="2"/>
      <c r="C8804" s="2"/>
      <c r="D8804" s="2"/>
      <c r="E8804" s="2"/>
    </row>
    <row r="8805" spans="1:5">
      <c r="A8805" s="2"/>
      <c r="B8805" s="2"/>
      <c r="C8805" s="2"/>
      <c r="D8805" s="2"/>
      <c r="E8805" s="2"/>
    </row>
    <row r="8806" spans="1:5">
      <c r="A8806" s="2"/>
      <c r="B8806" s="2"/>
      <c r="C8806" s="2"/>
      <c r="D8806" s="2"/>
      <c r="E8806" s="2"/>
    </row>
    <row r="8807" spans="1:5">
      <c r="A8807" s="2"/>
      <c r="B8807" s="2"/>
      <c r="C8807" s="2"/>
      <c r="D8807" s="2"/>
      <c r="E8807" s="2"/>
    </row>
    <row r="8808" spans="1:5">
      <c r="A8808" s="2"/>
      <c r="B8808" s="2"/>
      <c r="C8808" s="2"/>
      <c r="D8808" s="2"/>
      <c r="E8808" s="2"/>
    </row>
    <row r="8809" spans="1:5">
      <c r="A8809" s="2"/>
      <c r="B8809" s="2"/>
      <c r="C8809" s="2"/>
      <c r="D8809" s="2"/>
      <c r="E8809" s="2"/>
    </row>
    <row r="8810" spans="1:5">
      <c r="A8810" s="2"/>
      <c r="B8810" s="2"/>
      <c r="C8810" s="2"/>
      <c r="D8810" s="2"/>
      <c r="E8810" s="2"/>
    </row>
    <row r="8811" spans="1:5">
      <c r="A8811" s="2"/>
      <c r="B8811" s="2"/>
      <c r="C8811" s="2"/>
      <c r="D8811" s="2"/>
      <c r="E8811" s="2"/>
    </row>
    <row r="8812" spans="1:5">
      <c r="A8812" s="2"/>
      <c r="B8812" s="2"/>
      <c r="C8812" s="2"/>
      <c r="D8812" s="2"/>
      <c r="E8812" s="2"/>
    </row>
    <row r="8813" spans="1:5">
      <c r="A8813" s="2"/>
      <c r="B8813" s="2"/>
      <c r="C8813" s="2"/>
      <c r="D8813" s="2"/>
      <c r="E8813" s="2"/>
    </row>
    <row r="8814" spans="1:5">
      <c r="A8814" s="2"/>
      <c r="B8814" s="2"/>
      <c r="C8814" s="2"/>
      <c r="D8814" s="2"/>
      <c r="E8814" s="2"/>
    </row>
    <row r="8815" spans="1:5">
      <c r="A8815" s="2"/>
      <c r="B8815" s="2"/>
      <c r="C8815" s="2"/>
      <c r="D8815" s="2"/>
      <c r="E8815" s="2"/>
    </row>
    <row r="8816" spans="1:5">
      <c r="A8816" s="2"/>
      <c r="B8816" s="2"/>
      <c r="C8816" s="2"/>
      <c r="D8816" s="2"/>
      <c r="E8816" s="2"/>
    </row>
    <row r="8817" spans="1:5">
      <c r="A8817" s="2"/>
      <c r="B8817" s="2"/>
      <c r="C8817" s="2"/>
      <c r="D8817" s="2"/>
      <c r="E8817" s="2"/>
    </row>
    <row r="8818" spans="1:5">
      <c r="A8818" s="2"/>
      <c r="B8818" s="2"/>
      <c r="C8818" s="2"/>
      <c r="D8818" s="2"/>
      <c r="E8818" s="2"/>
    </row>
    <row r="8819" spans="1:5">
      <c r="A8819" s="2"/>
      <c r="B8819" s="2"/>
      <c r="C8819" s="2"/>
      <c r="D8819" s="2"/>
      <c r="E8819" s="2"/>
    </row>
    <row r="8820" spans="1:5">
      <c r="A8820" s="2"/>
      <c r="B8820" s="2"/>
      <c r="C8820" s="2"/>
      <c r="D8820" s="2"/>
      <c r="E8820" s="2"/>
    </row>
    <row r="8821" spans="1:5">
      <c r="A8821" s="2"/>
      <c r="B8821" s="2"/>
      <c r="C8821" s="2"/>
      <c r="D8821" s="2"/>
      <c r="E8821" s="2"/>
    </row>
    <row r="8822" spans="1:5">
      <c r="A8822" s="2"/>
      <c r="B8822" s="2"/>
      <c r="C8822" s="2"/>
      <c r="D8822" s="2"/>
      <c r="E8822" s="2"/>
    </row>
    <row r="8823" spans="1:5">
      <c r="A8823" s="2"/>
      <c r="B8823" s="2"/>
      <c r="C8823" s="2"/>
      <c r="D8823" s="2"/>
      <c r="E8823" s="2"/>
    </row>
    <row r="8824" spans="1:5">
      <c r="A8824" s="2"/>
      <c r="B8824" s="2"/>
      <c r="C8824" s="2"/>
      <c r="D8824" s="2"/>
      <c r="E8824" s="2"/>
    </row>
    <row r="8825" spans="1:5">
      <c r="A8825" s="2"/>
      <c r="B8825" s="2"/>
      <c r="C8825" s="2"/>
      <c r="D8825" s="2"/>
      <c r="E8825" s="2"/>
    </row>
    <row r="8826" spans="1:5">
      <c r="A8826" s="2"/>
      <c r="B8826" s="2"/>
      <c r="C8826" s="2"/>
      <c r="D8826" s="2"/>
      <c r="E8826" s="2"/>
    </row>
    <row r="8827" spans="1:5">
      <c r="A8827" s="2"/>
      <c r="B8827" s="2"/>
      <c r="C8827" s="2"/>
      <c r="D8827" s="2"/>
      <c r="E8827" s="2"/>
    </row>
    <row r="8828" spans="1:5">
      <c r="A8828" s="2"/>
      <c r="B8828" s="2"/>
      <c r="C8828" s="2"/>
      <c r="D8828" s="2"/>
      <c r="E8828" s="2"/>
    </row>
    <row r="8829" spans="1:5">
      <c r="A8829" s="2"/>
      <c r="B8829" s="2"/>
      <c r="C8829" s="2"/>
      <c r="D8829" s="2"/>
      <c r="E8829" s="2"/>
    </row>
    <row r="8830" spans="1:5">
      <c r="A8830" s="2"/>
      <c r="B8830" s="2"/>
      <c r="C8830" s="2"/>
      <c r="D8830" s="2"/>
      <c r="E8830" s="2"/>
    </row>
    <row r="8831" spans="1:5">
      <c r="A8831" s="2"/>
      <c r="B8831" s="2"/>
      <c r="C8831" s="2"/>
      <c r="D8831" s="2"/>
      <c r="E8831" s="2"/>
    </row>
    <row r="8832" spans="1:5">
      <c r="A8832" s="2"/>
      <c r="B8832" s="2"/>
      <c r="C8832" s="2"/>
      <c r="D8832" s="2"/>
      <c r="E8832" s="2"/>
    </row>
    <row r="8833" spans="1:5">
      <c r="A8833" s="2"/>
      <c r="B8833" s="2"/>
      <c r="C8833" s="2"/>
      <c r="D8833" s="2"/>
      <c r="E8833" s="2"/>
    </row>
    <row r="8834" spans="1:5">
      <c r="A8834" s="2"/>
      <c r="B8834" s="2"/>
      <c r="C8834" s="2"/>
      <c r="D8834" s="2"/>
      <c r="E8834" s="2"/>
    </row>
    <row r="8835" spans="1:5">
      <c r="A8835" s="2"/>
      <c r="B8835" s="2"/>
      <c r="C8835" s="2"/>
      <c r="D8835" s="2"/>
      <c r="E8835" s="2"/>
    </row>
    <row r="8836" spans="1:5">
      <c r="A8836" s="2"/>
      <c r="B8836" s="2"/>
      <c r="C8836" s="2"/>
      <c r="D8836" s="2"/>
      <c r="E8836" s="2"/>
    </row>
    <row r="8837" spans="1:5">
      <c r="A8837" s="2"/>
      <c r="B8837" s="2"/>
      <c r="C8837" s="2"/>
      <c r="D8837" s="2"/>
      <c r="E8837" s="2"/>
    </row>
    <row r="8838" spans="1:5">
      <c r="A8838" s="2"/>
      <c r="B8838" s="2"/>
      <c r="C8838" s="2"/>
      <c r="D8838" s="2"/>
      <c r="E8838" s="2"/>
    </row>
    <row r="8839" spans="1:5">
      <c r="A8839" s="2"/>
      <c r="B8839" s="2"/>
      <c r="C8839" s="2"/>
      <c r="D8839" s="2"/>
      <c r="E8839" s="2"/>
    </row>
    <row r="8840" spans="1:5">
      <c r="A8840" s="2"/>
      <c r="B8840" s="2"/>
      <c r="C8840" s="2"/>
      <c r="D8840" s="2"/>
      <c r="E8840" s="2"/>
    </row>
    <row r="8841" spans="1:5">
      <c r="A8841" s="2"/>
      <c r="B8841" s="2"/>
      <c r="C8841" s="2"/>
      <c r="D8841" s="2"/>
      <c r="E8841" s="2"/>
    </row>
    <row r="8842" spans="1:5">
      <c r="A8842" s="2"/>
      <c r="B8842" s="2"/>
      <c r="C8842" s="2"/>
      <c r="D8842" s="2"/>
      <c r="E8842" s="2"/>
    </row>
    <row r="8843" spans="1:5">
      <c r="A8843" s="2"/>
      <c r="B8843" s="2"/>
      <c r="C8843" s="2"/>
      <c r="D8843" s="2"/>
      <c r="E8843" s="2"/>
    </row>
    <row r="8844" spans="1:5">
      <c r="A8844" s="2"/>
      <c r="B8844" s="2"/>
      <c r="C8844" s="2"/>
      <c r="D8844" s="2"/>
      <c r="E8844" s="2"/>
    </row>
    <row r="8845" spans="1:5">
      <c r="A8845" s="2"/>
      <c r="B8845" s="2"/>
      <c r="C8845" s="2"/>
      <c r="D8845" s="2"/>
      <c r="E8845" s="2"/>
    </row>
    <row r="8846" spans="1:5">
      <c r="A8846" s="2"/>
      <c r="B8846" s="2"/>
      <c r="C8846" s="2"/>
      <c r="D8846" s="2"/>
      <c r="E8846" s="2"/>
    </row>
    <row r="8847" spans="1:5">
      <c r="A8847" s="2"/>
      <c r="B8847" s="2"/>
      <c r="C8847" s="2"/>
      <c r="D8847" s="2"/>
      <c r="E8847" s="2"/>
    </row>
    <row r="8848" spans="1:5">
      <c r="A8848" s="2"/>
      <c r="B8848" s="2"/>
      <c r="C8848" s="2"/>
      <c r="D8848" s="2"/>
      <c r="E8848" s="2"/>
    </row>
    <row r="8849" spans="1:5">
      <c r="A8849" s="2"/>
      <c r="B8849" s="2"/>
      <c r="C8849" s="2"/>
      <c r="D8849" s="2"/>
      <c r="E8849" s="2"/>
    </row>
    <row r="8850" spans="1:5">
      <c r="A8850" s="2"/>
      <c r="B8850" s="2"/>
      <c r="C8850" s="2"/>
      <c r="D8850" s="2"/>
      <c r="E8850" s="2"/>
    </row>
    <row r="8851" spans="1:5">
      <c r="A8851" s="2"/>
      <c r="B8851" s="2"/>
      <c r="C8851" s="2"/>
      <c r="D8851" s="2"/>
      <c r="E8851" s="2"/>
    </row>
    <row r="8852" spans="1:5">
      <c r="A8852" s="2"/>
      <c r="B8852" s="2"/>
      <c r="C8852" s="2"/>
      <c r="D8852" s="2"/>
      <c r="E8852" s="2"/>
    </row>
    <row r="8853" spans="1:5">
      <c r="A8853" s="2"/>
      <c r="B8853" s="2"/>
      <c r="C8853" s="2"/>
      <c r="D8853" s="2"/>
      <c r="E8853" s="2"/>
    </row>
    <row r="8854" spans="1:5">
      <c r="A8854" s="2"/>
      <c r="B8854" s="2"/>
      <c r="C8854" s="2"/>
      <c r="D8854" s="2"/>
      <c r="E8854" s="2"/>
    </row>
    <row r="8855" spans="1:5">
      <c r="A8855" s="2"/>
      <c r="B8855" s="2"/>
      <c r="C8855" s="2"/>
      <c r="D8855" s="2"/>
      <c r="E8855" s="2"/>
    </row>
    <row r="8856" spans="1:5">
      <c r="A8856" s="2"/>
      <c r="B8856" s="2"/>
      <c r="C8856" s="2"/>
      <c r="D8856" s="2"/>
      <c r="E8856" s="2"/>
    </row>
    <row r="8857" spans="1:5">
      <c r="A8857" s="2"/>
      <c r="B8857" s="2"/>
      <c r="C8857" s="2"/>
      <c r="D8857" s="2"/>
      <c r="E8857" s="2"/>
    </row>
    <row r="8858" spans="1:5">
      <c r="A8858" s="2"/>
      <c r="B8858" s="2"/>
      <c r="C8858" s="2"/>
      <c r="D8858" s="2"/>
      <c r="E8858" s="2"/>
    </row>
    <row r="8859" spans="1:5">
      <c r="A8859" s="2"/>
      <c r="B8859" s="2"/>
      <c r="C8859" s="2"/>
      <c r="D8859" s="2"/>
      <c r="E8859" s="2"/>
    </row>
    <row r="8860" spans="1:5">
      <c r="A8860" s="2"/>
      <c r="B8860" s="2"/>
      <c r="C8860" s="2"/>
      <c r="D8860" s="2"/>
      <c r="E8860" s="2"/>
    </row>
    <row r="8861" spans="1:5">
      <c r="A8861" s="2"/>
      <c r="B8861" s="2"/>
      <c r="C8861" s="2"/>
      <c r="D8861" s="2"/>
      <c r="E8861" s="2"/>
    </row>
    <row r="8862" spans="1:5">
      <c r="A8862" s="2"/>
      <c r="B8862" s="2"/>
      <c r="C8862" s="2"/>
      <c r="D8862" s="2"/>
      <c r="E8862" s="2"/>
    </row>
    <row r="8863" spans="1:5">
      <c r="A8863" s="2"/>
      <c r="B8863" s="2"/>
      <c r="C8863" s="2"/>
      <c r="D8863" s="2"/>
      <c r="E8863" s="2"/>
    </row>
    <row r="8864" spans="1:5">
      <c r="A8864" s="2"/>
      <c r="B8864" s="2"/>
      <c r="C8864" s="2"/>
      <c r="D8864" s="2"/>
      <c r="E8864" s="2"/>
    </row>
    <row r="8865" spans="1:5">
      <c r="A8865" s="2"/>
      <c r="B8865" s="2"/>
      <c r="C8865" s="2"/>
      <c r="D8865" s="2"/>
      <c r="E8865" s="2"/>
    </row>
    <row r="8866" spans="1:5">
      <c r="A8866" s="2"/>
      <c r="B8866" s="2"/>
      <c r="C8866" s="2"/>
      <c r="D8866" s="2"/>
      <c r="E8866" s="2"/>
    </row>
    <row r="8867" spans="1:5">
      <c r="A8867" s="2"/>
      <c r="B8867" s="2"/>
      <c r="C8867" s="2"/>
      <c r="D8867" s="2"/>
      <c r="E8867" s="2"/>
    </row>
    <row r="8868" spans="1:5">
      <c r="A8868" s="2"/>
      <c r="B8868" s="2"/>
      <c r="C8868" s="2"/>
      <c r="D8868" s="2"/>
      <c r="E8868" s="2"/>
    </row>
    <row r="8869" spans="1:5">
      <c r="A8869" s="2"/>
      <c r="B8869" s="2"/>
      <c r="C8869" s="2"/>
      <c r="D8869" s="2"/>
      <c r="E8869" s="2"/>
    </row>
    <row r="8870" spans="1:5">
      <c r="A8870" s="2"/>
      <c r="B8870" s="2"/>
      <c r="C8870" s="2"/>
      <c r="D8870" s="2"/>
      <c r="E8870" s="2"/>
    </row>
    <row r="8871" spans="1:5">
      <c r="A8871" s="2"/>
      <c r="B8871" s="2"/>
      <c r="C8871" s="2"/>
      <c r="D8871" s="2"/>
      <c r="E8871" s="2"/>
    </row>
    <row r="8872" spans="1:5">
      <c r="A8872" s="2"/>
      <c r="B8872" s="2"/>
      <c r="C8872" s="2"/>
      <c r="D8872" s="2"/>
      <c r="E8872" s="2"/>
    </row>
    <row r="8873" spans="1:5">
      <c r="A8873" s="2"/>
      <c r="B8873" s="2"/>
      <c r="C8873" s="2"/>
      <c r="D8873" s="2"/>
      <c r="E8873" s="2"/>
    </row>
    <row r="8874" spans="1:5">
      <c r="A8874" s="2"/>
      <c r="B8874" s="2"/>
      <c r="C8874" s="2"/>
      <c r="D8874" s="2"/>
      <c r="E8874" s="2"/>
    </row>
    <row r="8875" spans="1:5">
      <c r="A8875" s="2"/>
      <c r="B8875" s="2"/>
      <c r="C8875" s="2"/>
      <c r="D8875" s="2"/>
      <c r="E8875" s="2"/>
    </row>
    <row r="8876" spans="1:5">
      <c r="A8876" s="2"/>
      <c r="B8876" s="2"/>
      <c r="C8876" s="2"/>
      <c r="D8876" s="2"/>
      <c r="E8876" s="2"/>
    </row>
    <row r="8877" spans="1:5">
      <c r="A8877" s="2"/>
      <c r="B8877" s="2"/>
      <c r="C8877" s="2"/>
      <c r="D8877" s="2"/>
      <c r="E8877" s="2"/>
    </row>
    <row r="8878" spans="1:5">
      <c r="A8878" s="2"/>
      <c r="B8878" s="2"/>
      <c r="C8878" s="2"/>
      <c r="D8878" s="2"/>
      <c r="E8878" s="2"/>
    </row>
    <row r="8879" spans="1:5">
      <c r="A8879" s="2"/>
      <c r="B8879" s="2"/>
      <c r="C8879" s="2"/>
      <c r="D8879" s="2"/>
      <c r="E8879" s="2"/>
    </row>
    <row r="8880" spans="1:5">
      <c r="A8880" s="2"/>
      <c r="B8880" s="2"/>
      <c r="C8880" s="2"/>
      <c r="D8880" s="2"/>
      <c r="E8880" s="2"/>
    </row>
    <row r="8881" spans="1:5">
      <c r="A8881" s="2"/>
      <c r="B8881" s="2"/>
      <c r="C8881" s="2"/>
      <c r="D8881" s="2"/>
      <c r="E8881" s="2"/>
    </row>
    <row r="8882" spans="1:5">
      <c r="A8882" s="2"/>
      <c r="B8882" s="2"/>
      <c r="C8882" s="2"/>
      <c r="D8882" s="2"/>
      <c r="E8882" s="2"/>
    </row>
    <row r="8883" spans="1:5">
      <c r="A8883" s="2"/>
      <c r="B8883" s="2"/>
      <c r="C8883" s="2"/>
      <c r="D8883" s="2"/>
      <c r="E8883" s="2"/>
    </row>
    <row r="8884" spans="1:5">
      <c r="A8884" s="2"/>
      <c r="B8884" s="2"/>
      <c r="C8884" s="2"/>
      <c r="D8884" s="2"/>
      <c r="E8884" s="2"/>
    </row>
    <row r="8885" spans="1:5">
      <c r="A8885" s="2"/>
      <c r="B8885" s="2"/>
      <c r="C8885" s="2"/>
      <c r="D8885" s="2"/>
      <c r="E8885" s="2"/>
    </row>
    <row r="8886" spans="1:5">
      <c r="A8886" s="2"/>
      <c r="B8886" s="2"/>
      <c r="C8886" s="2"/>
      <c r="D8886" s="2"/>
      <c r="E8886" s="2"/>
    </row>
    <row r="8887" spans="1:5">
      <c r="A8887" s="2"/>
      <c r="B8887" s="2"/>
      <c r="C8887" s="2"/>
      <c r="D8887" s="2"/>
      <c r="E8887" s="2"/>
    </row>
    <row r="8888" spans="1:5">
      <c r="A8888" s="2"/>
      <c r="B8888" s="2"/>
      <c r="C8888" s="2"/>
      <c r="D8888" s="2"/>
      <c r="E8888" s="2"/>
    </row>
    <row r="8889" spans="1:5">
      <c r="A8889" s="2"/>
      <c r="B8889" s="2"/>
      <c r="C8889" s="2"/>
      <c r="D8889" s="2"/>
      <c r="E8889" s="2"/>
    </row>
    <row r="8890" spans="1:5">
      <c r="A8890" s="2"/>
      <c r="B8890" s="2"/>
      <c r="C8890" s="2"/>
      <c r="D8890" s="2"/>
      <c r="E8890" s="2"/>
    </row>
    <row r="8891" spans="1:5">
      <c r="A8891" s="2"/>
      <c r="B8891" s="2"/>
      <c r="C8891" s="2"/>
      <c r="D8891" s="2"/>
      <c r="E8891" s="2"/>
    </row>
    <row r="8892" spans="1:5">
      <c r="A8892" s="2"/>
      <c r="B8892" s="2"/>
      <c r="C8892" s="2"/>
      <c r="D8892" s="2"/>
      <c r="E8892" s="2"/>
    </row>
    <row r="8893" spans="1:5">
      <c r="A8893" s="2"/>
      <c r="B8893" s="2"/>
      <c r="C8893" s="2"/>
      <c r="D8893" s="2"/>
      <c r="E8893" s="2"/>
    </row>
    <row r="8894" spans="1:5">
      <c r="A8894" s="2"/>
      <c r="B8894" s="2"/>
      <c r="C8894" s="2"/>
      <c r="D8894" s="2"/>
      <c r="E8894" s="2"/>
    </row>
    <row r="8895" spans="1:5">
      <c r="A8895" s="2"/>
      <c r="B8895" s="2"/>
      <c r="C8895" s="2"/>
      <c r="D8895" s="2"/>
      <c r="E8895" s="2"/>
    </row>
    <row r="8896" spans="1:5">
      <c r="A8896" s="2"/>
      <c r="B8896" s="2"/>
      <c r="C8896" s="2"/>
      <c r="D8896" s="2"/>
      <c r="E8896" s="2"/>
    </row>
    <row r="8897" spans="1:5">
      <c r="A8897" s="2"/>
      <c r="B8897" s="2"/>
      <c r="C8897" s="2"/>
      <c r="D8897" s="2"/>
      <c r="E8897" s="2"/>
    </row>
    <row r="8898" spans="1:5">
      <c r="A8898" s="2"/>
      <c r="B8898" s="2"/>
      <c r="C8898" s="2"/>
      <c r="D8898" s="2"/>
      <c r="E8898" s="2"/>
    </row>
    <row r="8899" spans="1:5">
      <c r="A8899" s="2"/>
      <c r="B8899" s="2"/>
      <c r="C8899" s="2"/>
      <c r="D8899" s="2"/>
      <c r="E8899" s="2"/>
    </row>
    <row r="8900" spans="1:5">
      <c r="A8900" s="2"/>
      <c r="B8900" s="2"/>
      <c r="C8900" s="2"/>
      <c r="D8900" s="2"/>
      <c r="E8900" s="2"/>
    </row>
    <row r="8901" spans="1:5">
      <c r="A8901" s="2"/>
      <c r="B8901" s="2"/>
      <c r="C8901" s="2"/>
      <c r="D8901" s="2"/>
      <c r="E8901" s="2"/>
    </row>
    <row r="8902" spans="1:5">
      <c r="A8902" s="2"/>
      <c r="B8902" s="2"/>
      <c r="C8902" s="2"/>
      <c r="D8902" s="2"/>
      <c r="E8902" s="2"/>
    </row>
    <row r="8903" spans="1:5">
      <c r="A8903" s="2"/>
      <c r="B8903" s="2"/>
      <c r="C8903" s="2"/>
      <c r="D8903" s="2"/>
      <c r="E8903" s="2"/>
    </row>
    <row r="8904" spans="1:5">
      <c r="A8904" s="2"/>
      <c r="B8904" s="2"/>
      <c r="C8904" s="2"/>
      <c r="D8904" s="2"/>
      <c r="E8904" s="2"/>
    </row>
    <row r="8905" spans="1:5">
      <c r="A8905" s="2"/>
      <c r="B8905" s="2"/>
      <c r="C8905" s="2"/>
      <c r="D8905" s="2"/>
      <c r="E8905" s="2"/>
    </row>
    <row r="8906" spans="1:5">
      <c r="A8906" s="2"/>
      <c r="B8906" s="2"/>
      <c r="C8906" s="2"/>
      <c r="D8906" s="2"/>
      <c r="E8906" s="2"/>
    </row>
    <row r="8907" spans="1:5">
      <c r="A8907" s="2"/>
      <c r="B8907" s="2"/>
      <c r="C8907" s="2"/>
      <c r="D8907" s="2"/>
      <c r="E8907" s="2"/>
    </row>
    <row r="8908" spans="1:5">
      <c r="A8908" s="2"/>
      <c r="B8908" s="2"/>
      <c r="C8908" s="2"/>
      <c r="D8908" s="2"/>
      <c r="E8908" s="2"/>
    </row>
    <row r="8909" spans="1:5">
      <c r="A8909" s="2"/>
      <c r="B8909" s="2"/>
      <c r="C8909" s="2"/>
      <c r="D8909" s="2"/>
      <c r="E8909" s="2"/>
    </row>
    <row r="8910" spans="1:5">
      <c r="A8910" s="2"/>
      <c r="B8910" s="2"/>
      <c r="C8910" s="2"/>
      <c r="D8910" s="2"/>
      <c r="E8910" s="2"/>
    </row>
    <row r="8911" spans="1:5">
      <c r="A8911" s="2"/>
      <c r="B8911" s="2"/>
      <c r="C8911" s="2"/>
      <c r="D8911" s="2"/>
      <c r="E8911" s="2"/>
    </row>
    <row r="8912" spans="1:5">
      <c r="A8912" s="2"/>
      <c r="B8912" s="2"/>
      <c r="C8912" s="2"/>
      <c r="D8912" s="2"/>
      <c r="E8912" s="2"/>
    </row>
    <row r="8913" spans="1:5">
      <c r="A8913" s="2"/>
      <c r="B8913" s="2"/>
      <c r="C8913" s="2"/>
      <c r="D8913" s="2"/>
      <c r="E8913" s="2"/>
    </row>
    <row r="8914" spans="1:5">
      <c r="A8914" s="2"/>
      <c r="B8914" s="2"/>
      <c r="C8914" s="2"/>
      <c r="D8914" s="2"/>
      <c r="E8914" s="2"/>
    </row>
    <row r="8915" spans="1:5">
      <c r="A8915" s="2"/>
      <c r="B8915" s="2"/>
      <c r="C8915" s="2"/>
      <c r="D8915" s="2"/>
      <c r="E8915" s="2"/>
    </row>
    <row r="8916" spans="1:5">
      <c r="A8916" s="2"/>
      <c r="B8916" s="2"/>
      <c r="C8916" s="2"/>
      <c r="D8916" s="2"/>
      <c r="E8916" s="2"/>
    </row>
    <row r="8917" spans="1:5">
      <c r="A8917" s="2"/>
      <c r="B8917" s="2"/>
      <c r="C8917" s="2"/>
      <c r="D8917" s="2"/>
      <c r="E8917" s="2"/>
    </row>
    <row r="8918" spans="1:5">
      <c r="A8918" s="2"/>
      <c r="B8918" s="2"/>
      <c r="C8918" s="2"/>
      <c r="D8918" s="2"/>
      <c r="E8918" s="2"/>
    </row>
    <row r="8919" spans="1:5">
      <c r="A8919" s="2"/>
      <c r="B8919" s="2"/>
      <c r="C8919" s="2"/>
      <c r="D8919" s="2"/>
      <c r="E8919" s="2"/>
    </row>
    <row r="8920" spans="1:5">
      <c r="A8920" s="2"/>
      <c r="B8920" s="2"/>
      <c r="C8920" s="2"/>
      <c r="D8920" s="2"/>
      <c r="E8920" s="2"/>
    </row>
    <row r="8921" spans="1:5">
      <c r="A8921" s="2"/>
      <c r="B8921" s="2"/>
      <c r="C8921" s="2"/>
      <c r="D8921" s="2"/>
      <c r="E8921" s="2"/>
    </row>
    <row r="8922" spans="1:5">
      <c r="A8922" s="2"/>
      <c r="B8922" s="2"/>
      <c r="C8922" s="2"/>
      <c r="D8922" s="2"/>
      <c r="E8922" s="2"/>
    </row>
    <row r="8923" spans="1:5">
      <c r="A8923" s="2"/>
      <c r="B8923" s="2"/>
      <c r="C8923" s="2"/>
      <c r="D8923" s="2"/>
      <c r="E8923" s="2"/>
    </row>
    <row r="8924" spans="1:5">
      <c r="A8924" s="2"/>
      <c r="B8924" s="2"/>
      <c r="C8924" s="2"/>
      <c r="D8924" s="2"/>
      <c r="E8924" s="2"/>
    </row>
    <row r="8925" spans="1:5">
      <c r="A8925" s="2"/>
      <c r="B8925" s="2"/>
      <c r="C8925" s="2"/>
      <c r="D8925" s="2"/>
      <c r="E8925" s="2"/>
    </row>
    <row r="8926" spans="1:5">
      <c r="A8926" s="2"/>
      <c r="B8926" s="2"/>
      <c r="C8926" s="2"/>
      <c r="D8926" s="2"/>
      <c r="E8926" s="2"/>
    </row>
    <row r="8927" spans="1:5">
      <c r="A8927" s="2"/>
      <c r="B8927" s="2"/>
      <c r="C8927" s="2"/>
      <c r="D8927" s="2"/>
      <c r="E8927" s="2"/>
    </row>
    <row r="8928" spans="1:5">
      <c r="A8928" s="2"/>
      <c r="B8928" s="2"/>
      <c r="C8928" s="2"/>
      <c r="D8928" s="2"/>
      <c r="E8928" s="2"/>
    </row>
    <row r="8929" spans="1:5">
      <c r="A8929" s="2"/>
      <c r="B8929" s="2"/>
      <c r="C8929" s="2"/>
      <c r="D8929" s="2"/>
      <c r="E8929" s="2"/>
    </row>
    <row r="8930" spans="1:5">
      <c r="A8930" s="2"/>
      <c r="B8930" s="2"/>
      <c r="C8930" s="2"/>
      <c r="D8930" s="2"/>
      <c r="E8930" s="2"/>
    </row>
    <row r="8931" spans="1:5">
      <c r="A8931" s="2"/>
      <c r="B8931" s="2"/>
      <c r="C8931" s="2"/>
      <c r="D8931" s="2"/>
      <c r="E8931" s="2"/>
    </row>
    <row r="8932" spans="1:5">
      <c r="A8932" s="2"/>
      <c r="B8932" s="2"/>
      <c r="C8932" s="2"/>
      <c r="D8932" s="2"/>
      <c r="E8932" s="2"/>
    </row>
    <row r="8933" spans="1:5">
      <c r="A8933" s="2"/>
      <c r="B8933" s="2"/>
      <c r="C8933" s="2"/>
      <c r="D8933" s="2"/>
      <c r="E8933" s="2"/>
    </row>
    <row r="8934" spans="1:5">
      <c r="A8934" s="2"/>
      <c r="B8934" s="2"/>
      <c r="C8934" s="2"/>
      <c r="D8934" s="2"/>
      <c r="E8934" s="2"/>
    </row>
    <row r="8935" spans="1:5">
      <c r="A8935" s="2"/>
      <c r="B8935" s="2"/>
      <c r="C8935" s="2"/>
      <c r="D8935" s="2"/>
      <c r="E8935" s="2"/>
    </row>
    <row r="8936" spans="1:5">
      <c r="A8936" s="2"/>
      <c r="B8936" s="2"/>
      <c r="C8936" s="2"/>
      <c r="D8936" s="2"/>
      <c r="E8936" s="2"/>
    </row>
    <row r="8937" spans="1:5">
      <c r="A8937" s="2"/>
      <c r="B8937" s="2"/>
      <c r="C8937" s="2"/>
      <c r="D8937" s="2"/>
      <c r="E8937" s="2"/>
    </row>
    <row r="8938" spans="1:5">
      <c r="A8938" s="2"/>
      <c r="B8938" s="2"/>
      <c r="C8938" s="2"/>
      <c r="D8938" s="2"/>
      <c r="E8938" s="2"/>
    </row>
    <row r="8939" spans="1:5">
      <c r="A8939" s="2"/>
      <c r="B8939" s="2"/>
      <c r="C8939" s="2"/>
      <c r="D8939" s="2"/>
      <c r="E8939" s="2"/>
    </row>
    <row r="8940" spans="1:5">
      <c r="A8940" s="2"/>
      <c r="B8940" s="2"/>
      <c r="C8940" s="2"/>
      <c r="D8940" s="2"/>
      <c r="E8940" s="2"/>
    </row>
    <row r="8941" spans="1:5">
      <c r="A8941" s="2"/>
      <c r="B8941" s="2"/>
      <c r="C8941" s="2"/>
      <c r="D8941" s="2"/>
      <c r="E8941" s="2"/>
    </row>
    <row r="8942" spans="1:5">
      <c r="A8942" s="2"/>
      <c r="B8942" s="2"/>
      <c r="C8942" s="2"/>
      <c r="D8942" s="2"/>
      <c r="E8942" s="2"/>
    </row>
    <row r="8943" spans="1:5">
      <c r="A8943" s="2"/>
      <c r="B8943" s="2"/>
      <c r="C8943" s="2"/>
      <c r="D8943" s="2"/>
      <c r="E8943" s="2"/>
    </row>
    <row r="8944" spans="1:5">
      <c r="A8944" s="2"/>
      <c r="B8944" s="2"/>
      <c r="C8944" s="2"/>
      <c r="D8944" s="2"/>
      <c r="E8944" s="2"/>
    </row>
    <row r="8945" spans="1:5">
      <c r="A8945" s="2"/>
      <c r="B8945" s="2"/>
      <c r="C8945" s="2"/>
      <c r="D8945" s="2"/>
      <c r="E8945" s="2"/>
    </row>
    <row r="8946" spans="1:5">
      <c r="A8946" s="2"/>
      <c r="B8946" s="2"/>
      <c r="C8946" s="2"/>
      <c r="D8946" s="2"/>
      <c r="E8946" s="2"/>
    </row>
    <row r="8947" spans="1:5">
      <c r="A8947" s="2"/>
      <c r="B8947" s="2"/>
      <c r="C8947" s="2"/>
      <c r="D8947" s="2"/>
      <c r="E8947" s="2"/>
    </row>
    <row r="8948" spans="1:5">
      <c r="A8948" s="2"/>
      <c r="B8948" s="2"/>
      <c r="C8948" s="2"/>
      <c r="D8948" s="2"/>
      <c r="E8948" s="2"/>
    </row>
    <row r="8949" spans="1:5">
      <c r="A8949" s="2"/>
      <c r="B8949" s="2"/>
      <c r="C8949" s="2"/>
      <c r="D8949" s="2"/>
      <c r="E8949" s="2"/>
    </row>
    <row r="8950" spans="1:5">
      <c r="A8950" s="2"/>
      <c r="B8950" s="2"/>
      <c r="C8950" s="2"/>
      <c r="D8950" s="2"/>
      <c r="E8950" s="2"/>
    </row>
    <row r="8951" spans="1:5">
      <c r="A8951" s="2"/>
      <c r="B8951" s="2"/>
      <c r="C8951" s="2"/>
      <c r="D8951" s="2"/>
      <c r="E8951" s="2"/>
    </row>
    <row r="8952" spans="1:5">
      <c r="A8952" s="2"/>
      <c r="B8952" s="2"/>
      <c r="C8952" s="2"/>
      <c r="D8952" s="2"/>
      <c r="E8952" s="2"/>
    </row>
    <row r="8953" spans="1:5">
      <c r="A8953" s="2"/>
      <c r="B8953" s="2"/>
      <c r="C8953" s="2"/>
      <c r="D8953" s="2"/>
      <c r="E8953" s="2"/>
    </row>
    <row r="8954" spans="1:5">
      <c r="A8954" s="2"/>
      <c r="B8954" s="2"/>
      <c r="C8954" s="2"/>
      <c r="D8954" s="2"/>
      <c r="E8954" s="2"/>
    </row>
    <row r="8955" spans="1:5">
      <c r="A8955" s="2"/>
      <c r="B8955" s="2"/>
      <c r="C8955" s="2"/>
      <c r="D8955" s="2"/>
      <c r="E8955" s="2"/>
    </row>
    <row r="8956" spans="1:5">
      <c r="A8956" s="2"/>
      <c r="B8956" s="2"/>
      <c r="C8956" s="2"/>
      <c r="D8956" s="2"/>
      <c r="E8956" s="2"/>
    </row>
    <row r="8957" spans="1:5">
      <c r="A8957" s="2"/>
      <c r="B8957" s="2"/>
      <c r="C8957" s="2"/>
      <c r="D8957" s="2"/>
      <c r="E8957" s="2"/>
    </row>
    <row r="8958" spans="1:5">
      <c r="A8958" s="2"/>
      <c r="B8958" s="2"/>
      <c r="C8958" s="2"/>
      <c r="D8958" s="2"/>
      <c r="E8958" s="2"/>
    </row>
    <row r="8959" spans="1:5">
      <c r="A8959" s="2"/>
      <c r="B8959" s="2"/>
      <c r="C8959" s="2"/>
      <c r="D8959" s="2"/>
      <c r="E8959" s="2"/>
    </row>
    <row r="8960" spans="1:5">
      <c r="A8960" s="2"/>
      <c r="B8960" s="2"/>
      <c r="C8960" s="2"/>
      <c r="D8960" s="2"/>
      <c r="E8960" s="2"/>
    </row>
    <row r="8961" spans="1:5">
      <c r="A8961" s="2"/>
      <c r="B8961" s="2"/>
      <c r="C8961" s="2"/>
      <c r="D8961" s="2"/>
      <c r="E8961" s="2"/>
    </row>
    <row r="8962" spans="1:5">
      <c r="A8962" s="2"/>
      <c r="B8962" s="2"/>
      <c r="C8962" s="2"/>
      <c r="D8962" s="2"/>
      <c r="E8962" s="2"/>
    </row>
    <row r="8963" spans="1:5">
      <c r="A8963" s="2"/>
      <c r="B8963" s="2"/>
      <c r="C8963" s="2"/>
      <c r="D8963" s="2"/>
      <c r="E8963" s="2"/>
    </row>
    <row r="8964" spans="1:5">
      <c r="A8964" s="2"/>
      <c r="B8964" s="2"/>
      <c r="C8964" s="2"/>
      <c r="D8964" s="2"/>
      <c r="E8964" s="2"/>
    </row>
    <row r="8965" spans="1:5">
      <c r="A8965" s="2"/>
      <c r="B8965" s="2"/>
      <c r="C8965" s="2"/>
      <c r="D8965" s="2"/>
      <c r="E8965" s="2"/>
    </row>
    <row r="8966" spans="1:5">
      <c r="A8966" s="2"/>
      <c r="B8966" s="2"/>
      <c r="C8966" s="2"/>
      <c r="D8966" s="2"/>
      <c r="E8966" s="2"/>
    </row>
    <row r="8967" spans="1:5">
      <c r="A8967" s="2"/>
      <c r="B8967" s="2"/>
      <c r="C8967" s="2"/>
      <c r="D8967" s="2"/>
      <c r="E8967" s="2"/>
    </row>
    <row r="8968" spans="1:5">
      <c r="A8968" s="2"/>
      <c r="B8968" s="2"/>
      <c r="C8968" s="2"/>
      <c r="D8968" s="2"/>
      <c r="E8968" s="2"/>
    </row>
    <row r="8969" spans="1:5">
      <c r="A8969" s="2"/>
      <c r="B8969" s="2"/>
      <c r="C8969" s="2"/>
      <c r="D8969" s="2"/>
      <c r="E8969" s="2"/>
    </row>
    <row r="8970" spans="1:5">
      <c r="A8970" s="2"/>
      <c r="B8970" s="2"/>
      <c r="C8970" s="2"/>
      <c r="D8970" s="2"/>
      <c r="E8970" s="2"/>
    </row>
    <row r="8971" spans="1:5">
      <c r="A8971" s="2"/>
      <c r="B8971" s="2"/>
      <c r="C8971" s="2"/>
      <c r="D8971" s="2"/>
      <c r="E8971" s="2"/>
    </row>
    <row r="8972" spans="1:5">
      <c r="A8972" s="2"/>
      <c r="B8972" s="2"/>
      <c r="C8972" s="2"/>
      <c r="D8972" s="2"/>
      <c r="E8972" s="2"/>
    </row>
    <row r="8973" spans="1:5">
      <c r="A8973" s="2"/>
      <c r="B8973" s="2"/>
      <c r="C8973" s="2"/>
      <c r="D8973" s="2"/>
      <c r="E8973" s="2"/>
    </row>
    <row r="8974" spans="1:5">
      <c r="A8974" s="2"/>
      <c r="B8974" s="2"/>
      <c r="C8974" s="2"/>
      <c r="D8974" s="2"/>
      <c r="E8974" s="2"/>
    </row>
    <row r="8975" spans="1:5">
      <c r="A8975" s="2"/>
      <c r="B8975" s="2"/>
      <c r="C8975" s="2"/>
      <c r="D8975" s="2"/>
      <c r="E8975" s="2"/>
    </row>
    <row r="8976" spans="1:5">
      <c r="A8976" s="2"/>
      <c r="B8976" s="2"/>
      <c r="C8976" s="2"/>
      <c r="D8976" s="2"/>
      <c r="E8976" s="2"/>
    </row>
    <row r="8977" spans="1:5">
      <c r="A8977" s="2"/>
      <c r="B8977" s="2"/>
      <c r="C8977" s="2"/>
      <c r="D8977" s="2"/>
      <c r="E8977" s="2"/>
    </row>
    <row r="8978" spans="1:5">
      <c r="A8978" s="2"/>
      <c r="B8978" s="2"/>
      <c r="C8978" s="2"/>
      <c r="D8978" s="2"/>
      <c r="E8978" s="2"/>
    </row>
    <row r="8979" spans="1:5">
      <c r="A8979" s="2"/>
      <c r="B8979" s="2"/>
      <c r="C8979" s="2"/>
      <c r="D8979" s="2"/>
      <c r="E8979" s="2"/>
    </row>
    <row r="8980" spans="1:5">
      <c r="A8980" s="2"/>
      <c r="B8980" s="2"/>
      <c r="C8980" s="2"/>
      <c r="D8980" s="2"/>
      <c r="E8980" s="2"/>
    </row>
    <row r="8981" spans="1:5">
      <c r="A8981" s="2"/>
      <c r="B8981" s="2"/>
      <c r="C8981" s="2"/>
      <c r="D8981" s="2"/>
      <c r="E8981" s="2"/>
    </row>
    <row r="8982" spans="1:5">
      <c r="A8982" s="2"/>
      <c r="B8982" s="2"/>
      <c r="C8982" s="2"/>
      <c r="D8982" s="2"/>
      <c r="E8982" s="2"/>
    </row>
    <row r="8983" spans="1:5">
      <c r="A8983" s="2"/>
      <c r="B8983" s="2"/>
      <c r="C8983" s="2"/>
      <c r="D8983" s="2"/>
      <c r="E8983" s="2"/>
    </row>
    <row r="8984" spans="1:5">
      <c r="A8984" s="2"/>
      <c r="B8984" s="2"/>
      <c r="C8984" s="2"/>
      <c r="D8984" s="2"/>
      <c r="E8984" s="2"/>
    </row>
    <row r="8985" spans="1:5">
      <c r="A8985" s="2"/>
      <c r="B8985" s="2"/>
      <c r="C8985" s="2"/>
      <c r="D8985" s="2"/>
      <c r="E8985" s="2"/>
    </row>
    <row r="8986" spans="1:5">
      <c r="A8986" s="2"/>
      <c r="B8986" s="2"/>
      <c r="C8986" s="2"/>
      <c r="D8986" s="2"/>
      <c r="E8986" s="2"/>
    </row>
    <row r="8987" spans="1:5">
      <c r="A8987" s="2"/>
      <c r="B8987" s="2"/>
      <c r="C8987" s="2"/>
      <c r="D8987" s="2"/>
      <c r="E8987" s="2"/>
    </row>
    <row r="8988" spans="1:5">
      <c r="A8988" s="2"/>
      <c r="B8988" s="2"/>
      <c r="C8988" s="2"/>
      <c r="D8988" s="2"/>
      <c r="E8988" s="2"/>
    </row>
    <row r="8989" spans="1:5">
      <c r="A8989" s="2"/>
      <c r="B8989" s="2"/>
      <c r="C8989" s="2"/>
      <c r="D8989" s="2"/>
      <c r="E8989" s="2"/>
    </row>
    <row r="8990" spans="1:5">
      <c r="A8990" s="2"/>
      <c r="B8990" s="2"/>
      <c r="C8990" s="2"/>
      <c r="D8990" s="2"/>
      <c r="E8990" s="2"/>
    </row>
    <row r="8991" spans="1:5">
      <c r="A8991" s="2"/>
      <c r="B8991" s="2"/>
      <c r="C8991" s="2"/>
      <c r="D8991" s="2"/>
      <c r="E8991" s="2"/>
    </row>
    <row r="8992" spans="1:5">
      <c r="A8992" s="2"/>
      <c r="B8992" s="2"/>
      <c r="C8992" s="2"/>
      <c r="D8992" s="2"/>
      <c r="E8992" s="2"/>
    </row>
    <row r="8993" spans="1:5">
      <c r="A8993" s="2"/>
      <c r="B8993" s="2"/>
      <c r="C8993" s="2"/>
      <c r="D8993" s="2"/>
      <c r="E8993" s="2"/>
    </row>
    <row r="8994" spans="1:5">
      <c r="A8994" s="2"/>
      <c r="B8994" s="2"/>
      <c r="C8994" s="2"/>
      <c r="D8994" s="2"/>
      <c r="E8994" s="2"/>
    </row>
    <row r="8995" spans="1:5">
      <c r="A8995" s="2"/>
      <c r="B8995" s="2"/>
      <c r="C8995" s="2"/>
      <c r="D8995" s="2"/>
      <c r="E8995" s="2"/>
    </row>
    <row r="8996" spans="1:5">
      <c r="A8996" s="2"/>
      <c r="B8996" s="2"/>
      <c r="C8996" s="2"/>
      <c r="D8996" s="2"/>
      <c r="E8996" s="2"/>
    </row>
    <row r="8997" spans="1:5">
      <c r="A8997" s="2"/>
      <c r="B8997" s="2"/>
      <c r="C8997" s="2"/>
      <c r="D8997" s="2"/>
      <c r="E8997" s="2"/>
    </row>
    <row r="8998" spans="1:5">
      <c r="A8998" s="2"/>
      <c r="B8998" s="2"/>
      <c r="C8998" s="2"/>
      <c r="D8998" s="2"/>
      <c r="E8998" s="2"/>
    </row>
    <row r="8999" spans="1:5">
      <c r="A8999" s="2"/>
      <c r="B8999" s="2"/>
      <c r="C8999" s="2"/>
      <c r="D8999" s="2"/>
      <c r="E8999" s="2"/>
    </row>
    <row r="9000" spans="1:5">
      <c r="A9000" s="2"/>
      <c r="B9000" s="2"/>
      <c r="C9000" s="2"/>
      <c r="D9000" s="2"/>
      <c r="E9000" s="2"/>
    </row>
    <row r="9001" spans="1:5">
      <c r="A9001" s="2"/>
      <c r="B9001" s="2"/>
      <c r="C9001" s="2"/>
      <c r="D9001" s="2"/>
      <c r="E9001" s="2"/>
    </row>
    <row r="9002" spans="1:5">
      <c r="A9002" s="2"/>
      <c r="B9002" s="2"/>
      <c r="C9002" s="2"/>
      <c r="D9002" s="2"/>
      <c r="E9002" s="2"/>
    </row>
    <row r="9003" spans="1:5">
      <c r="A9003" s="2"/>
      <c r="B9003" s="2"/>
      <c r="C9003" s="2"/>
      <c r="D9003" s="2"/>
      <c r="E9003" s="2"/>
    </row>
    <row r="9004" spans="1:5">
      <c r="A9004" s="2"/>
      <c r="B9004" s="2"/>
      <c r="C9004" s="2"/>
      <c r="D9004" s="2"/>
      <c r="E9004" s="2"/>
    </row>
    <row r="9005" spans="1:5">
      <c r="A9005" s="2"/>
      <c r="B9005" s="2"/>
      <c r="C9005" s="2"/>
      <c r="D9005" s="2"/>
      <c r="E9005" s="2"/>
    </row>
    <row r="9006" spans="1:5">
      <c r="A9006" s="2"/>
      <c r="B9006" s="2"/>
      <c r="C9006" s="2"/>
      <c r="D9006" s="2"/>
      <c r="E9006" s="2"/>
    </row>
    <row r="9007" spans="1:5">
      <c r="A9007" s="2"/>
      <c r="B9007" s="2"/>
      <c r="C9007" s="2"/>
      <c r="D9007" s="2"/>
      <c r="E9007" s="2"/>
    </row>
    <row r="9008" spans="1:5">
      <c r="A9008" s="2"/>
      <c r="B9008" s="2"/>
      <c r="C9008" s="2"/>
      <c r="D9008" s="2"/>
      <c r="E9008" s="2"/>
    </row>
    <row r="9009" spans="1:5">
      <c r="A9009" s="2"/>
      <c r="B9009" s="2"/>
      <c r="C9009" s="2"/>
      <c r="D9009" s="2"/>
      <c r="E9009" s="2"/>
    </row>
    <row r="9010" spans="1:5">
      <c r="A9010" s="2"/>
      <c r="B9010" s="2"/>
      <c r="C9010" s="2"/>
      <c r="D9010" s="2"/>
      <c r="E9010" s="2"/>
    </row>
    <row r="9011" spans="1:5">
      <c r="A9011" s="2"/>
      <c r="B9011" s="2"/>
      <c r="C9011" s="2"/>
      <c r="D9011" s="2"/>
      <c r="E9011" s="2"/>
    </row>
    <row r="9012" spans="1:5">
      <c r="A9012" s="2"/>
      <c r="B9012" s="2"/>
      <c r="C9012" s="2"/>
      <c r="D9012" s="2"/>
      <c r="E9012" s="2"/>
    </row>
    <row r="9013" spans="1:5">
      <c r="A9013" s="2"/>
      <c r="B9013" s="2"/>
      <c r="C9013" s="2"/>
      <c r="D9013" s="2"/>
      <c r="E9013" s="2"/>
    </row>
    <row r="9014" spans="1:5">
      <c r="A9014" s="2"/>
      <c r="B9014" s="2"/>
      <c r="C9014" s="2"/>
      <c r="D9014" s="2"/>
      <c r="E9014" s="2"/>
    </row>
    <row r="9015" spans="1:5">
      <c r="A9015" s="2"/>
      <c r="B9015" s="2"/>
      <c r="C9015" s="2"/>
      <c r="D9015" s="2"/>
      <c r="E9015" s="2"/>
    </row>
    <row r="9016" spans="1:5">
      <c r="A9016" s="2"/>
      <c r="B9016" s="2"/>
      <c r="C9016" s="2"/>
      <c r="D9016" s="2"/>
      <c r="E9016" s="2"/>
    </row>
    <row r="9017" spans="1:5">
      <c r="A9017" s="2"/>
      <c r="B9017" s="2"/>
      <c r="C9017" s="2"/>
      <c r="D9017" s="2"/>
      <c r="E9017" s="2"/>
    </row>
    <row r="9018" spans="1:5">
      <c r="A9018" s="2"/>
      <c r="B9018" s="2"/>
      <c r="C9018" s="2"/>
      <c r="D9018" s="2"/>
      <c r="E9018" s="2"/>
    </row>
    <row r="9019" spans="1:5">
      <c r="A9019" s="2"/>
      <c r="B9019" s="2"/>
      <c r="C9019" s="2"/>
      <c r="D9019" s="2"/>
      <c r="E9019" s="2"/>
    </row>
    <row r="9020" spans="1:5">
      <c r="A9020" s="2"/>
      <c r="B9020" s="2"/>
      <c r="C9020" s="2"/>
      <c r="D9020" s="2"/>
      <c r="E9020" s="2"/>
    </row>
    <row r="9021" spans="1:5">
      <c r="A9021" s="2"/>
      <c r="B9021" s="2"/>
      <c r="C9021" s="2"/>
      <c r="D9021" s="2"/>
      <c r="E9021" s="2"/>
    </row>
    <row r="9022" spans="1:5">
      <c r="A9022" s="2"/>
      <c r="B9022" s="2"/>
      <c r="C9022" s="2"/>
      <c r="D9022" s="2"/>
      <c r="E9022" s="2"/>
    </row>
    <row r="9023" spans="1:5">
      <c r="A9023" s="2"/>
      <c r="B9023" s="2"/>
      <c r="C9023" s="2"/>
      <c r="D9023" s="2"/>
      <c r="E9023" s="2"/>
    </row>
    <row r="9024" spans="1:5">
      <c r="A9024" s="2"/>
      <c r="B9024" s="2"/>
      <c r="C9024" s="2"/>
      <c r="D9024" s="2"/>
      <c r="E9024" s="2"/>
    </row>
    <row r="9025" spans="1:5">
      <c r="A9025" s="2"/>
      <c r="B9025" s="2"/>
      <c r="C9025" s="2"/>
      <c r="D9025" s="2"/>
      <c r="E9025" s="2"/>
    </row>
    <row r="9026" spans="1:5">
      <c r="A9026" s="2"/>
      <c r="B9026" s="2"/>
      <c r="C9026" s="2"/>
      <c r="D9026" s="2"/>
      <c r="E9026" s="2"/>
    </row>
    <row r="9027" spans="1:5">
      <c r="A9027" s="2"/>
      <c r="B9027" s="2"/>
      <c r="C9027" s="2"/>
      <c r="D9027" s="2"/>
      <c r="E9027" s="2"/>
    </row>
    <row r="9028" spans="1:5">
      <c r="A9028" s="2"/>
      <c r="B9028" s="2"/>
      <c r="C9028" s="2"/>
      <c r="D9028" s="2"/>
      <c r="E9028" s="2"/>
    </row>
    <row r="9029" spans="1:5">
      <c r="A9029" s="2"/>
      <c r="B9029" s="2"/>
      <c r="C9029" s="2"/>
      <c r="D9029" s="2"/>
      <c r="E9029" s="2"/>
    </row>
    <row r="9030" spans="1:5">
      <c r="A9030" s="2"/>
      <c r="B9030" s="2"/>
      <c r="C9030" s="2"/>
      <c r="D9030" s="2"/>
      <c r="E9030" s="2"/>
    </row>
    <row r="9031" spans="1:5">
      <c r="A9031" s="2"/>
      <c r="B9031" s="2"/>
      <c r="C9031" s="2"/>
      <c r="D9031" s="2"/>
      <c r="E9031" s="2"/>
    </row>
    <row r="9032" spans="1:5">
      <c r="A9032" s="2"/>
      <c r="B9032" s="2"/>
      <c r="C9032" s="2"/>
      <c r="D9032" s="2"/>
      <c r="E9032" s="2"/>
    </row>
    <row r="9033" spans="1:5">
      <c r="A9033" s="2"/>
      <c r="B9033" s="2"/>
      <c r="C9033" s="2"/>
      <c r="D9033" s="2"/>
      <c r="E9033" s="2"/>
    </row>
    <row r="9034" spans="1:5">
      <c r="A9034" s="2"/>
      <c r="B9034" s="2"/>
      <c r="C9034" s="2"/>
      <c r="D9034" s="2"/>
      <c r="E9034" s="2"/>
    </row>
    <row r="9035" spans="1:5">
      <c r="A9035" s="2"/>
      <c r="B9035" s="2"/>
      <c r="C9035" s="2"/>
      <c r="D9035" s="2"/>
      <c r="E9035" s="2"/>
    </row>
    <row r="9036" spans="1:5">
      <c r="A9036" s="2"/>
      <c r="B9036" s="2"/>
      <c r="C9036" s="2"/>
      <c r="D9036" s="2"/>
      <c r="E9036" s="2"/>
    </row>
    <row r="9037" spans="1:5">
      <c r="A9037" s="2"/>
      <c r="B9037" s="2"/>
      <c r="C9037" s="2"/>
      <c r="D9037" s="2"/>
      <c r="E9037" s="2"/>
    </row>
    <row r="9038" spans="1:5">
      <c r="A9038" s="2"/>
      <c r="B9038" s="2"/>
      <c r="C9038" s="2"/>
      <c r="D9038" s="2"/>
      <c r="E9038" s="2"/>
    </row>
    <row r="9039" spans="1:5">
      <c r="A9039" s="2"/>
      <c r="B9039" s="2"/>
      <c r="C9039" s="2"/>
      <c r="D9039" s="2"/>
      <c r="E9039" s="2"/>
    </row>
    <row r="9040" spans="1:5">
      <c r="A9040" s="2"/>
      <c r="B9040" s="2"/>
      <c r="C9040" s="2"/>
      <c r="D9040" s="2"/>
      <c r="E9040" s="2"/>
    </row>
    <row r="9041" spans="1:5">
      <c r="A9041" s="2"/>
      <c r="B9041" s="2"/>
      <c r="C9041" s="2"/>
      <c r="D9041" s="2"/>
      <c r="E9041" s="2"/>
    </row>
    <row r="9042" spans="1:5">
      <c r="A9042" s="2"/>
      <c r="B9042" s="2"/>
      <c r="C9042" s="2"/>
      <c r="D9042" s="2"/>
      <c r="E9042" s="2"/>
    </row>
    <row r="9043" spans="1:5">
      <c r="A9043" s="2"/>
      <c r="B9043" s="2"/>
      <c r="C9043" s="2"/>
      <c r="D9043" s="2"/>
      <c r="E9043" s="2"/>
    </row>
    <row r="9044" spans="1:5">
      <c r="A9044" s="2"/>
      <c r="B9044" s="2"/>
      <c r="C9044" s="2"/>
      <c r="D9044" s="2"/>
      <c r="E9044" s="2"/>
    </row>
    <row r="9045" spans="1:5">
      <c r="A9045" s="2"/>
      <c r="B9045" s="2"/>
      <c r="C9045" s="2"/>
      <c r="D9045" s="2"/>
      <c r="E9045" s="2"/>
    </row>
    <row r="9046" spans="1:5">
      <c r="A9046" s="2"/>
      <c r="B9046" s="2"/>
      <c r="C9046" s="2"/>
      <c r="D9046" s="2"/>
      <c r="E9046" s="2"/>
    </row>
    <row r="9047" spans="1:5">
      <c r="A9047" s="2"/>
      <c r="B9047" s="2"/>
      <c r="C9047" s="2"/>
      <c r="D9047" s="2"/>
      <c r="E9047" s="2"/>
    </row>
    <row r="9048" spans="1:5">
      <c r="A9048" s="2"/>
      <c r="B9048" s="2"/>
      <c r="C9048" s="2"/>
      <c r="D9048" s="2"/>
      <c r="E9048" s="2"/>
    </row>
    <row r="9049" spans="1:5">
      <c r="A9049" s="2"/>
      <c r="B9049" s="2"/>
      <c r="C9049" s="2"/>
      <c r="D9049" s="2"/>
      <c r="E9049" s="2"/>
    </row>
    <row r="9050" spans="1:5">
      <c r="A9050" s="2"/>
      <c r="B9050" s="2"/>
      <c r="C9050" s="2"/>
      <c r="D9050" s="2"/>
      <c r="E9050" s="2"/>
    </row>
    <row r="9051" spans="1:5">
      <c r="A9051" s="2"/>
      <c r="B9051" s="2"/>
      <c r="C9051" s="2"/>
      <c r="D9051" s="2"/>
      <c r="E9051" s="2"/>
    </row>
    <row r="9052" spans="1:5">
      <c r="A9052" s="2"/>
      <c r="B9052" s="2"/>
      <c r="C9052" s="2"/>
      <c r="D9052" s="2"/>
      <c r="E9052" s="2"/>
    </row>
    <row r="9053" spans="1:5">
      <c r="A9053" s="2"/>
      <c r="B9053" s="2"/>
      <c r="C9053" s="2"/>
      <c r="D9053" s="2"/>
      <c r="E9053" s="2"/>
    </row>
    <row r="9054" spans="1:5">
      <c r="A9054" s="2"/>
      <c r="B9054" s="2"/>
      <c r="C9054" s="2"/>
      <c r="D9054" s="2"/>
      <c r="E9054" s="2"/>
    </row>
    <row r="9055" spans="1:5">
      <c r="A9055" s="2"/>
      <c r="B9055" s="2"/>
      <c r="C9055" s="2"/>
      <c r="D9055" s="2"/>
      <c r="E9055" s="2"/>
    </row>
    <row r="9056" spans="1:5">
      <c r="A9056" s="2"/>
      <c r="B9056" s="2"/>
      <c r="C9056" s="2"/>
      <c r="D9056" s="2"/>
      <c r="E9056" s="2"/>
    </row>
    <row r="9057" spans="1:5">
      <c r="A9057" s="2"/>
      <c r="B9057" s="2"/>
      <c r="C9057" s="2"/>
      <c r="D9057" s="2"/>
      <c r="E9057" s="2"/>
    </row>
    <row r="9058" spans="1:5">
      <c r="A9058" s="2"/>
      <c r="B9058" s="2"/>
      <c r="C9058" s="2"/>
      <c r="D9058" s="2"/>
      <c r="E9058" s="2"/>
    </row>
    <row r="9059" spans="1:5">
      <c r="A9059" s="2"/>
      <c r="B9059" s="2"/>
      <c r="C9059" s="2"/>
      <c r="D9059" s="2"/>
      <c r="E9059" s="2"/>
    </row>
    <row r="9060" spans="1:5">
      <c r="A9060" s="2"/>
      <c r="B9060" s="2"/>
      <c r="C9060" s="2"/>
      <c r="D9060" s="2"/>
      <c r="E9060" s="2"/>
    </row>
    <row r="9061" spans="1:5">
      <c r="A9061" s="2"/>
      <c r="B9061" s="2"/>
      <c r="C9061" s="2"/>
      <c r="D9061" s="2"/>
      <c r="E9061" s="2"/>
    </row>
    <row r="9062" spans="1:5">
      <c r="A9062" s="2"/>
      <c r="B9062" s="2"/>
      <c r="C9062" s="2"/>
      <c r="D9062" s="2"/>
      <c r="E9062" s="2"/>
    </row>
    <row r="9063" spans="1:5">
      <c r="A9063" s="2"/>
      <c r="B9063" s="2"/>
      <c r="C9063" s="2"/>
      <c r="D9063" s="2"/>
      <c r="E9063" s="2"/>
    </row>
    <row r="9064" spans="1:5">
      <c r="A9064" s="2"/>
      <c r="B9064" s="2"/>
      <c r="C9064" s="2"/>
      <c r="D9064" s="2"/>
      <c r="E9064" s="2"/>
    </row>
    <row r="9065" spans="1:5">
      <c r="A9065" s="2"/>
      <c r="B9065" s="2"/>
      <c r="C9065" s="2"/>
      <c r="D9065" s="2"/>
      <c r="E9065" s="2"/>
    </row>
    <row r="9066" spans="1:5">
      <c r="A9066" s="2"/>
      <c r="B9066" s="2"/>
      <c r="C9066" s="2"/>
      <c r="D9066" s="2"/>
      <c r="E9066" s="2"/>
    </row>
    <row r="9067" spans="1:5">
      <c r="A9067" s="2"/>
      <c r="B9067" s="2"/>
      <c r="C9067" s="2"/>
      <c r="D9067" s="2"/>
      <c r="E9067" s="2"/>
    </row>
    <row r="9068" spans="1:5">
      <c r="A9068" s="2"/>
      <c r="B9068" s="2"/>
      <c r="C9068" s="2"/>
      <c r="D9068" s="2"/>
      <c r="E9068" s="2"/>
    </row>
    <row r="9069" spans="1:5">
      <c r="A9069" s="2"/>
      <c r="B9069" s="2"/>
      <c r="C9069" s="2"/>
      <c r="D9069" s="2"/>
      <c r="E9069" s="2"/>
    </row>
    <row r="9070" spans="1:5">
      <c r="A9070" s="2"/>
      <c r="B9070" s="2"/>
      <c r="C9070" s="2"/>
      <c r="D9070" s="2"/>
      <c r="E9070" s="2"/>
    </row>
    <row r="9071" spans="1:5">
      <c r="A9071" s="2"/>
      <c r="B9071" s="2"/>
      <c r="C9071" s="2"/>
      <c r="D9071" s="2"/>
      <c r="E9071" s="2"/>
    </row>
    <row r="9072" spans="1:5">
      <c r="A9072" s="2"/>
      <c r="B9072" s="2"/>
      <c r="C9072" s="2"/>
      <c r="D9072" s="2"/>
      <c r="E9072" s="2"/>
    </row>
    <row r="9073" spans="1:5">
      <c r="A9073" s="2"/>
      <c r="B9073" s="2"/>
      <c r="C9073" s="2"/>
      <c r="D9073" s="2"/>
      <c r="E9073" s="2"/>
    </row>
    <row r="9074" spans="1:5">
      <c r="A9074" s="2"/>
      <c r="B9074" s="2"/>
      <c r="C9074" s="2"/>
      <c r="D9074" s="2"/>
      <c r="E9074" s="2"/>
    </row>
    <row r="9075" spans="1:5">
      <c r="A9075" s="2"/>
      <c r="B9075" s="2"/>
      <c r="C9075" s="2"/>
      <c r="D9075" s="2"/>
      <c r="E9075" s="2"/>
    </row>
    <row r="9076" spans="1:5">
      <c r="A9076" s="2"/>
      <c r="B9076" s="2"/>
      <c r="C9076" s="2"/>
      <c r="D9076" s="2"/>
      <c r="E9076" s="2"/>
    </row>
    <row r="9077" spans="1:5">
      <c r="A9077" s="2"/>
      <c r="B9077" s="2"/>
      <c r="C9077" s="2"/>
      <c r="D9077" s="2"/>
      <c r="E9077" s="2"/>
    </row>
    <row r="9078" spans="1:5">
      <c r="A9078" s="2"/>
      <c r="B9078" s="2"/>
      <c r="C9078" s="2"/>
      <c r="D9078" s="2"/>
      <c r="E9078" s="2"/>
    </row>
    <row r="9079" spans="1:5">
      <c r="A9079" s="2"/>
      <c r="B9079" s="2"/>
      <c r="C9079" s="2"/>
      <c r="D9079" s="2"/>
      <c r="E9079" s="2"/>
    </row>
    <row r="9080" spans="1:5">
      <c r="A9080" s="2"/>
      <c r="B9080" s="2"/>
      <c r="C9080" s="2"/>
      <c r="D9080" s="2"/>
      <c r="E9080" s="2"/>
    </row>
    <row r="9081" spans="1:5">
      <c r="A9081" s="2"/>
      <c r="B9081" s="2"/>
      <c r="C9081" s="2"/>
      <c r="D9081" s="2"/>
      <c r="E9081" s="2"/>
    </row>
    <row r="9082" spans="1:5">
      <c r="A9082" s="2"/>
      <c r="B9082" s="2"/>
      <c r="C9082" s="2"/>
      <c r="D9082" s="2"/>
      <c r="E9082" s="2"/>
    </row>
    <row r="9083" spans="1:5">
      <c r="A9083" s="2"/>
      <c r="B9083" s="2"/>
      <c r="C9083" s="2"/>
      <c r="D9083" s="2"/>
      <c r="E9083" s="2"/>
    </row>
    <row r="9084" spans="1:5">
      <c r="A9084" s="2"/>
      <c r="B9084" s="2"/>
      <c r="C9084" s="2"/>
      <c r="D9084" s="2"/>
      <c r="E9084" s="2"/>
    </row>
    <row r="9085" spans="1:5">
      <c r="A9085" s="2"/>
      <c r="B9085" s="2"/>
      <c r="C9085" s="2"/>
      <c r="D9085" s="2"/>
      <c r="E9085" s="2"/>
    </row>
    <row r="9086" spans="1:5">
      <c r="A9086" s="2"/>
      <c r="B9086" s="2"/>
      <c r="C9086" s="2"/>
      <c r="D9086" s="2"/>
      <c r="E9086" s="2"/>
    </row>
    <row r="9087" spans="1:5">
      <c r="A9087" s="2"/>
      <c r="B9087" s="2"/>
      <c r="C9087" s="2"/>
      <c r="D9087" s="2"/>
      <c r="E9087" s="2"/>
    </row>
    <row r="9088" spans="1:5">
      <c r="A9088" s="2"/>
      <c r="B9088" s="2"/>
      <c r="C9088" s="2"/>
      <c r="D9088" s="2"/>
      <c r="E9088" s="2"/>
    </row>
    <row r="9089" spans="1:5">
      <c r="A9089" s="2"/>
      <c r="B9089" s="2"/>
      <c r="C9089" s="2"/>
      <c r="D9089" s="2"/>
      <c r="E9089" s="2"/>
    </row>
    <row r="9090" spans="1:5">
      <c r="A9090" s="2"/>
      <c r="B9090" s="2"/>
      <c r="C9090" s="2"/>
      <c r="D9090" s="2"/>
      <c r="E9090" s="2"/>
    </row>
    <row r="9091" spans="1:5">
      <c r="A9091" s="2"/>
      <c r="B9091" s="2"/>
      <c r="C9091" s="2"/>
      <c r="D9091" s="2"/>
      <c r="E9091" s="2"/>
    </row>
    <row r="9092" spans="1:5">
      <c r="A9092" s="2"/>
      <c r="B9092" s="2"/>
      <c r="C9092" s="2"/>
      <c r="D9092" s="2"/>
      <c r="E9092" s="2"/>
    </row>
    <row r="9093" spans="1:5">
      <c r="A9093" s="2"/>
      <c r="B9093" s="2"/>
      <c r="C9093" s="2"/>
      <c r="D9093" s="2"/>
      <c r="E9093" s="2"/>
    </row>
    <row r="9094" spans="1:5">
      <c r="A9094" s="2"/>
      <c r="B9094" s="2"/>
      <c r="C9094" s="2"/>
      <c r="D9094" s="2"/>
      <c r="E9094" s="2"/>
    </row>
    <row r="9095" spans="1:5">
      <c r="A9095" s="2"/>
      <c r="B9095" s="2"/>
      <c r="C9095" s="2"/>
      <c r="D9095" s="2"/>
      <c r="E9095" s="2"/>
    </row>
    <row r="9096" spans="1:5">
      <c r="A9096" s="2"/>
      <c r="B9096" s="2"/>
      <c r="C9096" s="2"/>
      <c r="D9096" s="2"/>
      <c r="E9096" s="2"/>
    </row>
    <row r="9097" spans="1:5">
      <c r="A9097" s="2"/>
      <c r="B9097" s="2"/>
      <c r="C9097" s="2"/>
      <c r="D9097" s="2"/>
      <c r="E9097" s="2"/>
    </row>
    <row r="9098" spans="1:5">
      <c r="A9098" s="2"/>
      <c r="B9098" s="2"/>
      <c r="C9098" s="2"/>
      <c r="D9098" s="2"/>
      <c r="E9098" s="2"/>
    </row>
    <row r="9099" spans="1:5">
      <c r="A9099" s="2"/>
      <c r="B9099" s="2"/>
      <c r="C9099" s="2"/>
      <c r="D9099" s="2"/>
      <c r="E9099" s="2"/>
    </row>
    <row r="9100" spans="1:5">
      <c r="A9100" s="2"/>
      <c r="B9100" s="2"/>
      <c r="C9100" s="2"/>
      <c r="D9100" s="2"/>
      <c r="E9100" s="2"/>
    </row>
    <row r="9101" spans="1:5">
      <c r="A9101" s="2"/>
      <c r="B9101" s="2"/>
      <c r="C9101" s="2"/>
      <c r="D9101" s="2"/>
      <c r="E9101" s="2"/>
    </row>
    <row r="9102" spans="1:5">
      <c r="A9102" s="2"/>
      <c r="B9102" s="2"/>
      <c r="C9102" s="2"/>
      <c r="D9102" s="2"/>
      <c r="E9102" s="2"/>
    </row>
    <row r="9103" spans="1:5">
      <c r="A9103" s="2"/>
      <c r="B9103" s="2"/>
      <c r="C9103" s="2"/>
      <c r="D9103" s="2"/>
      <c r="E9103" s="2"/>
    </row>
    <row r="9104" spans="1:5">
      <c r="A9104" s="2"/>
      <c r="B9104" s="2"/>
      <c r="C9104" s="2"/>
      <c r="D9104" s="2"/>
      <c r="E9104" s="2"/>
    </row>
    <row r="9105" spans="1:5">
      <c r="A9105" s="2"/>
      <c r="B9105" s="2"/>
      <c r="C9105" s="2"/>
      <c r="D9105" s="2"/>
      <c r="E9105" s="2"/>
    </row>
    <row r="9106" spans="1:5">
      <c r="A9106" s="2"/>
      <c r="B9106" s="2"/>
      <c r="C9106" s="2"/>
      <c r="D9106" s="2"/>
      <c r="E9106" s="2"/>
    </row>
    <row r="9107" spans="1:5">
      <c r="A9107" s="2"/>
      <c r="B9107" s="2"/>
      <c r="C9107" s="2"/>
      <c r="D9107" s="2"/>
      <c r="E9107" s="2"/>
    </row>
    <row r="9108" spans="1:5">
      <c r="A9108" s="2"/>
      <c r="B9108" s="2"/>
      <c r="C9108" s="2"/>
      <c r="D9108" s="2"/>
      <c r="E9108" s="2"/>
    </row>
    <row r="9109" spans="1:5">
      <c r="A9109" s="2"/>
      <c r="B9109" s="2"/>
      <c r="C9109" s="2"/>
      <c r="D9109" s="2"/>
      <c r="E9109" s="2"/>
    </row>
    <row r="9110" spans="1:5">
      <c r="A9110" s="2"/>
      <c r="B9110" s="2"/>
      <c r="C9110" s="2"/>
      <c r="D9110" s="2"/>
      <c r="E9110" s="2"/>
    </row>
    <row r="9111" spans="1:5">
      <c r="A9111" s="2"/>
      <c r="B9111" s="2"/>
      <c r="C9111" s="2"/>
      <c r="D9111" s="2"/>
      <c r="E9111" s="2"/>
    </row>
    <row r="9112" spans="1:5">
      <c r="A9112" s="2"/>
      <c r="B9112" s="2"/>
      <c r="C9112" s="2"/>
      <c r="D9112" s="2"/>
      <c r="E9112" s="2"/>
    </row>
    <row r="9113" spans="1:5">
      <c r="A9113" s="2"/>
      <c r="B9113" s="2"/>
      <c r="C9113" s="2"/>
      <c r="D9113" s="2"/>
      <c r="E9113" s="2"/>
    </row>
    <row r="9114" spans="1:5">
      <c r="A9114" s="2"/>
      <c r="B9114" s="2"/>
      <c r="C9114" s="2"/>
      <c r="D9114" s="2"/>
      <c r="E9114" s="2"/>
    </row>
    <row r="9115" spans="1:5">
      <c r="A9115" s="2"/>
      <c r="B9115" s="2"/>
      <c r="C9115" s="2"/>
      <c r="D9115" s="2"/>
      <c r="E9115" s="2"/>
    </row>
    <row r="9116" spans="1:5">
      <c r="A9116" s="2"/>
      <c r="B9116" s="2"/>
      <c r="C9116" s="2"/>
      <c r="D9116" s="2"/>
      <c r="E9116" s="2"/>
    </row>
    <row r="9117" spans="1:5">
      <c r="A9117" s="2"/>
      <c r="B9117" s="2"/>
      <c r="C9117" s="2"/>
      <c r="D9117" s="2"/>
      <c r="E9117" s="2"/>
    </row>
    <row r="9118" spans="1:5">
      <c r="A9118" s="2"/>
      <c r="B9118" s="2"/>
      <c r="C9118" s="2"/>
      <c r="D9118" s="2"/>
      <c r="E9118" s="2"/>
    </row>
    <row r="9119" spans="1:5">
      <c r="A9119" s="2"/>
      <c r="B9119" s="2"/>
      <c r="C9119" s="2"/>
      <c r="D9119" s="2"/>
      <c r="E9119" s="2"/>
    </row>
    <row r="9120" spans="1:5">
      <c r="A9120" s="2"/>
      <c r="B9120" s="2"/>
      <c r="C9120" s="2"/>
      <c r="D9120" s="2"/>
      <c r="E9120" s="2"/>
    </row>
    <row r="9121" spans="1:5">
      <c r="A9121" s="2"/>
      <c r="B9121" s="2"/>
      <c r="C9121" s="2"/>
      <c r="D9121" s="2"/>
      <c r="E9121" s="2"/>
    </row>
    <row r="9122" spans="1:5">
      <c r="A9122" s="2"/>
      <c r="B9122" s="2"/>
      <c r="C9122" s="2"/>
      <c r="D9122" s="2"/>
      <c r="E9122" s="2"/>
    </row>
    <row r="9123" spans="1:5">
      <c r="A9123" s="2"/>
      <c r="B9123" s="2"/>
      <c r="C9123" s="2"/>
      <c r="D9123" s="2"/>
      <c r="E9123" s="2"/>
    </row>
    <row r="9124" spans="1:5">
      <c r="A9124" s="2"/>
      <c r="B9124" s="2"/>
      <c r="C9124" s="2"/>
      <c r="D9124" s="2"/>
      <c r="E9124" s="2"/>
    </row>
    <row r="9125" spans="1:5">
      <c r="A9125" s="2"/>
      <c r="B9125" s="2"/>
      <c r="C9125" s="2"/>
      <c r="D9125" s="2"/>
      <c r="E9125" s="2"/>
    </row>
    <row r="9126" spans="1:5">
      <c r="A9126" s="2"/>
      <c r="B9126" s="2"/>
      <c r="C9126" s="2"/>
      <c r="D9126" s="2"/>
      <c r="E9126" s="2"/>
    </row>
    <row r="9127" spans="1:5">
      <c r="A9127" s="2"/>
      <c r="B9127" s="2"/>
      <c r="C9127" s="2"/>
      <c r="D9127" s="2"/>
      <c r="E9127" s="2"/>
    </row>
    <row r="9128" spans="1:5">
      <c r="A9128" s="2"/>
      <c r="B9128" s="2"/>
      <c r="C9128" s="2"/>
      <c r="D9128" s="2"/>
      <c r="E9128" s="2"/>
    </row>
    <row r="9129" spans="1:5">
      <c r="A9129" s="2"/>
      <c r="B9129" s="2"/>
      <c r="C9129" s="2"/>
      <c r="D9129" s="2"/>
      <c r="E9129" s="2"/>
    </row>
    <row r="9130" spans="1:5">
      <c r="A9130" s="2"/>
      <c r="B9130" s="2"/>
      <c r="C9130" s="2"/>
      <c r="D9130" s="2"/>
      <c r="E9130" s="2"/>
    </row>
    <row r="9131" spans="1:5">
      <c r="A9131" s="2"/>
      <c r="B9131" s="2"/>
      <c r="C9131" s="2"/>
      <c r="D9131" s="2"/>
      <c r="E9131" s="2"/>
    </row>
    <row r="9132" spans="1:5">
      <c r="A9132" s="2"/>
      <c r="B9132" s="2"/>
      <c r="C9132" s="2"/>
      <c r="D9132" s="2"/>
      <c r="E9132" s="2"/>
    </row>
    <row r="9133" spans="1:5">
      <c r="A9133" s="2"/>
      <c r="B9133" s="2"/>
      <c r="C9133" s="2"/>
      <c r="D9133" s="2"/>
      <c r="E9133" s="2"/>
    </row>
    <row r="9134" spans="1:5">
      <c r="A9134" s="2"/>
      <c r="B9134" s="2"/>
      <c r="C9134" s="2"/>
      <c r="D9134" s="2"/>
      <c r="E9134" s="2"/>
    </row>
    <row r="9135" spans="1:5">
      <c r="A9135" s="2"/>
      <c r="B9135" s="2"/>
      <c r="C9135" s="2"/>
      <c r="D9135" s="2"/>
      <c r="E9135" s="2"/>
    </row>
    <row r="9136" spans="1:5">
      <c r="A9136" s="2"/>
      <c r="B9136" s="2"/>
      <c r="C9136" s="2"/>
      <c r="D9136" s="2"/>
      <c r="E9136" s="2"/>
    </row>
    <row r="9137" spans="1:5">
      <c r="A9137" s="2"/>
      <c r="B9137" s="2"/>
      <c r="C9137" s="2"/>
      <c r="D9137" s="2"/>
      <c r="E9137" s="2"/>
    </row>
    <row r="9138" spans="1:5">
      <c r="A9138" s="2"/>
      <c r="B9138" s="2"/>
      <c r="C9138" s="2"/>
      <c r="D9138" s="2"/>
      <c r="E9138" s="2"/>
    </row>
    <row r="9139" spans="1:5">
      <c r="A9139" s="2"/>
      <c r="B9139" s="2"/>
      <c r="C9139" s="2"/>
      <c r="D9139" s="2"/>
      <c r="E9139" s="2"/>
    </row>
    <row r="9140" spans="1:5">
      <c r="A9140" s="2"/>
      <c r="B9140" s="2"/>
      <c r="C9140" s="2"/>
      <c r="D9140" s="2"/>
      <c r="E9140" s="2"/>
    </row>
    <row r="9141" spans="1:5">
      <c r="A9141" s="2"/>
      <c r="B9141" s="2"/>
      <c r="C9141" s="2"/>
      <c r="D9141" s="2"/>
      <c r="E9141" s="2"/>
    </row>
    <row r="9142" spans="1:5">
      <c r="A9142" s="2"/>
      <c r="B9142" s="2"/>
      <c r="C9142" s="2"/>
      <c r="D9142" s="2"/>
      <c r="E9142" s="2"/>
    </row>
    <row r="9143" spans="1:5">
      <c r="A9143" s="2"/>
      <c r="B9143" s="2"/>
      <c r="C9143" s="2"/>
      <c r="D9143" s="2"/>
      <c r="E9143" s="2"/>
    </row>
    <row r="9144" spans="1:5">
      <c r="A9144" s="2"/>
      <c r="B9144" s="2"/>
      <c r="C9144" s="2"/>
      <c r="D9144" s="2"/>
      <c r="E9144" s="2"/>
    </row>
    <row r="9145" spans="1:5">
      <c r="A9145" s="2"/>
      <c r="B9145" s="2"/>
      <c r="C9145" s="2"/>
      <c r="D9145" s="2"/>
      <c r="E9145" s="2"/>
    </row>
    <row r="9146" spans="1:5">
      <c r="A9146" s="2"/>
      <c r="B9146" s="2"/>
      <c r="C9146" s="2"/>
      <c r="D9146" s="2"/>
      <c r="E9146" s="2"/>
    </row>
    <row r="9147" spans="1:5">
      <c r="A9147" s="2"/>
      <c r="B9147" s="2"/>
      <c r="C9147" s="2"/>
      <c r="D9147" s="2"/>
      <c r="E9147" s="2"/>
    </row>
    <row r="9148" spans="1:5">
      <c r="A9148" s="2"/>
      <c r="B9148" s="2"/>
      <c r="C9148" s="2"/>
      <c r="D9148" s="2"/>
      <c r="E9148" s="2"/>
    </row>
    <row r="9149" spans="1:5">
      <c r="A9149" s="2"/>
      <c r="B9149" s="2"/>
      <c r="C9149" s="2"/>
      <c r="D9149" s="2"/>
      <c r="E9149" s="2"/>
    </row>
    <row r="9150" spans="1:5">
      <c r="A9150" s="2"/>
      <c r="B9150" s="2"/>
      <c r="C9150" s="2"/>
      <c r="D9150" s="2"/>
      <c r="E9150" s="2"/>
    </row>
    <row r="9151" spans="1:5">
      <c r="A9151" s="2"/>
      <c r="B9151" s="2"/>
      <c r="C9151" s="2"/>
      <c r="D9151" s="2"/>
      <c r="E9151" s="2"/>
    </row>
    <row r="9152" spans="1:5">
      <c r="A9152" s="2"/>
      <c r="B9152" s="2"/>
      <c r="C9152" s="2"/>
      <c r="D9152" s="2"/>
      <c r="E9152" s="2"/>
    </row>
    <row r="9153" spans="1:5">
      <c r="A9153" s="2"/>
      <c r="B9153" s="2"/>
      <c r="C9153" s="2"/>
      <c r="D9153" s="2"/>
      <c r="E9153" s="2"/>
    </row>
    <row r="9154" spans="1:5">
      <c r="A9154" s="2"/>
      <c r="B9154" s="2"/>
      <c r="C9154" s="2"/>
      <c r="D9154" s="2"/>
      <c r="E9154" s="2"/>
    </row>
    <row r="9155" spans="1:5">
      <c r="A9155" s="2"/>
      <c r="B9155" s="2"/>
      <c r="C9155" s="2"/>
      <c r="D9155" s="2"/>
      <c r="E9155" s="2"/>
    </row>
    <row r="9156" spans="1:5">
      <c r="A9156" s="2"/>
      <c r="B9156" s="2"/>
      <c r="C9156" s="2"/>
      <c r="D9156" s="2"/>
      <c r="E9156" s="2"/>
    </row>
    <row r="9157" spans="1:5">
      <c r="A9157" s="2"/>
      <c r="B9157" s="2"/>
      <c r="C9157" s="2"/>
      <c r="D9157" s="2"/>
      <c r="E9157" s="2"/>
    </row>
    <row r="9158" spans="1:5">
      <c r="A9158" s="2"/>
      <c r="B9158" s="2"/>
      <c r="C9158" s="2"/>
      <c r="D9158" s="2"/>
      <c r="E9158" s="2"/>
    </row>
    <row r="9159" spans="1:5">
      <c r="A9159" s="2"/>
      <c r="B9159" s="2"/>
      <c r="C9159" s="2"/>
      <c r="D9159" s="2"/>
      <c r="E9159" s="2"/>
    </row>
    <row r="9160" spans="1:5">
      <c r="A9160" s="2"/>
      <c r="B9160" s="2"/>
      <c r="C9160" s="2"/>
      <c r="D9160" s="2"/>
      <c r="E9160" s="2"/>
    </row>
    <row r="9161" spans="1:5">
      <c r="A9161" s="2"/>
      <c r="B9161" s="2"/>
      <c r="C9161" s="2"/>
      <c r="D9161" s="2"/>
      <c r="E9161" s="2"/>
    </row>
    <row r="9162" spans="1:5">
      <c r="A9162" s="2"/>
      <c r="B9162" s="2"/>
      <c r="C9162" s="2"/>
      <c r="D9162" s="2"/>
      <c r="E9162" s="2"/>
    </row>
    <row r="9163" spans="1:5">
      <c r="A9163" s="2"/>
      <c r="B9163" s="2"/>
      <c r="C9163" s="2"/>
      <c r="D9163" s="2"/>
      <c r="E9163" s="2"/>
    </row>
    <row r="9164" spans="1:5">
      <c r="A9164" s="2"/>
      <c r="B9164" s="2"/>
      <c r="C9164" s="2"/>
      <c r="D9164" s="2"/>
      <c r="E9164" s="2"/>
    </row>
    <row r="9165" spans="1:5">
      <c r="A9165" s="2"/>
      <c r="B9165" s="2"/>
      <c r="C9165" s="2"/>
      <c r="D9165" s="2"/>
      <c r="E9165" s="2"/>
    </row>
    <row r="9166" spans="1:5">
      <c r="A9166" s="2"/>
      <c r="B9166" s="2"/>
      <c r="C9166" s="2"/>
      <c r="D9166" s="2"/>
      <c r="E9166" s="2"/>
    </row>
    <row r="9167" spans="1:5">
      <c r="A9167" s="2"/>
      <c r="B9167" s="2"/>
      <c r="C9167" s="2"/>
      <c r="D9167" s="2"/>
      <c r="E9167" s="2"/>
    </row>
    <row r="9168" spans="1:5">
      <c r="A9168" s="2"/>
      <c r="B9168" s="2"/>
      <c r="C9168" s="2"/>
      <c r="D9168" s="2"/>
      <c r="E9168" s="2"/>
    </row>
    <row r="9169" spans="1:5">
      <c r="A9169" s="2"/>
      <c r="B9169" s="2"/>
      <c r="C9169" s="2"/>
      <c r="D9169" s="2"/>
      <c r="E9169" s="2"/>
    </row>
    <row r="9170" spans="1:5">
      <c r="A9170" s="2"/>
      <c r="B9170" s="2"/>
      <c r="C9170" s="2"/>
      <c r="D9170" s="2"/>
      <c r="E9170" s="2"/>
    </row>
    <row r="9171" spans="1:5">
      <c r="A9171" s="2"/>
      <c r="B9171" s="2"/>
      <c r="C9171" s="2"/>
      <c r="D9171" s="2"/>
      <c r="E9171" s="2"/>
    </row>
    <row r="9172" spans="1:5">
      <c r="A9172" s="2"/>
      <c r="B9172" s="2"/>
      <c r="C9172" s="2"/>
      <c r="D9172" s="2"/>
      <c r="E9172" s="2"/>
    </row>
    <row r="9173" spans="1:5">
      <c r="A9173" s="2"/>
      <c r="B9173" s="2"/>
      <c r="C9173" s="2"/>
      <c r="D9173" s="2"/>
      <c r="E9173" s="2"/>
    </row>
    <row r="9174" spans="1:5">
      <c r="A9174" s="2"/>
      <c r="B9174" s="2"/>
      <c r="C9174" s="2"/>
      <c r="D9174" s="2"/>
      <c r="E9174" s="2"/>
    </row>
    <row r="9175" spans="1:5">
      <c r="A9175" s="2"/>
      <c r="B9175" s="2"/>
      <c r="C9175" s="2"/>
      <c r="D9175" s="2"/>
      <c r="E9175" s="2"/>
    </row>
    <row r="9176" spans="1:5">
      <c r="A9176" s="2"/>
      <c r="B9176" s="2"/>
      <c r="C9176" s="2"/>
      <c r="D9176" s="2"/>
      <c r="E9176" s="2"/>
    </row>
    <row r="9177" spans="1:5">
      <c r="A9177" s="2"/>
      <c r="B9177" s="2"/>
      <c r="C9177" s="2"/>
      <c r="D9177" s="2"/>
      <c r="E9177" s="2"/>
    </row>
    <row r="9178" spans="1:5">
      <c r="A9178" s="2"/>
      <c r="B9178" s="2"/>
      <c r="C9178" s="2"/>
      <c r="D9178" s="2"/>
      <c r="E9178" s="2"/>
    </row>
    <row r="9179" spans="1:5">
      <c r="A9179" s="2"/>
      <c r="B9179" s="2"/>
      <c r="C9179" s="2"/>
      <c r="D9179" s="2"/>
      <c r="E9179" s="2"/>
    </row>
    <row r="9180" spans="1:5">
      <c r="A9180" s="2"/>
      <c r="B9180" s="2"/>
      <c r="C9180" s="2"/>
      <c r="D9180" s="2"/>
      <c r="E9180" s="2"/>
    </row>
    <row r="9181" spans="1:5">
      <c r="A9181" s="2"/>
      <c r="B9181" s="2"/>
      <c r="C9181" s="2"/>
      <c r="D9181" s="2"/>
      <c r="E9181" s="2"/>
    </row>
    <row r="9182" spans="1:5">
      <c r="A9182" s="2"/>
      <c r="B9182" s="2"/>
      <c r="C9182" s="2"/>
      <c r="D9182" s="2"/>
      <c r="E9182" s="2"/>
    </row>
    <row r="9183" spans="1:5">
      <c r="A9183" s="2"/>
      <c r="B9183" s="2"/>
      <c r="C9183" s="2"/>
      <c r="D9183" s="2"/>
      <c r="E9183" s="2"/>
    </row>
    <row r="9184" spans="1:5">
      <c r="A9184" s="2"/>
      <c r="B9184" s="2"/>
      <c r="C9184" s="2"/>
      <c r="D9184" s="2"/>
      <c r="E9184" s="2"/>
    </row>
    <row r="9185" spans="1:5">
      <c r="A9185" s="2"/>
      <c r="B9185" s="2"/>
      <c r="C9185" s="2"/>
      <c r="D9185" s="2"/>
      <c r="E9185" s="2"/>
    </row>
    <row r="9186" spans="1:5">
      <c r="A9186" s="2"/>
      <c r="B9186" s="2"/>
      <c r="C9186" s="2"/>
      <c r="D9186" s="2"/>
      <c r="E9186" s="2"/>
    </row>
    <row r="9187" spans="1:5">
      <c r="A9187" s="2"/>
      <c r="B9187" s="2"/>
      <c r="C9187" s="2"/>
      <c r="D9187" s="2"/>
      <c r="E9187" s="2"/>
    </row>
    <row r="9188" spans="1:5">
      <c r="A9188" s="2"/>
      <c r="B9188" s="2"/>
      <c r="C9188" s="2"/>
      <c r="D9188" s="2"/>
      <c r="E9188" s="2"/>
    </row>
    <row r="9189" spans="1:5">
      <c r="A9189" s="2"/>
      <c r="B9189" s="2"/>
      <c r="C9189" s="2"/>
      <c r="D9189" s="2"/>
      <c r="E9189" s="2"/>
    </row>
    <row r="9190" spans="1:5">
      <c r="A9190" s="2"/>
      <c r="B9190" s="2"/>
      <c r="C9190" s="2"/>
      <c r="D9190" s="2"/>
      <c r="E9190" s="2"/>
    </row>
    <row r="9191" spans="1:5">
      <c r="A9191" s="2"/>
      <c r="B9191" s="2"/>
      <c r="C9191" s="2"/>
      <c r="D9191" s="2"/>
      <c r="E9191" s="2"/>
    </row>
    <row r="9192" spans="1:5">
      <c r="A9192" s="2"/>
      <c r="B9192" s="2"/>
      <c r="C9192" s="2"/>
      <c r="D9192" s="2"/>
      <c r="E9192" s="2"/>
    </row>
    <row r="9193" spans="1:5">
      <c r="A9193" s="2"/>
      <c r="B9193" s="2"/>
      <c r="C9193" s="2"/>
      <c r="D9193" s="2"/>
      <c r="E9193" s="2"/>
    </row>
    <row r="9194" spans="1:5">
      <c r="A9194" s="2"/>
      <c r="B9194" s="2"/>
      <c r="C9194" s="2"/>
      <c r="D9194" s="2"/>
      <c r="E9194" s="2"/>
    </row>
    <row r="9195" spans="1:5">
      <c r="A9195" s="2"/>
      <c r="B9195" s="2"/>
      <c r="C9195" s="2"/>
      <c r="D9195" s="2"/>
      <c r="E9195" s="2"/>
    </row>
    <row r="9196" spans="1:5">
      <c r="A9196" s="2"/>
      <c r="B9196" s="2"/>
      <c r="C9196" s="2"/>
      <c r="D9196" s="2"/>
      <c r="E9196" s="2"/>
    </row>
    <row r="9197" spans="1:5">
      <c r="A9197" s="2"/>
      <c r="B9197" s="2"/>
      <c r="C9197" s="2"/>
      <c r="D9197" s="2"/>
      <c r="E9197" s="2"/>
    </row>
    <row r="9198" spans="1:5">
      <c r="A9198" s="2"/>
      <c r="B9198" s="2"/>
      <c r="C9198" s="2"/>
      <c r="D9198" s="2"/>
      <c r="E9198" s="2"/>
    </row>
    <row r="9199" spans="1:5">
      <c r="A9199" s="2"/>
      <c r="B9199" s="2"/>
      <c r="C9199" s="2"/>
      <c r="D9199" s="2"/>
      <c r="E9199" s="2"/>
    </row>
    <row r="9200" spans="1:5">
      <c r="A9200" s="2"/>
      <c r="B9200" s="2"/>
      <c r="C9200" s="2"/>
      <c r="D9200" s="2"/>
      <c r="E9200" s="2"/>
    </row>
    <row r="9201" spans="1:5">
      <c r="A9201" s="2"/>
      <c r="B9201" s="2"/>
      <c r="C9201" s="2"/>
      <c r="D9201" s="2"/>
      <c r="E9201" s="2"/>
    </row>
    <row r="9202" spans="1:5">
      <c r="A9202" s="2"/>
      <c r="B9202" s="2"/>
      <c r="C9202" s="2"/>
      <c r="D9202" s="2"/>
      <c r="E9202" s="2"/>
    </row>
    <row r="9203" spans="1:5">
      <c r="A9203" s="2"/>
      <c r="B9203" s="2"/>
      <c r="C9203" s="2"/>
      <c r="D9203" s="2"/>
      <c r="E9203" s="2"/>
    </row>
    <row r="9204" spans="1:5">
      <c r="A9204" s="2"/>
      <c r="B9204" s="2"/>
      <c r="C9204" s="2"/>
      <c r="D9204" s="2"/>
      <c r="E9204" s="2"/>
    </row>
    <row r="9205" spans="1:5">
      <c r="A9205" s="2"/>
      <c r="B9205" s="2"/>
      <c r="C9205" s="2"/>
      <c r="D9205" s="2"/>
      <c r="E9205" s="2"/>
    </row>
    <row r="9206" spans="1:5">
      <c r="A9206" s="2"/>
      <c r="B9206" s="2"/>
      <c r="C9206" s="2"/>
      <c r="D9206" s="2"/>
      <c r="E9206" s="2"/>
    </row>
    <row r="9207" spans="1:5">
      <c r="A9207" s="2"/>
      <c r="B9207" s="2"/>
      <c r="C9207" s="2"/>
      <c r="D9207" s="2"/>
      <c r="E9207" s="2"/>
    </row>
    <row r="9208" spans="1:5">
      <c r="A9208" s="2"/>
      <c r="B9208" s="2"/>
      <c r="C9208" s="2"/>
      <c r="D9208" s="2"/>
      <c r="E9208" s="2"/>
    </row>
    <row r="9209" spans="1:5">
      <c r="A9209" s="2"/>
      <c r="B9209" s="2"/>
      <c r="C9209" s="2"/>
      <c r="D9209" s="2"/>
      <c r="E9209" s="2"/>
    </row>
    <row r="9210" spans="1:5">
      <c r="A9210" s="2"/>
      <c r="B9210" s="2"/>
      <c r="C9210" s="2"/>
      <c r="D9210" s="2"/>
      <c r="E9210" s="2"/>
    </row>
    <row r="9211" spans="1:5">
      <c r="A9211" s="2"/>
      <c r="B9211" s="2"/>
      <c r="C9211" s="2"/>
      <c r="D9211" s="2"/>
      <c r="E9211" s="2"/>
    </row>
    <row r="9212" spans="1:5">
      <c r="A9212" s="2"/>
      <c r="B9212" s="2"/>
      <c r="C9212" s="2"/>
      <c r="D9212" s="2"/>
      <c r="E9212" s="2"/>
    </row>
    <row r="9213" spans="1:5">
      <c r="A9213" s="2"/>
      <c r="B9213" s="2"/>
      <c r="C9213" s="2"/>
      <c r="D9213" s="2"/>
      <c r="E9213" s="2"/>
    </row>
    <row r="9214" spans="1:5">
      <c r="A9214" s="2"/>
      <c r="B9214" s="2"/>
      <c r="C9214" s="2"/>
      <c r="D9214" s="2"/>
      <c r="E9214" s="2"/>
    </row>
    <row r="9215" spans="1:5">
      <c r="A9215" s="2"/>
      <c r="B9215" s="2"/>
      <c r="C9215" s="2"/>
      <c r="D9215" s="2"/>
      <c r="E9215" s="2"/>
    </row>
    <row r="9216" spans="1:5">
      <c r="A9216" s="2"/>
      <c r="B9216" s="2"/>
      <c r="C9216" s="2"/>
      <c r="D9216" s="2"/>
      <c r="E9216" s="2"/>
    </row>
    <row r="9217" spans="1:5">
      <c r="A9217" s="2"/>
      <c r="B9217" s="2"/>
      <c r="C9217" s="2"/>
      <c r="D9217" s="2"/>
      <c r="E9217" s="2"/>
    </row>
    <row r="9218" spans="1:5">
      <c r="A9218" s="2"/>
      <c r="B9218" s="2"/>
      <c r="C9218" s="2"/>
      <c r="D9218" s="2"/>
      <c r="E9218" s="2"/>
    </row>
    <row r="9219" spans="1:5">
      <c r="A9219" s="2"/>
      <c r="B9219" s="2"/>
      <c r="C9219" s="2"/>
      <c r="D9219" s="2"/>
      <c r="E9219" s="2"/>
    </row>
    <row r="9220" spans="1:5">
      <c r="A9220" s="2"/>
      <c r="B9220" s="2"/>
      <c r="C9220" s="2"/>
      <c r="D9220" s="2"/>
      <c r="E9220" s="2"/>
    </row>
    <row r="9221" spans="1:5">
      <c r="A9221" s="2"/>
      <c r="B9221" s="2"/>
      <c r="C9221" s="2"/>
      <c r="D9221" s="2"/>
      <c r="E9221" s="2"/>
    </row>
    <row r="9222" spans="1:5">
      <c r="A9222" s="2"/>
      <c r="B9222" s="2"/>
      <c r="C9222" s="2"/>
      <c r="D9222" s="2"/>
      <c r="E9222" s="2"/>
    </row>
    <row r="9223" spans="1:5">
      <c r="A9223" s="2"/>
      <c r="B9223" s="2"/>
      <c r="C9223" s="2"/>
      <c r="D9223" s="2"/>
      <c r="E9223" s="2"/>
    </row>
    <row r="9224" spans="1:5">
      <c r="A9224" s="2"/>
      <c r="B9224" s="2"/>
      <c r="C9224" s="2"/>
      <c r="D9224" s="2"/>
      <c r="E9224" s="2"/>
    </row>
    <row r="9225" spans="1:5">
      <c r="A9225" s="2"/>
      <c r="B9225" s="2"/>
      <c r="C9225" s="2"/>
      <c r="D9225" s="2"/>
      <c r="E9225" s="2"/>
    </row>
    <row r="9226" spans="1:5">
      <c r="A9226" s="2"/>
      <c r="B9226" s="2"/>
      <c r="C9226" s="2"/>
      <c r="D9226" s="2"/>
      <c r="E9226" s="2"/>
    </row>
    <row r="9227" spans="1:5">
      <c r="A9227" s="2"/>
      <c r="B9227" s="2"/>
      <c r="C9227" s="2"/>
      <c r="D9227" s="2"/>
      <c r="E9227" s="2"/>
    </row>
    <row r="9228" spans="1:5">
      <c r="A9228" s="2"/>
      <c r="B9228" s="2"/>
      <c r="C9228" s="2"/>
      <c r="D9228" s="2"/>
      <c r="E9228" s="2"/>
    </row>
    <row r="9229" spans="1:5">
      <c r="A9229" s="2"/>
      <c r="B9229" s="2"/>
      <c r="C9229" s="2"/>
      <c r="D9229" s="2"/>
      <c r="E9229" s="2"/>
    </row>
    <row r="9230" spans="1:5">
      <c r="A9230" s="2"/>
      <c r="B9230" s="2"/>
      <c r="C9230" s="2"/>
      <c r="D9230" s="2"/>
      <c r="E9230" s="2"/>
    </row>
    <row r="9231" spans="1:5">
      <c r="A9231" s="2"/>
      <c r="B9231" s="2"/>
      <c r="C9231" s="2"/>
      <c r="D9231" s="2"/>
      <c r="E9231" s="2"/>
    </row>
    <row r="9232" spans="1:5">
      <c r="A9232" s="2"/>
      <c r="B9232" s="2"/>
      <c r="C9232" s="2"/>
      <c r="D9232" s="2"/>
      <c r="E9232" s="2"/>
    </row>
    <row r="9233" spans="1:5">
      <c r="A9233" s="2"/>
      <c r="B9233" s="2"/>
      <c r="C9233" s="2"/>
      <c r="D9233" s="2"/>
      <c r="E9233" s="2"/>
    </row>
    <row r="9234" spans="1:5">
      <c r="A9234" s="2"/>
      <c r="B9234" s="2"/>
      <c r="C9234" s="2"/>
      <c r="D9234" s="2"/>
      <c r="E9234" s="2"/>
    </row>
    <row r="9235" spans="1:5">
      <c r="A9235" s="2"/>
      <c r="B9235" s="2"/>
      <c r="C9235" s="2"/>
      <c r="D9235" s="2"/>
      <c r="E9235" s="2"/>
    </row>
    <row r="9236" spans="1:5">
      <c r="A9236" s="2"/>
      <c r="B9236" s="2"/>
      <c r="C9236" s="2"/>
      <c r="D9236" s="2"/>
      <c r="E9236" s="2"/>
    </row>
    <row r="9237" spans="1:5">
      <c r="A9237" s="2"/>
      <c r="B9237" s="2"/>
      <c r="C9237" s="2"/>
      <c r="D9237" s="2"/>
      <c r="E9237" s="2"/>
    </row>
    <row r="9238" spans="1:5">
      <c r="A9238" s="2"/>
      <c r="B9238" s="2"/>
      <c r="C9238" s="2"/>
      <c r="D9238" s="2"/>
      <c r="E9238" s="2"/>
    </row>
    <row r="9239" spans="1:5">
      <c r="A9239" s="2"/>
      <c r="B9239" s="2"/>
      <c r="C9239" s="2"/>
      <c r="D9239" s="2"/>
      <c r="E9239" s="2"/>
    </row>
    <row r="9240" spans="1:5">
      <c r="A9240" s="2"/>
      <c r="B9240" s="2"/>
      <c r="C9240" s="2"/>
      <c r="D9240" s="2"/>
      <c r="E9240" s="2"/>
    </row>
    <row r="9241" spans="1:5">
      <c r="A9241" s="2"/>
      <c r="B9241" s="2"/>
      <c r="C9241" s="2"/>
      <c r="D9241" s="2"/>
      <c r="E9241" s="2"/>
    </row>
    <row r="9242" spans="1:5">
      <c r="A9242" s="2"/>
      <c r="B9242" s="2"/>
      <c r="C9242" s="2"/>
      <c r="D9242" s="2"/>
      <c r="E9242" s="2"/>
    </row>
    <row r="9243" spans="1:5">
      <c r="A9243" s="2"/>
      <c r="B9243" s="2"/>
      <c r="C9243" s="2"/>
      <c r="D9243" s="2"/>
      <c r="E9243" s="2"/>
    </row>
    <row r="9244" spans="1:5">
      <c r="A9244" s="2"/>
      <c r="B9244" s="2"/>
      <c r="C9244" s="2"/>
      <c r="D9244" s="2"/>
      <c r="E9244" s="2"/>
    </row>
    <row r="9245" spans="1:5">
      <c r="A9245" s="2"/>
      <c r="B9245" s="2"/>
      <c r="C9245" s="2"/>
      <c r="D9245" s="2"/>
      <c r="E9245" s="2"/>
    </row>
    <row r="9246" spans="1:5">
      <c r="A9246" s="2"/>
      <c r="B9246" s="2"/>
      <c r="C9246" s="2"/>
      <c r="D9246" s="2"/>
      <c r="E9246" s="2"/>
    </row>
    <row r="9247" spans="1:5">
      <c r="A9247" s="2"/>
      <c r="B9247" s="2"/>
      <c r="C9247" s="2"/>
      <c r="D9247" s="2"/>
      <c r="E9247" s="2"/>
    </row>
    <row r="9248" spans="1:5">
      <c r="A9248" s="2"/>
      <c r="B9248" s="2"/>
      <c r="C9248" s="2"/>
      <c r="D9248" s="2"/>
      <c r="E9248" s="2"/>
    </row>
    <row r="9249" spans="1:5">
      <c r="A9249" s="2"/>
      <c r="B9249" s="2"/>
      <c r="C9249" s="2"/>
      <c r="D9249" s="2"/>
      <c r="E9249" s="2"/>
    </row>
    <row r="9250" spans="1:5">
      <c r="A9250" s="2"/>
      <c r="B9250" s="2"/>
      <c r="C9250" s="2"/>
      <c r="D9250" s="2"/>
      <c r="E9250" s="2"/>
    </row>
    <row r="9251" spans="1:5">
      <c r="A9251" s="2"/>
      <c r="B9251" s="2"/>
      <c r="C9251" s="2"/>
      <c r="D9251" s="2"/>
      <c r="E9251" s="2"/>
    </row>
    <row r="9252" spans="1:5">
      <c r="A9252" s="2"/>
      <c r="B9252" s="2"/>
      <c r="C9252" s="2"/>
      <c r="D9252" s="2"/>
      <c r="E9252" s="2"/>
    </row>
    <row r="9253" spans="1:5">
      <c r="A9253" s="2"/>
      <c r="B9253" s="2"/>
      <c r="C9253" s="2"/>
      <c r="D9253" s="2"/>
      <c r="E9253" s="2"/>
    </row>
    <row r="9254" spans="1:5">
      <c r="A9254" s="2"/>
      <c r="B9254" s="2"/>
      <c r="C9254" s="2"/>
      <c r="D9254" s="2"/>
      <c r="E9254" s="2"/>
    </row>
    <row r="9255" spans="1:5">
      <c r="A9255" s="2"/>
      <c r="B9255" s="2"/>
      <c r="C9255" s="2"/>
      <c r="D9255" s="2"/>
      <c r="E9255" s="2"/>
    </row>
    <row r="9256" spans="1:5">
      <c r="A9256" s="2"/>
      <c r="B9256" s="2"/>
      <c r="C9256" s="2"/>
      <c r="D9256" s="2"/>
      <c r="E9256" s="2"/>
    </row>
    <row r="9257" spans="1:5">
      <c r="A9257" s="2"/>
      <c r="B9257" s="2"/>
      <c r="C9257" s="2"/>
      <c r="D9257" s="2"/>
      <c r="E9257" s="2"/>
    </row>
    <row r="9258" spans="1:5">
      <c r="A9258" s="2"/>
      <c r="B9258" s="2"/>
      <c r="C9258" s="2"/>
      <c r="D9258" s="2"/>
      <c r="E9258" s="2"/>
    </row>
    <row r="9259" spans="1:5">
      <c r="A9259" s="2"/>
      <c r="B9259" s="2"/>
      <c r="C9259" s="2"/>
      <c r="D9259" s="2"/>
      <c r="E9259" s="2"/>
    </row>
    <row r="9260" spans="1:5">
      <c r="A9260" s="2"/>
      <c r="B9260" s="2"/>
      <c r="C9260" s="2"/>
      <c r="D9260" s="2"/>
      <c r="E9260" s="2"/>
    </row>
    <row r="9261" spans="1:5">
      <c r="A9261" s="2"/>
      <c r="B9261" s="2"/>
      <c r="C9261" s="2"/>
      <c r="D9261" s="2"/>
      <c r="E9261" s="2"/>
    </row>
    <row r="9262" spans="1:5">
      <c r="A9262" s="2"/>
      <c r="B9262" s="2"/>
      <c r="C9262" s="2"/>
      <c r="D9262" s="2"/>
      <c r="E9262" s="2"/>
    </row>
    <row r="9263" spans="1:5">
      <c r="A9263" s="2"/>
      <c r="B9263" s="2"/>
      <c r="C9263" s="2"/>
      <c r="D9263" s="2"/>
      <c r="E9263" s="2"/>
    </row>
    <row r="9264" spans="1:5">
      <c r="A9264" s="2"/>
      <c r="B9264" s="2"/>
      <c r="C9264" s="2"/>
      <c r="D9264" s="2"/>
      <c r="E9264" s="2"/>
    </row>
    <row r="9265" spans="1:5">
      <c r="A9265" s="2"/>
      <c r="B9265" s="2"/>
      <c r="C9265" s="2"/>
      <c r="D9265" s="2"/>
      <c r="E9265" s="2"/>
    </row>
    <row r="9266" spans="1:5">
      <c r="A9266" s="2"/>
      <c r="B9266" s="2"/>
      <c r="C9266" s="2"/>
      <c r="D9266" s="2"/>
      <c r="E9266" s="2"/>
    </row>
    <row r="9267" spans="1:5">
      <c r="A9267" s="2"/>
      <c r="B9267" s="2"/>
      <c r="C9267" s="2"/>
      <c r="D9267" s="2"/>
      <c r="E9267" s="2"/>
    </row>
    <row r="9268" spans="1:5">
      <c r="A9268" s="2"/>
      <c r="B9268" s="2"/>
      <c r="C9268" s="2"/>
      <c r="D9268" s="2"/>
      <c r="E9268" s="2"/>
    </row>
    <row r="9269" spans="1:5">
      <c r="A9269" s="2"/>
      <c r="B9269" s="2"/>
      <c r="C9269" s="2"/>
      <c r="D9269" s="2"/>
      <c r="E9269" s="2"/>
    </row>
    <row r="9270" spans="1:5">
      <c r="A9270" s="2"/>
      <c r="B9270" s="2"/>
      <c r="C9270" s="2"/>
      <c r="D9270" s="2"/>
      <c r="E9270" s="2"/>
    </row>
    <row r="9271" spans="1:5">
      <c r="A9271" s="2"/>
      <c r="B9271" s="2"/>
      <c r="C9271" s="2"/>
      <c r="D9271" s="2"/>
      <c r="E9271" s="2"/>
    </row>
    <row r="9272" spans="1:5">
      <c r="A9272" s="2"/>
      <c r="B9272" s="2"/>
      <c r="C9272" s="2"/>
      <c r="D9272" s="2"/>
      <c r="E9272" s="2"/>
    </row>
    <row r="9273" spans="1:5">
      <c r="A9273" s="2"/>
      <c r="B9273" s="2"/>
      <c r="C9273" s="2"/>
      <c r="D9273" s="2"/>
      <c r="E9273" s="2"/>
    </row>
    <row r="9274" spans="1:5">
      <c r="A9274" s="2"/>
      <c r="B9274" s="2"/>
      <c r="C9274" s="2"/>
      <c r="D9274" s="2"/>
      <c r="E9274" s="2"/>
    </row>
    <row r="9275" spans="1:5">
      <c r="A9275" s="2"/>
      <c r="B9275" s="2"/>
      <c r="C9275" s="2"/>
      <c r="D9275" s="2"/>
      <c r="E9275" s="2"/>
    </row>
    <row r="9276" spans="1:5">
      <c r="A9276" s="2"/>
      <c r="B9276" s="2"/>
      <c r="C9276" s="2"/>
      <c r="D9276" s="2"/>
      <c r="E9276" s="2"/>
    </row>
    <row r="9277" spans="1:5">
      <c r="A9277" s="2"/>
      <c r="B9277" s="2"/>
      <c r="C9277" s="2"/>
      <c r="D9277" s="2"/>
      <c r="E9277" s="2"/>
    </row>
    <row r="9278" spans="1:5">
      <c r="A9278" s="2"/>
      <c r="B9278" s="2"/>
      <c r="C9278" s="2"/>
      <c r="D9278" s="2"/>
      <c r="E9278" s="2"/>
    </row>
    <row r="9279" spans="1:5">
      <c r="A9279" s="2"/>
      <c r="B9279" s="2"/>
      <c r="C9279" s="2"/>
      <c r="D9279" s="2"/>
      <c r="E9279" s="2"/>
    </row>
    <row r="9280" spans="1:5">
      <c r="A9280" s="2"/>
      <c r="B9280" s="2"/>
      <c r="C9280" s="2"/>
      <c r="D9280" s="2"/>
      <c r="E9280" s="2"/>
    </row>
    <row r="9281" spans="1:5">
      <c r="A9281" s="2"/>
      <c r="B9281" s="2"/>
      <c r="C9281" s="2"/>
      <c r="D9281" s="2"/>
      <c r="E9281" s="2"/>
    </row>
    <row r="9282" spans="1:5">
      <c r="A9282" s="2"/>
      <c r="B9282" s="2"/>
      <c r="C9282" s="2"/>
      <c r="D9282" s="2"/>
      <c r="E9282" s="2"/>
    </row>
    <row r="9283" spans="1:5">
      <c r="A9283" s="2"/>
      <c r="B9283" s="2"/>
      <c r="C9283" s="2"/>
      <c r="D9283" s="2"/>
      <c r="E9283" s="2"/>
    </row>
    <row r="9284" spans="1:5">
      <c r="A9284" s="2"/>
      <c r="B9284" s="2"/>
      <c r="C9284" s="2"/>
      <c r="D9284" s="2"/>
      <c r="E9284" s="2"/>
    </row>
    <row r="9285" spans="1:5">
      <c r="A9285" s="2"/>
      <c r="B9285" s="2"/>
      <c r="C9285" s="2"/>
      <c r="D9285" s="2"/>
      <c r="E9285" s="2"/>
    </row>
    <row r="9286" spans="1:5">
      <c r="A9286" s="2"/>
      <c r="B9286" s="2"/>
      <c r="C9286" s="2"/>
      <c r="D9286" s="2"/>
      <c r="E9286" s="2"/>
    </row>
    <row r="9287" spans="1:5">
      <c r="A9287" s="2"/>
      <c r="B9287" s="2"/>
      <c r="C9287" s="2"/>
      <c r="D9287" s="2"/>
      <c r="E9287" s="2"/>
    </row>
    <row r="9288" spans="1:5">
      <c r="A9288" s="2"/>
      <c r="B9288" s="2"/>
      <c r="C9288" s="2"/>
      <c r="D9288" s="2"/>
      <c r="E9288" s="2"/>
    </row>
    <row r="9289" spans="1:5">
      <c r="A9289" s="2"/>
      <c r="B9289" s="2"/>
      <c r="C9289" s="2"/>
      <c r="D9289" s="2"/>
      <c r="E9289" s="2"/>
    </row>
    <row r="9290" spans="1:5">
      <c r="A9290" s="2"/>
      <c r="B9290" s="2"/>
      <c r="C9290" s="2"/>
      <c r="D9290" s="2"/>
      <c r="E9290" s="2"/>
    </row>
    <row r="9291" spans="1:5">
      <c r="A9291" s="2"/>
      <c r="B9291" s="2"/>
      <c r="C9291" s="2"/>
      <c r="D9291" s="2"/>
      <c r="E9291" s="2"/>
    </row>
    <row r="9292" spans="1:5">
      <c r="A9292" s="2"/>
      <c r="B9292" s="2"/>
      <c r="C9292" s="2"/>
      <c r="D9292" s="2"/>
      <c r="E9292" s="2"/>
    </row>
    <row r="9293" spans="1:5">
      <c r="A9293" s="2"/>
      <c r="B9293" s="2"/>
      <c r="C9293" s="2"/>
      <c r="D9293" s="2"/>
      <c r="E9293" s="2"/>
    </row>
    <row r="9294" spans="1:5">
      <c r="A9294" s="2"/>
      <c r="B9294" s="2"/>
      <c r="C9294" s="2"/>
      <c r="D9294" s="2"/>
      <c r="E9294" s="2"/>
    </row>
    <row r="9295" spans="1:5">
      <c r="A9295" s="2"/>
      <c r="B9295" s="2"/>
      <c r="C9295" s="2"/>
      <c r="D9295" s="2"/>
      <c r="E9295" s="2"/>
    </row>
    <row r="9296" spans="1:5">
      <c r="A9296" s="2"/>
      <c r="B9296" s="2"/>
      <c r="C9296" s="2"/>
      <c r="D9296" s="2"/>
      <c r="E9296" s="2"/>
    </row>
    <row r="9297" spans="1:5">
      <c r="A9297" s="2"/>
      <c r="B9297" s="2"/>
      <c r="C9297" s="2"/>
      <c r="D9297" s="2"/>
      <c r="E9297" s="2"/>
    </row>
    <row r="9298" spans="1:5">
      <c r="A9298" s="2"/>
      <c r="B9298" s="2"/>
      <c r="C9298" s="2"/>
      <c r="D9298" s="2"/>
      <c r="E9298" s="2"/>
    </row>
    <row r="9299" spans="1:5">
      <c r="A9299" s="2"/>
      <c r="B9299" s="2"/>
      <c r="C9299" s="2"/>
      <c r="D9299" s="2"/>
      <c r="E9299" s="2"/>
    </row>
    <row r="9300" spans="1:5">
      <c r="A9300" s="2"/>
      <c r="B9300" s="2"/>
      <c r="C9300" s="2"/>
      <c r="D9300" s="2"/>
      <c r="E9300" s="2"/>
    </row>
    <row r="9301" spans="1:5">
      <c r="A9301" s="2"/>
      <c r="B9301" s="2"/>
      <c r="C9301" s="2"/>
      <c r="D9301" s="2"/>
      <c r="E9301" s="2"/>
    </row>
    <row r="9302" spans="1:5">
      <c r="A9302" s="2"/>
      <c r="B9302" s="2"/>
      <c r="C9302" s="2"/>
      <c r="D9302" s="2"/>
      <c r="E9302" s="2"/>
    </row>
    <row r="9303" spans="1:5">
      <c r="A9303" s="2"/>
      <c r="B9303" s="2"/>
      <c r="C9303" s="2"/>
      <c r="D9303" s="2"/>
      <c r="E9303" s="2"/>
    </row>
    <row r="9304" spans="1:5">
      <c r="A9304" s="2"/>
      <c r="B9304" s="2"/>
      <c r="C9304" s="2"/>
      <c r="D9304" s="2"/>
      <c r="E9304" s="2"/>
    </row>
    <row r="9305" spans="1:5">
      <c r="A9305" s="2"/>
      <c r="B9305" s="2"/>
      <c r="C9305" s="2"/>
      <c r="D9305" s="2"/>
      <c r="E9305" s="2"/>
    </row>
    <row r="9306" spans="1:5">
      <c r="A9306" s="2"/>
      <c r="B9306" s="2"/>
      <c r="C9306" s="2"/>
      <c r="D9306" s="2"/>
      <c r="E9306" s="2"/>
    </row>
    <row r="9307" spans="1:5">
      <c r="A9307" s="2"/>
      <c r="B9307" s="2"/>
      <c r="C9307" s="2"/>
      <c r="D9307" s="2"/>
      <c r="E9307" s="2"/>
    </row>
    <row r="9308" spans="1:5">
      <c r="A9308" s="2"/>
      <c r="B9308" s="2"/>
      <c r="C9308" s="2"/>
      <c r="D9308" s="2"/>
      <c r="E9308" s="2"/>
    </row>
    <row r="9309" spans="1:5">
      <c r="A9309" s="2"/>
      <c r="B9309" s="2"/>
      <c r="C9309" s="2"/>
      <c r="D9309" s="2"/>
      <c r="E9309" s="2"/>
    </row>
    <row r="9310" spans="1:5">
      <c r="A9310" s="2"/>
      <c r="B9310" s="2"/>
      <c r="C9310" s="2"/>
      <c r="D9310" s="2"/>
      <c r="E9310" s="2"/>
    </row>
    <row r="9311" spans="1:5">
      <c r="A9311" s="2"/>
      <c r="B9311" s="2"/>
      <c r="C9311" s="2"/>
      <c r="D9311" s="2"/>
      <c r="E9311" s="2"/>
    </row>
    <row r="9312" spans="1:5">
      <c r="A9312" s="2"/>
      <c r="B9312" s="2"/>
      <c r="C9312" s="2"/>
      <c r="D9312" s="2"/>
      <c r="E9312" s="2"/>
    </row>
    <row r="9313" spans="1:5">
      <c r="A9313" s="2"/>
      <c r="B9313" s="2"/>
      <c r="C9313" s="2"/>
      <c r="D9313" s="2"/>
      <c r="E9313" s="2"/>
    </row>
    <row r="9314" spans="1:5">
      <c r="A9314" s="2"/>
      <c r="B9314" s="2"/>
      <c r="C9314" s="2"/>
      <c r="D9314" s="2"/>
      <c r="E9314" s="2"/>
    </row>
    <row r="9315" spans="1:5">
      <c r="A9315" s="2"/>
      <c r="B9315" s="2"/>
      <c r="C9315" s="2"/>
      <c r="D9315" s="2"/>
      <c r="E9315" s="2"/>
    </row>
    <row r="9316" spans="1:5">
      <c r="A9316" s="2"/>
      <c r="B9316" s="2"/>
      <c r="C9316" s="2"/>
      <c r="D9316" s="2"/>
      <c r="E9316" s="2"/>
    </row>
    <row r="9317" spans="1:5">
      <c r="A9317" s="2"/>
      <c r="B9317" s="2"/>
      <c r="C9317" s="2"/>
      <c r="D9317" s="2"/>
      <c r="E9317" s="2"/>
    </row>
    <row r="9318" spans="1:5">
      <c r="A9318" s="2"/>
      <c r="B9318" s="2"/>
      <c r="C9318" s="2"/>
      <c r="D9318" s="2"/>
      <c r="E9318" s="2"/>
    </row>
    <row r="9319" spans="1:5">
      <c r="A9319" s="2"/>
      <c r="B9319" s="2"/>
      <c r="C9319" s="2"/>
      <c r="D9319" s="2"/>
      <c r="E9319" s="2"/>
    </row>
    <row r="9320" spans="1:5">
      <c r="A9320" s="2"/>
      <c r="B9320" s="2"/>
      <c r="C9320" s="2"/>
      <c r="D9320" s="2"/>
      <c r="E9320" s="2"/>
    </row>
    <row r="9321" spans="1:5">
      <c r="A9321" s="2"/>
      <c r="B9321" s="2"/>
      <c r="C9321" s="2"/>
      <c r="D9321" s="2"/>
      <c r="E9321" s="2"/>
    </row>
    <row r="9322" spans="1:5">
      <c r="A9322" s="2"/>
      <c r="B9322" s="2"/>
      <c r="C9322" s="2"/>
      <c r="D9322" s="2"/>
      <c r="E9322" s="2"/>
    </row>
    <row r="9323" spans="1:5">
      <c r="A9323" s="2"/>
      <c r="B9323" s="2"/>
      <c r="C9323" s="2"/>
      <c r="D9323" s="2"/>
      <c r="E9323" s="2"/>
    </row>
    <row r="9324" spans="1:5">
      <c r="A9324" s="2"/>
      <c r="B9324" s="2"/>
      <c r="C9324" s="2"/>
      <c r="D9324" s="2"/>
      <c r="E9324" s="2"/>
    </row>
    <row r="9325" spans="1:5">
      <c r="A9325" s="2"/>
      <c r="B9325" s="2"/>
      <c r="C9325" s="2"/>
      <c r="D9325" s="2"/>
      <c r="E9325" s="2"/>
    </row>
    <row r="9326" spans="1:5">
      <c r="A9326" s="2"/>
      <c r="B9326" s="2"/>
      <c r="C9326" s="2"/>
      <c r="D9326" s="2"/>
      <c r="E9326" s="2"/>
    </row>
    <row r="9327" spans="1:5">
      <c r="A9327" s="2"/>
      <c r="B9327" s="2"/>
      <c r="C9327" s="2"/>
      <c r="D9327" s="2"/>
      <c r="E9327" s="2"/>
    </row>
    <row r="9328" spans="1:5">
      <c r="A9328" s="2"/>
      <c r="B9328" s="2"/>
      <c r="C9328" s="2"/>
      <c r="D9328" s="2"/>
      <c r="E9328" s="2"/>
    </row>
    <row r="9329" spans="1:5">
      <c r="A9329" s="2"/>
      <c r="B9329" s="2"/>
      <c r="C9329" s="2"/>
      <c r="D9329" s="2"/>
      <c r="E9329" s="2"/>
    </row>
    <row r="9330" spans="1:5">
      <c r="A9330" s="2"/>
      <c r="B9330" s="2"/>
      <c r="C9330" s="2"/>
      <c r="D9330" s="2"/>
      <c r="E9330" s="2"/>
    </row>
    <row r="9331" spans="1:5">
      <c r="A9331" s="2"/>
      <c r="B9331" s="2"/>
      <c r="C9331" s="2"/>
      <c r="D9331" s="2"/>
      <c r="E9331" s="2"/>
    </row>
    <row r="9332" spans="1:5">
      <c r="A9332" s="2"/>
      <c r="B9332" s="2"/>
      <c r="C9332" s="2"/>
      <c r="D9332" s="2"/>
      <c r="E9332" s="2"/>
    </row>
    <row r="9333" spans="1:5">
      <c r="A9333" s="2"/>
      <c r="B9333" s="2"/>
      <c r="C9333" s="2"/>
      <c r="D9333" s="2"/>
      <c r="E9333" s="2"/>
    </row>
    <row r="9334" spans="1:5">
      <c r="A9334" s="2"/>
      <c r="B9334" s="2"/>
      <c r="C9334" s="2"/>
      <c r="D9334" s="2"/>
      <c r="E9334" s="2"/>
    </row>
    <row r="9335" spans="1:5">
      <c r="A9335" s="2"/>
      <c r="B9335" s="2"/>
      <c r="C9335" s="2"/>
      <c r="D9335" s="2"/>
      <c r="E9335" s="2"/>
    </row>
    <row r="9336" spans="1:5">
      <c r="A9336" s="2"/>
      <c r="B9336" s="2"/>
      <c r="C9336" s="2"/>
      <c r="D9336" s="2"/>
      <c r="E9336" s="2"/>
    </row>
    <row r="9337" spans="1:5">
      <c r="A9337" s="2"/>
      <c r="B9337" s="2"/>
      <c r="C9337" s="2"/>
      <c r="D9337" s="2"/>
      <c r="E9337" s="2"/>
    </row>
    <row r="9338" spans="1:5">
      <c r="A9338" s="2"/>
      <c r="B9338" s="2"/>
      <c r="C9338" s="2"/>
      <c r="D9338" s="2"/>
      <c r="E9338" s="2"/>
    </row>
    <row r="9339" spans="1:5">
      <c r="A9339" s="2"/>
      <c r="B9339" s="2"/>
      <c r="C9339" s="2"/>
      <c r="D9339" s="2"/>
      <c r="E9339" s="2"/>
    </row>
    <row r="9340" spans="1:5">
      <c r="A9340" s="2"/>
      <c r="B9340" s="2"/>
      <c r="C9340" s="2"/>
      <c r="D9340" s="2"/>
      <c r="E9340" s="2"/>
    </row>
    <row r="9341" spans="1:5">
      <c r="A9341" s="2"/>
      <c r="B9341" s="2"/>
      <c r="C9341" s="2"/>
      <c r="D9341" s="2"/>
      <c r="E9341" s="2"/>
    </row>
    <row r="9342" spans="1:5">
      <c r="A9342" s="2"/>
      <c r="B9342" s="2"/>
      <c r="C9342" s="2"/>
      <c r="D9342" s="2"/>
      <c r="E9342" s="2"/>
    </row>
    <row r="9343" spans="1:5">
      <c r="A9343" s="2"/>
      <c r="B9343" s="2"/>
      <c r="C9343" s="2"/>
      <c r="D9343" s="2"/>
      <c r="E9343" s="2"/>
    </row>
    <row r="9344" spans="1:5">
      <c r="A9344" s="2"/>
      <c r="B9344" s="2"/>
      <c r="C9344" s="2"/>
      <c r="D9344" s="2"/>
      <c r="E9344" s="2"/>
    </row>
    <row r="9345" spans="1:5">
      <c r="A9345" s="2"/>
      <c r="B9345" s="2"/>
      <c r="C9345" s="2"/>
      <c r="D9345" s="2"/>
      <c r="E9345" s="2"/>
    </row>
    <row r="9346" spans="1:5">
      <c r="A9346" s="2"/>
      <c r="B9346" s="2"/>
      <c r="C9346" s="2"/>
      <c r="D9346" s="2"/>
      <c r="E9346" s="2"/>
    </row>
    <row r="9347" spans="1:5">
      <c r="A9347" s="2"/>
      <c r="B9347" s="2"/>
      <c r="C9347" s="2"/>
      <c r="D9347" s="2"/>
      <c r="E9347" s="2"/>
    </row>
    <row r="9348" spans="1:5">
      <c r="A9348" s="2"/>
      <c r="B9348" s="2"/>
      <c r="C9348" s="2"/>
      <c r="D9348" s="2"/>
      <c r="E9348" s="2"/>
    </row>
    <row r="9349" spans="1:5">
      <c r="A9349" s="2"/>
      <c r="B9349" s="2"/>
      <c r="C9349" s="2"/>
      <c r="D9349" s="2"/>
      <c r="E9349" s="2"/>
    </row>
    <row r="9350" spans="1:5">
      <c r="A9350" s="2"/>
      <c r="B9350" s="2"/>
      <c r="C9350" s="2"/>
      <c r="D9350" s="2"/>
      <c r="E9350" s="2"/>
    </row>
    <row r="9351" spans="1:5">
      <c r="A9351" s="2"/>
      <c r="B9351" s="2"/>
      <c r="C9351" s="2"/>
      <c r="D9351" s="2"/>
      <c r="E9351" s="2"/>
    </row>
    <row r="9352" spans="1:5">
      <c r="A9352" s="2"/>
      <c r="B9352" s="2"/>
      <c r="C9352" s="2"/>
      <c r="D9352" s="2"/>
      <c r="E9352" s="2"/>
    </row>
    <row r="9353" spans="1:5">
      <c r="A9353" s="2"/>
      <c r="B9353" s="2"/>
      <c r="C9353" s="2"/>
      <c r="D9353" s="2"/>
      <c r="E9353" s="2"/>
    </row>
    <row r="9354" spans="1:5">
      <c r="A9354" s="2"/>
      <c r="B9354" s="2"/>
      <c r="C9354" s="2"/>
      <c r="D9354" s="2"/>
      <c r="E9354" s="2"/>
    </row>
    <row r="9355" spans="1:5">
      <c r="A9355" s="2"/>
      <c r="B9355" s="2"/>
      <c r="C9355" s="2"/>
      <c r="D9355" s="2"/>
      <c r="E9355" s="2"/>
    </row>
    <row r="9356" spans="1:5">
      <c r="A9356" s="2"/>
      <c r="B9356" s="2"/>
      <c r="C9356" s="2"/>
      <c r="D9356" s="2"/>
      <c r="E9356" s="2"/>
    </row>
    <row r="9357" spans="1:5">
      <c r="A9357" s="2"/>
      <c r="B9357" s="2"/>
      <c r="C9357" s="2"/>
      <c r="D9357" s="2"/>
      <c r="E9357" s="2"/>
    </row>
    <row r="9358" spans="1:5">
      <c r="A9358" s="2"/>
      <c r="B9358" s="2"/>
      <c r="C9358" s="2"/>
      <c r="D9358" s="2"/>
      <c r="E9358" s="2"/>
    </row>
    <row r="9359" spans="1:5">
      <c r="A9359" s="2"/>
      <c r="B9359" s="2"/>
      <c r="C9359" s="2"/>
      <c r="D9359" s="2"/>
      <c r="E9359" s="2"/>
    </row>
    <row r="9360" spans="1:5">
      <c r="A9360" s="2"/>
      <c r="B9360" s="2"/>
      <c r="C9360" s="2"/>
      <c r="D9360" s="2"/>
      <c r="E9360" s="2"/>
    </row>
    <row r="9361" spans="1:5">
      <c r="A9361" s="2"/>
      <c r="B9361" s="2"/>
      <c r="C9361" s="2"/>
      <c r="D9361" s="2"/>
      <c r="E9361" s="2"/>
    </row>
    <row r="9362" spans="1:5">
      <c r="A9362" s="2"/>
      <c r="B9362" s="2"/>
      <c r="C9362" s="2"/>
      <c r="D9362" s="2"/>
      <c r="E9362" s="2"/>
    </row>
    <row r="9363" spans="1:5">
      <c r="A9363" s="2"/>
      <c r="B9363" s="2"/>
      <c r="C9363" s="2"/>
      <c r="D9363" s="2"/>
      <c r="E9363" s="2"/>
    </row>
    <row r="9364" spans="1:5">
      <c r="A9364" s="2"/>
      <c r="B9364" s="2"/>
      <c r="C9364" s="2"/>
      <c r="D9364" s="2"/>
      <c r="E9364" s="2"/>
    </row>
    <row r="9365" spans="1:5">
      <c r="A9365" s="2"/>
      <c r="B9365" s="2"/>
      <c r="C9365" s="2"/>
      <c r="D9365" s="2"/>
      <c r="E9365" s="2"/>
    </row>
    <row r="9366" spans="1:5">
      <c r="A9366" s="2"/>
      <c r="B9366" s="2"/>
      <c r="C9366" s="2"/>
      <c r="D9366" s="2"/>
      <c r="E9366" s="2"/>
    </row>
    <row r="9367" spans="1:5">
      <c r="A9367" s="2"/>
      <c r="B9367" s="2"/>
      <c r="C9367" s="2"/>
      <c r="D9367" s="2"/>
      <c r="E9367" s="2"/>
    </row>
    <row r="9368" spans="1:5">
      <c r="A9368" s="2"/>
      <c r="B9368" s="2"/>
      <c r="C9368" s="2"/>
      <c r="D9368" s="2"/>
      <c r="E9368" s="2"/>
    </row>
    <row r="9369" spans="1:5">
      <c r="A9369" s="2"/>
      <c r="B9369" s="2"/>
      <c r="C9369" s="2"/>
      <c r="D9369" s="2"/>
      <c r="E9369" s="2"/>
    </row>
    <row r="9370" spans="1:5">
      <c r="A9370" s="2"/>
      <c r="B9370" s="2"/>
      <c r="C9370" s="2"/>
      <c r="D9370" s="2"/>
      <c r="E9370" s="2"/>
    </row>
    <row r="9371" spans="1:5">
      <c r="A9371" s="2"/>
      <c r="B9371" s="2"/>
      <c r="C9371" s="2"/>
      <c r="D9371" s="2"/>
      <c r="E9371" s="2"/>
    </row>
    <row r="9372" spans="1:5">
      <c r="A9372" s="2"/>
      <c r="B9372" s="2"/>
      <c r="C9372" s="2"/>
      <c r="D9372" s="2"/>
      <c r="E9372" s="2"/>
    </row>
    <row r="9373" spans="1:5">
      <c r="A9373" s="2"/>
      <c r="B9373" s="2"/>
      <c r="C9373" s="2"/>
      <c r="D9373" s="2"/>
      <c r="E9373" s="2"/>
    </row>
    <row r="9374" spans="1:5">
      <c r="A9374" s="2"/>
      <c r="B9374" s="2"/>
      <c r="C9374" s="2"/>
      <c r="D9374" s="2"/>
      <c r="E9374" s="2"/>
    </row>
    <row r="9375" spans="1:5">
      <c r="A9375" s="2"/>
      <c r="B9375" s="2"/>
      <c r="C9375" s="2"/>
      <c r="D9375" s="2"/>
      <c r="E9375" s="2"/>
    </row>
    <row r="9376" spans="1:5">
      <c r="A9376" s="2"/>
      <c r="B9376" s="2"/>
      <c r="C9376" s="2"/>
      <c r="D9376" s="2"/>
      <c r="E9376" s="2"/>
    </row>
    <row r="9377" spans="1:5">
      <c r="A9377" s="2"/>
      <c r="B9377" s="2"/>
      <c r="C9377" s="2"/>
      <c r="D9377" s="2"/>
      <c r="E9377" s="2"/>
    </row>
    <row r="9378" spans="1:5">
      <c r="A9378" s="2"/>
      <c r="B9378" s="2"/>
      <c r="C9378" s="2"/>
      <c r="D9378" s="2"/>
      <c r="E9378" s="2"/>
    </row>
    <row r="9379" spans="1:5">
      <c r="A9379" s="2"/>
      <c r="B9379" s="2"/>
      <c r="C9379" s="2"/>
      <c r="D9379" s="2"/>
      <c r="E9379" s="2"/>
    </row>
    <row r="9380" spans="1:5">
      <c r="A9380" s="2"/>
      <c r="B9380" s="2"/>
      <c r="C9380" s="2"/>
      <c r="D9380" s="2"/>
      <c r="E9380" s="2"/>
    </row>
    <row r="9381" spans="1:5">
      <c r="A9381" s="2"/>
      <c r="B9381" s="2"/>
      <c r="C9381" s="2"/>
      <c r="D9381" s="2"/>
      <c r="E9381" s="2"/>
    </row>
    <row r="9382" spans="1:5">
      <c r="A9382" s="2"/>
      <c r="B9382" s="2"/>
      <c r="C9382" s="2"/>
      <c r="D9382" s="2"/>
      <c r="E9382" s="2"/>
    </row>
    <row r="9383" spans="1:5">
      <c r="A9383" s="2"/>
      <c r="B9383" s="2"/>
      <c r="C9383" s="2"/>
      <c r="D9383" s="2"/>
      <c r="E9383" s="2"/>
    </row>
    <row r="9384" spans="1:5">
      <c r="A9384" s="2"/>
      <c r="B9384" s="2"/>
      <c r="C9384" s="2"/>
      <c r="D9384" s="2"/>
      <c r="E9384" s="2"/>
    </row>
    <row r="9385" spans="1:5">
      <c r="A9385" s="2"/>
      <c r="B9385" s="2"/>
      <c r="C9385" s="2"/>
      <c r="D9385" s="2"/>
      <c r="E9385" s="2"/>
    </row>
    <row r="9386" spans="1:5">
      <c r="A9386" s="2"/>
      <c r="B9386" s="2"/>
      <c r="C9386" s="2"/>
      <c r="D9386" s="2"/>
      <c r="E9386" s="2"/>
    </row>
    <row r="9387" spans="1:5">
      <c r="A9387" s="2"/>
      <c r="B9387" s="2"/>
      <c r="C9387" s="2"/>
      <c r="D9387" s="2"/>
      <c r="E9387" s="2"/>
    </row>
    <row r="9388" spans="1:5">
      <c r="A9388" s="2"/>
      <c r="B9388" s="2"/>
      <c r="C9388" s="2"/>
      <c r="D9388" s="2"/>
      <c r="E9388" s="2"/>
    </row>
    <row r="9389" spans="1:5">
      <c r="A9389" s="2"/>
      <c r="B9389" s="2"/>
      <c r="C9389" s="2"/>
      <c r="D9389" s="2"/>
      <c r="E9389" s="2"/>
    </row>
    <row r="9390" spans="1:5">
      <c r="A9390" s="2"/>
      <c r="B9390" s="2"/>
      <c r="C9390" s="2"/>
      <c r="D9390" s="2"/>
      <c r="E9390" s="2"/>
    </row>
    <row r="9391" spans="1:5">
      <c r="A9391" s="2"/>
      <c r="B9391" s="2"/>
      <c r="C9391" s="2"/>
      <c r="D9391" s="2"/>
      <c r="E9391" s="2"/>
    </row>
    <row r="9392" spans="1:5">
      <c r="A9392" s="2"/>
      <c r="B9392" s="2"/>
      <c r="C9392" s="2"/>
      <c r="D9392" s="2"/>
      <c r="E9392" s="2"/>
    </row>
    <row r="9393" spans="1:5">
      <c r="A9393" s="2"/>
      <c r="B9393" s="2"/>
      <c r="C9393" s="2"/>
      <c r="D9393" s="2"/>
      <c r="E9393" s="2"/>
    </row>
    <row r="9394" spans="1:5">
      <c r="A9394" s="2"/>
      <c r="B9394" s="2"/>
      <c r="C9394" s="2"/>
      <c r="D9394" s="2"/>
      <c r="E9394" s="2"/>
    </row>
    <row r="9395" spans="1:5">
      <c r="A9395" s="2"/>
      <c r="B9395" s="2"/>
      <c r="C9395" s="2"/>
      <c r="D9395" s="2"/>
      <c r="E9395" s="2"/>
    </row>
    <row r="9396" spans="1:5">
      <c r="A9396" s="2"/>
      <c r="B9396" s="2"/>
      <c r="C9396" s="2"/>
      <c r="D9396" s="2"/>
      <c r="E9396" s="2"/>
    </row>
    <row r="9397" spans="1:5">
      <c r="A9397" s="2"/>
      <c r="B9397" s="2"/>
      <c r="C9397" s="2"/>
      <c r="D9397" s="2"/>
      <c r="E9397" s="2"/>
    </row>
    <row r="9398" spans="1:5">
      <c r="A9398" s="2"/>
      <c r="B9398" s="2"/>
      <c r="C9398" s="2"/>
      <c r="D9398" s="2"/>
      <c r="E9398" s="2"/>
    </row>
    <row r="9399" spans="1:5">
      <c r="A9399" s="2"/>
      <c r="B9399" s="2"/>
      <c r="C9399" s="2"/>
      <c r="D9399" s="2"/>
      <c r="E9399" s="2"/>
    </row>
    <row r="9400" spans="1:5">
      <c r="A9400" s="2"/>
      <c r="B9400" s="2"/>
      <c r="C9400" s="2"/>
      <c r="D9400" s="2"/>
      <c r="E9400" s="2"/>
    </row>
    <row r="9401" spans="1:5">
      <c r="A9401" s="2"/>
      <c r="B9401" s="2"/>
      <c r="C9401" s="2"/>
      <c r="D9401" s="2"/>
      <c r="E9401" s="2"/>
    </row>
    <row r="9402" spans="1:5">
      <c r="A9402" s="2"/>
      <c r="B9402" s="2"/>
      <c r="C9402" s="2"/>
      <c r="D9402" s="2"/>
      <c r="E9402" s="2"/>
    </row>
    <row r="9403" spans="1:5">
      <c r="A9403" s="2"/>
      <c r="B9403" s="2"/>
      <c r="C9403" s="2"/>
      <c r="D9403" s="2"/>
      <c r="E9403" s="2"/>
    </row>
    <row r="9404" spans="1:5">
      <c r="A9404" s="2"/>
      <c r="B9404" s="2"/>
      <c r="C9404" s="2"/>
      <c r="D9404" s="2"/>
      <c r="E9404" s="2"/>
    </row>
    <row r="9405" spans="1:5">
      <c r="A9405" s="2"/>
      <c r="B9405" s="2"/>
      <c r="C9405" s="2"/>
      <c r="D9405" s="2"/>
      <c r="E9405" s="2"/>
    </row>
    <row r="9406" spans="1:5">
      <c r="A9406" s="2"/>
      <c r="B9406" s="2"/>
      <c r="C9406" s="2"/>
      <c r="D9406" s="2"/>
      <c r="E9406" s="2"/>
    </row>
    <row r="9407" spans="1:5">
      <c r="A9407" s="2"/>
      <c r="B9407" s="2"/>
      <c r="C9407" s="2"/>
      <c r="D9407" s="2"/>
      <c r="E9407" s="2"/>
    </row>
    <row r="9408" spans="1:5">
      <c r="A9408" s="2"/>
      <c r="B9408" s="2"/>
      <c r="C9408" s="2"/>
      <c r="D9408" s="2"/>
      <c r="E9408" s="2"/>
    </row>
    <row r="9409" spans="1:5">
      <c r="A9409" s="2"/>
      <c r="B9409" s="2"/>
      <c r="C9409" s="2"/>
      <c r="D9409" s="2"/>
      <c r="E9409" s="2"/>
    </row>
    <row r="9410" spans="1:5">
      <c r="A9410" s="2"/>
      <c r="B9410" s="2"/>
      <c r="C9410" s="2"/>
      <c r="D9410" s="2"/>
      <c r="E9410" s="2"/>
    </row>
    <row r="9411" spans="1:5">
      <c r="A9411" s="2"/>
      <c r="B9411" s="2"/>
      <c r="C9411" s="2"/>
      <c r="D9411" s="2"/>
      <c r="E9411" s="2"/>
    </row>
    <row r="9412" spans="1:5">
      <c r="A9412" s="2"/>
      <c r="B9412" s="2"/>
      <c r="C9412" s="2"/>
      <c r="D9412" s="2"/>
      <c r="E9412" s="2"/>
    </row>
    <row r="9413" spans="1:5">
      <c r="A9413" s="2"/>
      <c r="B9413" s="2"/>
      <c r="C9413" s="2"/>
      <c r="D9413" s="2"/>
      <c r="E9413" s="2"/>
    </row>
    <row r="9414" spans="1:5">
      <c r="A9414" s="2"/>
      <c r="B9414" s="2"/>
      <c r="C9414" s="2"/>
      <c r="D9414" s="2"/>
      <c r="E9414" s="2"/>
    </row>
    <row r="9415" spans="1:5">
      <c r="A9415" s="2"/>
      <c r="B9415" s="2"/>
      <c r="C9415" s="2"/>
      <c r="D9415" s="2"/>
      <c r="E9415" s="2"/>
    </row>
    <row r="9416" spans="1:5">
      <c r="A9416" s="2"/>
      <c r="B9416" s="2"/>
      <c r="C9416" s="2"/>
      <c r="D9416" s="2"/>
      <c r="E9416" s="2"/>
    </row>
    <row r="9417" spans="1:5">
      <c r="A9417" s="2"/>
      <c r="B9417" s="2"/>
      <c r="C9417" s="2"/>
      <c r="D9417" s="2"/>
      <c r="E9417" s="2"/>
    </row>
    <row r="9418" spans="1:5">
      <c r="A9418" s="2"/>
      <c r="B9418" s="2"/>
      <c r="C9418" s="2"/>
      <c r="D9418" s="2"/>
      <c r="E9418" s="2"/>
    </row>
    <row r="9419" spans="1:5">
      <c r="A9419" s="2"/>
      <c r="B9419" s="2"/>
      <c r="C9419" s="2"/>
      <c r="D9419" s="2"/>
      <c r="E9419" s="2"/>
    </row>
    <row r="9420" spans="1:5">
      <c r="A9420" s="2"/>
      <c r="B9420" s="2"/>
      <c r="C9420" s="2"/>
      <c r="D9420" s="2"/>
      <c r="E9420" s="2"/>
    </row>
    <row r="9421" spans="1:5">
      <c r="A9421" s="2"/>
      <c r="B9421" s="2"/>
      <c r="C9421" s="2"/>
      <c r="D9421" s="2"/>
      <c r="E9421" s="2"/>
    </row>
    <row r="9422" spans="1:5">
      <c r="A9422" s="2"/>
      <c r="B9422" s="2"/>
      <c r="C9422" s="2"/>
      <c r="D9422" s="2"/>
      <c r="E9422" s="2"/>
    </row>
    <row r="9423" spans="1:5">
      <c r="A9423" s="2"/>
      <c r="B9423" s="2"/>
      <c r="C9423" s="2"/>
      <c r="D9423" s="2"/>
      <c r="E9423" s="2"/>
    </row>
    <row r="9424" spans="1:5">
      <c r="A9424" s="2"/>
      <c r="B9424" s="2"/>
      <c r="C9424" s="2"/>
      <c r="D9424" s="2"/>
      <c r="E9424" s="2"/>
    </row>
    <row r="9425" spans="1:5">
      <c r="A9425" s="2"/>
      <c r="B9425" s="2"/>
      <c r="C9425" s="2"/>
      <c r="D9425" s="2"/>
      <c r="E9425" s="2"/>
    </row>
    <row r="9426" spans="1:5">
      <c r="A9426" s="2"/>
      <c r="B9426" s="2"/>
      <c r="C9426" s="2"/>
      <c r="D9426" s="2"/>
      <c r="E9426" s="2"/>
    </row>
    <row r="9427" spans="1:5">
      <c r="A9427" s="2"/>
      <c r="B9427" s="2"/>
      <c r="C9427" s="2"/>
      <c r="D9427" s="2"/>
      <c r="E9427" s="2"/>
    </row>
    <row r="9428" spans="1:5">
      <c r="A9428" s="2"/>
      <c r="B9428" s="2"/>
      <c r="C9428" s="2"/>
      <c r="D9428" s="2"/>
      <c r="E9428" s="2"/>
    </row>
    <row r="9429" spans="1:5">
      <c r="A9429" s="2"/>
      <c r="B9429" s="2"/>
      <c r="C9429" s="2"/>
      <c r="D9429" s="2"/>
      <c r="E9429" s="2"/>
    </row>
    <row r="9430" spans="1:5">
      <c r="A9430" s="2"/>
      <c r="B9430" s="2"/>
      <c r="C9430" s="2"/>
      <c r="D9430" s="2"/>
      <c r="E9430" s="2"/>
    </row>
    <row r="9431" spans="1:5">
      <c r="A9431" s="2"/>
      <c r="B9431" s="2"/>
      <c r="C9431" s="2"/>
      <c r="D9431" s="2"/>
      <c r="E9431" s="2"/>
    </row>
    <row r="9432" spans="1:5">
      <c r="A9432" s="2"/>
      <c r="B9432" s="2"/>
      <c r="C9432" s="2"/>
      <c r="D9432" s="2"/>
      <c r="E9432" s="2"/>
    </row>
    <row r="9433" spans="1:5">
      <c r="A9433" s="2"/>
      <c r="B9433" s="2"/>
      <c r="C9433" s="2"/>
      <c r="D9433" s="2"/>
      <c r="E9433" s="2"/>
    </row>
    <row r="9434" spans="1:5">
      <c r="A9434" s="2"/>
      <c r="B9434" s="2"/>
      <c r="C9434" s="2"/>
      <c r="D9434" s="2"/>
      <c r="E9434" s="2"/>
    </row>
    <row r="9435" spans="1:5">
      <c r="A9435" s="2"/>
      <c r="B9435" s="2"/>
      <c r="C9435" s="2"/>
      <c r="D9435" s="2"/>
      <c r="E9435" s="2"/>
    </row>
    <row r="9436" spans="1:5">
      <c r="A9436" s="2"/>
      <c r="B9436" s="2"/>
      <c r="C9436" s="2"/>
      <c r="D9436" s="2"/>
      <c r="E9436" s="2"/>
    </row>
    <row r="9437" spans="1:5">
      <c r="A9437" s="2"/>
      <c r="B9437" s="2"/>
      <c r="C9437" s="2"/>
      <c r="D9437" s="2"/>
      <c r="E9437" s="2"/>
    </row>
    <row r="9438" spans="1:5">
      <c r="A9438" s="2"/>
      <c r="B9438" s="2"/>
      <c r="C9438" s="2"/>
      <c r="D9438" s="2"/>
      <c r="E9438" s="2"/>
    </row>
    <row r="9439" spans="1:5">
      <c r="A9439" s="2"/>
      <c r="B9439" s="2"/>
      <c r="C9439" s="2"/>
      <c r="D9439" s="2"/>
      <c r="E9439" s="2"/>
    </row>
    <row r="9440" spans="1:5">
      <c r="A9440" s="2"/>
      <c r="B9440" s="2"/>
      <c r="C9440" s="2"/>
      <c r="D9440" s="2"/>
      <c r="E9440" s="2"/>
    </row>
    <row r="9441" spans="1:5">
      <c r="A9441" s="2"/>
      <c r="B9441" s="2"/>
      <c r="C9441" s="2"/>
      <c r="D9441" s="2"/>
      <c r="E9441" s="2"/>
    </row>
    <row r="9442" spans="1:5">
      <c r="A9442" s="2"/>
      <c r="B9442" s="2"/>
      <c r="C9442" s="2"/>
      <c r="D9442" s="2"/>
      <c r="E9442" s="2"/>
    </row>
    <row r="9443" spans="1:5">
      <c r="A9443" s="2"/>
      <c r="B9443" s="2"/>
      <c r="C9443" s="2"/>
      <c r="D9443" s="2"/>
      <c r="E9443" s="2"/>
    </row>
    <row r="9444" spans="1:5">
      <c r="A9444" s="2"/>
      <c r="B9444" s="2"/>
      <c r="C9444" s="2"/>
      <c r="D9444" s="2"/>
      <c r="E9444" s="2"/>
    </row>
    <row r="9445" spans="1:5">
      <c r="A9445" s="2"/>
      <c r="B9445" s="2"/>
      <c r="C9445" s="2"/>
      <c r="D9445" s="2"/>
      <c r="E9445" s="2"/>
    </row>
    <row r="9446" spans="1:5">
      <c r="A9446" s="2"/>
      <c r="B9446" s="2"/>
      <c r="C9446" s="2"/>
      <c r="D9446" s="2"/>
      <c r="E9446" s="2"/>
    </row>
    <row r="9447" spans="1:5">
      <c r="A9447" s="2"/>
      <c r="B9447" s="2"/>
      <c r="C9447" s="2"/>
      <c r="D9447" s="2"/>
      <c r="E9447" s="2"/>
    </row>
    <row r="9448" spans="1:5">
      <c r="A9448" s="2"/>
      <c r="B9448" s="2"/>
      <c r="C9448" s="2"/>
      <c r="D9448" s="2"/>
      <c r="E9448" s="2"/>
    </row>
    <row r="9449" spans="1:5">
      <c r="A9449" s="2"/>
      <c r="B9449" s="2"/>
      <c r="C9449" s="2"/>
      <c r="D9449" s="2"/>
      <c r="E9449" s="2"/>
    </row>
    <row r="9450" spans="1:5">
      <c r="A9450" s="2"/>
      <c r="B9450" s="2"/>
      <c r="C9450" s="2"/>
      <c r="D9450" s="2"/>
      <c r="E9450" s="2"/>
    </row>
    <row r="9451" spans="1:5">
      <c r="A9451" s="2"/>
      <c r="B9451" s="2"/>
      <c r="C9451" s="2"/>
      <c r="D9451" s="2"/>
      <c r="E9451" s="2"/>
    </row>
    <row r="9452" spans="1:5">
      <c r="A9452" s="2"/>
      <c r="B9452" s="2"/>
      <c r="C9452" s="2"/>
      <c r="D9452" s="2"/>
      <c r="E9452" s="2"/>
    </row>
    <row r="9453" spans="1:5">
      <c r="A9453" s="2"/>
      <c r="B9453" s="2"/>
      <c r="C9453" s="2"/>
      <c r="D9453" s="2"/>
      <c r="E9453" s="2"/>
    </row>
    <row r="9454" spans="1:5">
      <c r="A9454" s="2"/>
      <c r="B9454" s="2"/>
      <c r="C9454" s="2"/>
      <c r="D9454" s="2"/>
      <c r="E9454" s="2"/>
    </row>
    <row r="9455" spans="1:5">
      <c r="A9455" s="2"/>
      <c r="B9455" s="2"/>
      <c r="C9455" s="2"/>
      <c r="D9455" s="2"/>
      <c r="E9455" s="2"/>
    </row>
    <row r="9456" spans="1:5">
      <c r="A9456" s="2"/>
      <c r="B9456" s="2"/>
      <c r="C9456" s="2"/>
      <c r="D9456" s="2"/>
      <c r="E9456" s="2"/>
    </row>
    <row r="9457" spans="1:5">
      <c r="A9457" s="2"/>
      <c r="B9457" s="2"/>
      <c r="C9457" s="2"/>
      <c r="D9457" s="2"/>
      <c r="E9457" s="2"/>
    </row>
    <row r="9458" spans="1:5">
      <c r="A9458" s="2"/>
      <c r="B9458" s="2"/>
      <c r="C9458" s="2"/>
      <c r="D9458" s="2"/>
      <c r="E9458" s="2"/>
    </row>
    <row r="9459" spans="1:5">
      <c r="A9459" s="2"/>
      <c r="B9459" s="2"/>
      <c r="C9459" s="2"/>
      <c r="D9459" s="2"/>
      <c r="E9459" s="2"/>
    </row>
    <row r="9460" spans="1:5">
      <c r="A9460" s="2"/>
      <c r="B9460" s="2"/>
      <c r="C9460" s="2"/>
      <c r="D9460" s="2"/>
      <c r="E9460" s="2"/>
    </row>
    <row r="9461" spans="1:5">
      <c r="A9461" s="2"/>
      <c r="B9461" s="2"/>
      <c r="C9461" s="2"/>
      <c r="D9461" s="2"/>
      <c r="E9461" s="2"/>
    </row>
    <row r="9462" spans="1:5">
      <c r="A9462" s="2"/>
      <c r="B9462" s="2"/>
      <c r="C9462" s="2"/>
      <c r="D9462" s="2"/>
      <c r="E9462" s="2"/>
    </row>
    <row r="9463" spans="1:5">
      <c r="A9463" s="2"/>
      <c r="B9463" s="2"/>
      <c r="C9463" s="2"/>
      <c r="D9463" s="2"/>
      <c r="E9463" s="2"/>
    </row>
    <row r="9464" spans="1:5">
      <c r="A9464" s="2"/>
      <c r="B9464" s="2"/>
      <c r="C9464" s="2"/>
      <c r="D9464" s="2"/>
      <c r="E9464" s="2"/>
    </row>
    <row r="9465" spans="1:5">
      <c r="A9465" s="2"/>
      <c r="B9465" s="2"/>
      <c r="C9465" s="2"/>
      <c r="D9465" s="2"/>
      <c r="E9465" s="2"/>
    </row>
    <row r="9466" spans="1:5">
      <c r="A9466" s="2"/>
      <c r="B9466" s="2"/>
      <c r="C9466" s="2"/>
      <c r="D9466" s="2"/>
      <c r="E9466" s="2"/>
    </row>
    <row r="9467" spans="1:5">
      <c r="A9467" s="2"/>
      <c r="B9467" s="2"/>
      <c r="C9467" s="2"/>
      <c r="D9467" s="2"/>
      <c r="E9467" s="2"/>
    </row>
    <row r="9468" spans="1:5">
      <c r="A9468" s="2"/>
      <c r="B9468" s="2"/>
      <c r="C9468" s="2"/>
      <c r="D9468" s="2"/>
      <c r="E9468" s="2"/>
    </row>
    <row r="9469" spans="1:5">
      <c r="A9469" s="2"/>
      <c r="B9469" s="2"/>
      <c r="C9469" s="2"/>
      <c r="D9469" s="2"/>
      <c r="E9469" s="2"/>
    </row>
    <row r="9470" spans="1:5">
      <c r="A9470" s="2"/>
      <c r="B9470" s="2"/>
      <c r="C9470" s="2"/>
      <c r="D9470" s="2"/>
      <c r="E9470" s="2"/>
    </row>
    <row r="9471" spans="1:5">
      <c r="A9471" s="2"/>
      <c r="B9471" s="2"/>
      <c r="C9471" s="2"/>
      <c r="D9471" s="2"/>
      <c r="E9471" s="2"/>
    </row>
    <row r="9472" spans="1:5">
      <c r="A9472" s="2"/>
      <c r="B9472" s="2"/>
      <c r="C9472" s="2"/>
      <c r="D9472" s="2"/>
      <c r="E9472" s="2"/>
    </row>
    <row r="9473" spans="1:5">
      <c r="A9473" s="2"/>
      <c r="B9473" s="2"/>
      <c r="C9473" s="2"/>
      <c r="D9473" s="2"/>
      <c r="E9473" s="2"/>
    </row>
    <row r="9474" spans="1:5">
      <c r="A9474" s="2"/>
      <c r="B9474" s="2"/>
      <c r="C9474" s="2"/>
      <c r="D9474" s="2"/>
      <c r="E9474" s="2"/>
    </row>
    <row r="9475" spans="1:5">
      <c r="A9475" s="2"/>
      <c r="B9475" s="2"/>
      <c r="C9475" s="2"/>
      <c r="D9475" s="2"/>
      <c r="E9475" s="2"/>
    </row>
    <row r="9476" spans="1:5">
      <c r="A9476" s="2"/>
      <c r="B9476" s="2"/>
      <c r="C9476" s="2"/>
      <c r="D9476" s="2"/>
      <c r="E9476" s="2"/>
    </row>
    <row r="9477" spans="1:5">
      <c r="A9477" s="2"/>
      <c r="B9477" s="2"/>
      <c r="C9477" s="2"/>
      <c r="D9477" s="2"/>
      <c r="E9477" s="2"/>
    </row>
    <row r="9478" spans="1:5">
      <c r="A9478" s="2"/>
      <c r="B9478" s="2"/>
      <c r="C9478" s="2"/>
      <c r="D9478" s="2"/>
      <c r="E9478" s="2"/>
    </row>
    <row r="9479" spans="1:5">
      <c r="A9479" s="2"/>
      <c r="B9479" s="2"/>
      <c r="C9479" s="2"/>
      <c r="D9479" s="2"/>
      <c r="E9479" s="2"/>
    </row>
    <row r="9480" spans="1:5">
      <c r="A9480" s="2"/>
      <c r="B9480" s="2"/>
      <c r="C9480" s="2"/>
      <c r="D9480" s="2"/>
      <c r="E9480" s="2"/>
    </row>
    <row r="9481" spans="1:5">
      <c r="A9481" s="2"/>
      <c r="B9481" s="2"/>
      <c r="C9481" s="2"/>
      <c r="D9481" s="2"/>
      <c r="E9481" s="2"/>
    </row>
    <row r="9482" spans="1:5">
      <c r="A9482" s="2"/>
      <c r="B9482" s="2"/>
      <c r="C9482" s="2"/>
      <c r="D9482" s="2"/>
      <c r="E9482" s="2"/>
    </row>
    <row r="9483" spans="1:5">
      <c r="A9483" s="2"/>
      <c r="B9483" s="2"/>
      <c r="C9483" s="2"/>
      <c r="D9483" s="2"/>
      <c r="E9483" s="2"/>
    </row>
    <row r="9484" spans="1:5">
      <c r="A9484" s="2"/>
      <c r="B9484" s="2"/>
      <c r="C9484" s="2"/>
      <c r="D9484" s="2"/>
      <c r="E9484" s="2"/>
    </row>
    <row r="9485" spans="1:5">
      <c r="A9485" s="2"/>
      <c r="B9485" s="2"/>
      <c r="C9485" s="2"/>
      <c r="D9485" s="2"/>
      <c r="E9485" s="2"/>
    </row>
    <row r="9486" spans="1:5">
      <c r="A9486" s="2"/>
      <c r="B9486" s="2"/>
      <c r="C9486" s="2"/>
      <c r="D9486" s="2"/>
      <c r="E9486" s="2"/>
    </row>
    <row r="9487" spans="1:5">
      <c r="A9487" s="2"/>
      <c r="B9487" s="2"/>
      <c r="C9487" s="2"/>
      <c r="D9487" s="2"/>
      <c r="E9487" s="2"/>
    </row>
    <row r="9488" spans="1:5">
      <c r="A9488" s="2"/>
      <c r="B9488" s="2"/>
      <c r="C9488" s="2"/>
      <c r="D9488" s="2"/>
      <c r="E9488" s="2"/>
    </row>
    <row r="9489" spans="1:5">
      <c r="A9489" s="2"/>
      <c r="B9489" s="2"/>
      <c r="C9489" s="2"/>
      <c r="D9489" s="2"/>
      <c r="E9489" s="2"/>
    </row>
    <row r="9490" spans="1:5">
      <c r="A9490" s="2"/>
      <c r="B9490" s="2"/>
      <c r="C9490" s="2"/>
      <c r="D9490" s="2"/>
      <c r="E9490" s="2"/>
    </row>
    <row r="9491" spans="1:5">
      <c r="A9491" s="2"/>
      <c r="B9491" s="2"/>
      <c r="C9491" s="2"/>
      <c r="D9491" s="2"/>
      <c r="E9491" s="2"/>
    </row>
    <row r="9492" spans="1:5">
      <c r="A9492" s="2"/>
      <c r="B9492" s="2"/>
      <c r="C9492" s="2"/>
      <c r="D9492" s="2"/>
      <c r="E9492" s="2"/>
    </row>
    <row r="9493" spans="1:5">
      <c r="A9493" s="2"/>
      <c r="B9493" s="2"/>
      <c r="C9493" s="2"/>
      <c r="D9493" s="2"/>
      <c r="E9493" s="2"/>
    </row>
    <row r="9494" spans="1:5">
      <c r="A9494" s="2"/>
      <c r="B9494" s="2"/>
      <c r="C9494" s="2"/>
      <c r="D9494" s="2"/>
      <c r="E9494" s="2"/>
    </row>
    <row r="9495" spans="1:5">
      <c r="A9495" s="2"/>
      <c r="B9495" s="2"/>
      <c r="C9495" s="2"/>
      <c r="D9495" s="2"/>
      <c r="E9495" s="2"/>
    </row>
    <row r="9496" spans="1:5">
      <c r="A9496" s="2"/>
      <c r="B9496" s="2"/>
      <c r="C9496" s="2"/>
      <c r="D9496" s="2"/>
      <c r="E9496" s="2"/>
    </row>
    <row r="9497" spans="1:5">
      <c r="A9497" s="2"/>
      <c r="B9497" s="2"/>
      <c r="C9497" s="2"/>
      <c r="D9497" s="2"/>
      <c r="E9497" s="2"/>
    </row>
    <row r="9498" spans="1:5">
      <c r="A9498" s="2"/>
      <c r="B9498" s="2"/>
      <c r="C9498" s="2"/>
      <c r="D9498" s="2"/>
      <c r="E9498" s="2"/>
    </row>
    <row r="9499" spans="1:5">
      <c r="A9499" s="2"/>
      <c r="B9499" s="2"/>
      <c r="C9499" s="2"/>
      <c r="D9499" s="2"/>
      <c r="E9499" s="2"/>
    </row>
    <row r="9500" spans="1:5">
      <c r="A9500" s="2"/>
      <c r="B9500" s="2"/>
      <c r="C9500" s="2"/>
      <c r="D9500" s="2"/>
      <c r="E9500" s="2"/>
    </row>
    <row r="9501" spans="1:5">
      <c r="A9501" s="2"/>
      <c r="B9501" s="2"/>
      <c r="C9501" s="2"/>
      <c r="D9501" s="2"/>
      <c r="E9501" s="2"/>
    </row>
    <row r="9502" spans="1:5">
      <c r="A9502" s="2"/>
      <c r="B9502" s="2"/>
      <c r="C9502" s="2"/>
      <c r="D9502" s="2"/>
      <c r="E9502" s="2"/>
    </row>
    <row r="9503" spans="1:5">
      <c r="A9503" s="2"/>
      <c r="B9503" s="2"/>
      <c r="C9503" s="2"/>
      <c r="D9503" s="2"/>
      <c r="E9503" s="2"/>
    </row>
    <row r="9504" spans="1:5">
      <c r="A9504" s="2"/>
      <c r="B9504" s="2"/>
      <c r="C9504" s="2"/>
      <c r="D9504" s="2"/>
      <c r="E9504" s="2"/>
    </row>
    <row r="9505" spans="1:5">
      <c r="A9505" s="2"/>
      <c r="B9505" s="2"/>
      <c r="C9505" s="2"/>
      <c r="D9505" s="2"/>
      <c r="E9505" s="2"/>
    </row>
    <row r="9506" spans="1:5">
      <c r="A9506" s="2"/>
      <c r="B9506" s="2"/>
      <c r="C9506" s="2"/>
      <c r="D9506" s="2"/>
      <c r="E9506" s="2"/>
    </row>
    <row r="9507" spans="1:5">
      <c r="A9507" s="2"/>
      <c r="B9507" s="2"/>
      <c r="C9507" s="2"/>
      <c r="D9507" s="2"/>
      <c r="E9507" s="2"/>
    </row>
    <row r="9508" spans="1:5">
      <c r="A9508" s="2"/>
      <c r="B9508" s="2"/>
      <c r="C9508" s="2"/>
      <c r="D9508" s="2"/>
      <c r="E9508" s="2"/>
    </row>
    <row r="9509" spans="1:5">
      <c r="A9509" s="2"/>
      <c r="B9509" s="2"/>
      <c r="C9509" s="2"/>
      <c r="D9509" s="2"/>
      <c r="E9509" s="2"/>
    </row>
    <row r="9510" spans="1:5">
      <c r="A9510" s="2"/>
      <c r="B9510" s="2"/>
      <c r="C9510" s="2"/>
      <c r="D9510" s="2"/>
      <c r="E9510" s="2"/>
    </row>
    <row r="9511" spans="1:5">
      <c r="A9511" s="2"/>
      <c r="B9511" s="2"/>
      <c r="C9511" s="2"/>
      <c r="D9511" s="2"/>
      <c r="E9511" s="2"/>
    </row>
    <row r="9512" spans="1:5">
      <c r="A9512" s="2"/>
      <c r="B9512" s="2"/>
      <c r="C9512" s="2"/>
      <c r="D9512" s="2"/>
      <c r="E9512" s="2"/>
    </row>
    <row r="9513" spans="1:5">
      <c r="A9513" s="2"/>
      <c r="B9513" s="2"/>
      <c r="C9513" s="2"/>
      <c r="D9513" s="2"/>
      <c r="E9513" s="2"/>
    </row>
    <row r="9514" spans="1:5">
      <c r="A9514" s="2"/>
      <c r="B9514" s="2"/>
      <c r="C9514" s="2"/>
      <c r="D9514" s="2"/>
      <c r="E9514" s="2"/>
    </row>
    <row r="9515" spans="1:5">
      <c r="A9515" s="2"/>
      <c r="B9515" s="2"/>
      <c r="C9515" s="2"/>
      <c r="D9515" s="2"/>
      <c r="E9515" s="2"/>
    </row>
    <row r="9516" spans="1:5">
      <c r="A9516" s="2"/>
      <c r="B9516" s="2"/>
      <c r="C9516" s="2"/>
      <c r="D9516" s="2"/>
      <c r="E9516" s="2"/>
    </row>
    <row r="9517" spans="1:5">
      <c r="A9517" s="2"/>
      <c r="B9517" s="2"/>
      <c r="C9517" s="2"/>
      <c r="D9517" s="2"/>
      <c r="E9517" s="2"/>
    </row>
    <row r="9518" spans="1:5">
      <c r="A9518" s="2"/>
      <c r="B9518" s="2"/>
      <c r="C9518" s="2"/>
      <c r="D9518" s="2"/>
      <c r="E9518" s="2"/>
    </row>
    <row r="9519" spans="1:5">
      <c r="A9519" s="2"/>
      <c r="B9519" s="2"/>
      <c r="C9519" s="2"/>
      <c r="D9519" s="2"/>
      <c r="E9519" s="2"/>
    </row>
    <row r="9520" spans="1:5">
      <c r="A9520" s="2"/>
      <c r="B9520" s="2"/>
      <c r="C9520" s="2"/>
      <c r="D9520" s="2"/>
      <c r="E9520" s="2"/>
    </row>
    <row r="9521" spans="1:5">
      <c r="A9521" s="2"/>
      <c r="B9521" s="2"/>
      <c r="C9521" s="2"/>
      <c r="D9521" s="2"/>
      <c r="E9521" s="2"/>
    </row>
    <row r="9522" spans="1:5">
      <c r="A9522" s="2"/>
      <c r="B9522" s="2"/>
      <c r="C9522" s="2"/>
      <c r="D9522" s="2"/>
      <c r="E9522" s="2"/>
    </row>
    <row r="9523" spans="1:5">
      <c r="A9523" s="2"/>
      <c r="B9523" s="2"/>
      <c r="C9523" s="2"/>
      <c r="D9523" s="2"/>
      <c r="E9523" s="2"/>
    </row>
    <row r="9524" spans="1:5">
      <c r="A9524" s="2"/>
      <c r="B9524" s="2"/>
      <c r="C9524" s="2"/>
      <c r="D9524" s="2"/>
      <c r="E9524" s="2"/>
    </row>
    <row r="9525" spans="1:5">
      <c r="A9525" s="2"/>
      <c r="B9525" s="2"/>
      <c r="C9525" s="2"/>
      <c r="D9525" s="2"/>
      <c r="E9525" s="2"/>
    </row>
    <row r="9526" spans="1:5">
      <c r="A9526" s="2"/>
      <c r="B9526" s="2"/>
      <c r="C9526" s="2"/>
      <c r="D9526" s="2"/>
      <c r="E9526" s="2"/>
    </row>
    <row r="9527" spans="1:5">
      <c r="A9527" s="2"/>
      <c r="B9527" s="2"/>
      <c r="C9527" s="2"/>
      <c r="D9527" s="2"/>
      <c r="E9527" s="2"/>
    </row>
    <row r="9528" spans="1:5">
      <c r="A9528" s="2"/>
      <c r="B9528" s="2"/>
      <c r="C9528" s="2"/>
      <c r="D9528" s="2"/>
      <c r="E9528" s="2"/>
    </row>
    <row r="9529" spans="1:5">
      <c r="A9529" s="2"/>
      <c r="B9529" s="2"/>
      <c r="C9529" s="2"/>
      <c r="D9529" s="2"/>
      <c r="E9529" s="2"/>
    </row>
    <row r="9530" spans="1:5">
      <c r="A9530" s="2"/>
      <c r="B9530" s="2"/>
      <c r="C9530" s="2"/>
      <c r="D9530" s="2"/>
      <c r="E9530" s="2"/>
    </row>
    <row r="9531" spans="1:5">
      <c r="A9531" s="2"/>
      <c r="B9531" s="2"/>
      <c r="C9531" s="2"/>
      <c r="D9531" s="2"/>
      <c r="E9531" s="2"/>
    </row>
    <row r="9532" spans="1:5">
      <c r="A9532" s="2"/>
      <c r="B9532" s="2"/>
      <c r="C9532" s="2"/>
      <c r="D9532" s="2"/>
      <c r="E9532" s="2"/>
    </row>
    <row r="9533" spans="1:5">
      <c r="A9533" s="2"/>
      <c r="B9533" s="2"/>
      <c r="C9533" s="2"/>
      <c r="D9533" s="2"/>
      <c r="E9533" s="2"/>
    </row>
    <row r="9534" spans="1:5">
      <c r="A9534" s="2"/>
      <c r="B9534" s="2"/>
      <c r="C9534" s="2"/>
      <c r="D9534" s="2"/>
      <c r="E9534" s="2"/>
    </row>
    <row r="9535" spans="1:5">
      <c r="A9535" s="2"/>
      <c r="B9535" s="2"/>
      <c r="C9535" s="2"/>
      <c r="D9535" s="2"/>
      <c r="E9535" s="2"/>
    </row>
    <row r="9536" spans="1:5">
      <c r="A9536" s="2"/>
      <c r="B9536" s="2"/>
      <c r="C9536" s="2"/>
      <c r="D9536" s="2"/>
      <c r="E9536" s="2"/>
    </row>
    <row r="9537" spans="1:5">
      <c r="A9537" s="2"/>
      <c r="B9537" s="2"/>
      <c r="C9537" s="2"/>
      <c r="D9537" s="2"/>
      <c r="E9537" s="2"/>
    </row>
    <row r="9538" spans="1:5">
      <c r="A9538" s="2"/>
      <c r="B9538" s="2"/>
      <c r="C9538" s="2"/>
      <c r="D9538" s="2"/>
      <c r="E9538" s="2"/>
    </row>
    <row r="9539" spans="1:5">
      <c r="A9539" s="2"/>
      <c r="B9539" s="2"/>
      <c r="C9539" s="2"/>
      <c r="D9539" s="2"/>
      <c r="E9539" s="2"/>
    </row>
    <row r="9540" spans="1:5">
      <c r="A9540" s="2"/>
      <c r="B9540" s="2"/>
      <c r="C9540" s="2"/>
      <c r="D9540" s="2"/>
      <c r="E9540" s="2"/>
    </row>
    <row r="9541" spans="1:5">
      <c r="A9541" s="2"/>
      <c r="B9541" s="2"/>
      <c r="C9541" s="2"/>
      <c r="D9541" s="2"/>
      <c r="E9541" s="2"/>
    </row>
    <row r="9542" spans="1:5">
      <c r="A9542" s="2"/>
      <c r="B9542" s="2"/>
      <c r="C9542" s="2"/>
      <c r="D9542" s="2"/>
      <c r="E9542" s="2"/>
    </row>
    <row r="9543" spans="1:5">
      <c r="A9543" s="2"/>
      <c r="B9543" s="2"/>
      <c r="C9543" s="2"/>
      <c r="D9543" s="2"/>
      <c r="E9543" s="2"/>
    </row>
    <row r="9544" spans="1:5">
      <c r="A9544" s="2"/>
      <c r="B9544" s="2"/>
      <c r="C9544" s="2"/>
      <c r="D9544" s="2"/>
      <c r="E9544" s="2"/>
    </row>
    <row r="9545" spans="1:5">
      <c r="A9545" s="2"/>
      <c r="B9545" s="2"/>
      <c r="C9545" s="2"/>
      <c r="D9545" s="2"/>
      <c r="E9545" s="2"/>
    </row>
    <row r="9546" spans="1:5">
      <c r="A9546" s="2"/>
      <c r="B9546" s="2"/>
      <c r="C9546" s="2"/>
      <c r="D9546" s="2"/>
      <c r="E9546" s="2"/>
    </row>
    <row r="9547" spans="1:5">
      <c r="A9547" s="2"/>
      <c r="B9547" s="2"/>
      <c r="C9547" s="2"/>
      <c r="D9547" s="2"/>
      <c r="E9547" s="2"/>
    </row>
    <row r="9548" spans="1:5">
      <c r="A9548" s="2"/>
      <c r="B9548" s="2"/>
      <c r="C9548" s="2"/>
      <c r="D9548" s="2"/>
      <c r="E9548" s="2"/>
    </row>
    <row r="9549" spans="1:5">
      <c r="A9549" s="2"/>
      <c r="B9549" s="2"/>
      <c r="C9549" s="2"/>
      <c r="D9549" s="2"/>
      <c r="E9549" s="2"/>
    </row>
    <row r="9550" spans="1:5">
      <c r="A9550" s="2"/>
      <c r="B9550" s="2"/>
      <c r="C9550" s="2"/>
      <c r="D9550" s="2"/>
      <c r="E9550" s="2"/>
    </row>
    <row r="9551" spans="1:5">
      <c r="A9551" s="2"/>
      <c r="B9551" s="2"/>
      <c r="C9551" s="2"/>
      <c r="D9551" s="2"/>
      <c r="E9551" s="2"/>
    </row>
    <row r="9552" spans="1:5">
      <c r="A9552" s="2"/>
      <c r="B9552" s="2"/>
      <c r="C9552" s="2"/>
      <c r="D9552" s="2"/>
      <c r="E9552" s="2"/>
    </row>
    <row r="9553" spans="1:5">
      <c r="A9553" s="2"/>
      <c r="B9553" s="2"/>
      <c r="C9553" s="2"/>
      <c r="D9553" s="2"/>
      <c r="E9553" s="2"/>
    </row>
    <row r="9554" spans="1:5">
      <c r="A9554" s="2"/>
      <c r="B9554" s="2"/>
      <c r="C9554" s="2"/>
      <c r="D9554" s="2"/>
      <c r="E9554" s="2"/>
    </row>
    <row r="9555" spans="1:5">
      <c r="A9555" s="2"/>
      <c r="B9555" s="2"/>
      <c r="C9555" s="2"/>
      <c r="D9555" s="2"/>
      <c r="E9555" s="2"/>
    </row>
    <row r="9556" spans="1:5">
      <c r="A9556" s="2"/>
      <c r="B9556" s="2"/>
      <c r="C9556" s="2"/>
      <c r="D9556" s="2"/>
      <c r="E9556" s="2"/>
    </row>
    <row r="9557" spans="1:5">
      <c r="A9557" s="2"/>
      <c r="B9557" s="2"/>
      <c r="C9557" s="2"/>
      <c r="D9557" s="2"/>
      <c r="E9557" s="2"/>
    </row>
    <row r="9558" spans="1:5">
      <c r="A9558" s="2"/>
      <c r="B9558" s="2"/>
      <c r="C9558" s="2"/>
      <c r="D9558" s="2"/>
      <c r="E9558" s="2"/>
    </row>
    <row r="9559" spans="1:5">
      <c r="A9559" s="2"/>
      <c r="B9559" s="2"/>
      <c r="C9559" s="2"/>
      <c r="D9559" s="2"/>
      <c r="E9559" s="2"/>
    </row>
    <row r="9560" spans="1:5">
      <c r="A9560" s="2"/>
      <c r="B9560" s="2"/>
      <c r="C9560" s="2"/>
      <c r="D9560" s="2"/>
      <c r="E9560" s="2"/>
    </row>
    <row r="9561" spans="1:5">
      <c r="A9561" s="2"/>
      <c r="B9561" s="2"/>
      <c r="C9561" s="2"/>
      <c r="D9561" s="2"/>
      <c r="E9561" s="2"/>
    </row>
    <row r="9562" spans="1:5">
      <c r="A9562" s="2"/>
      <c r="B9562" s="2"/>
      <c r="C9562" s="2"/>
      <c r="D9562" s="2"/>
      <c r="E9562" s="2"/>
    </row>
    <row r="9563" spans="1:5">
      <c r="A9563" s="2"/>
      <c r="B9563" s="2"/>
      <c r="C9563" s="2"/>
      <c r="D9563" s="2"/>
      <c r="E9563" s="2"/>
    </row>
    <row r="9564" spans="1:5">
      <c r="A9564" s="2"/>
      <c r="B9564" s="2"/>
      <c r="C9564" s="2"/>
      <c r="D9564" s="2"/>
      <c r="E9564" s="2"/>
    </row>
    <row r="9565" spans="1:5">
      <c r="A9565" s="2"/>
      <c r="B9565" s="2"/>
      <c r="C9565" s="2"/>
      <c r="D9565" s="2"/>
      <c r="E9565" s="2"/>
    </row>
    <row r="9566" spans="1:5">
      <c r="A9566" s="2"/>
      <c r="B9566" s="2"/>
      <c r="C9566" s="2"/>
      <c r="D9566" s="2"/>
      <c r="E9566" s="2"/>
    </row>
    <row r="9567" spans="1:5">
      <c r="A9567" s="2"/>
      <c r="B9567" s="2"/>
      <c r="C9567" s="2"/>
      <c r="D9567" s="2"/>
      <c r="E9567" s="2"/>
    </row>
    <row r="9568" spans="1:5">
      <c r="A9568" s="2"/>
      <c r="B9568" s="2"/>
      <c r="C9568" s="2"/>
      <c r="D9568" s="2"/>
      <c r="E9568" s="2"/>
    </row>
    <row r="9569" spans="1:5">
      <c r="A9569" s="2"/>
      <c r="B9569" s="2"/>
      <c r="C9569" s="2"/>
      <c r="D9569" s="2"/>
      <c r="E9569" s="2"/>
    </row>
    <row r="9570" spans="1:5">
      <c r="A9570" s="2"/>
      <c r="B9570" s="2"/>
      <c r="C9570" s="2"/>
      <c r="D9570" s="2"/>
      <c r="E9570" s="2"/>
    </row>
    <row r="9571" spans="1:5">
      <c r="A9571" s="2"/>
      <c r="B9571" s="2"/>
      <c r="C9571" s="2"/>
      <c r="D9571" s="2"/>
      <c r="E9571" s="2"/>
    </row>
    <row r="9572" spans="1:5">
      <c r="A9572" s="2"/>
      <c r="B9572" s="2"/>
      <c r="C9572" s="2"/>
      <c r="D9572" s="2"/>
      <c r="E9572" s="2"/>
    </row>
    <row r="9573" spans="1:5">
      <c r="A9573" s="2"/>
      <c r="B9573" s="2"/>
      <c r="C9573" s="2"/>
      <c r="D9573" s="2"/>
      <c r="E9573" s="2"/>
    </row>
    <row r="9574" spans="1:5">
      <c r="A9574" s="2"/>
      <c r="B9574" s="2"/>
      <c r="C9574" s="2"/>
      <c r="D9574" s="2"/>
      <c r="E9574" s="2"/>
    </row>
    <row r="9575" spans="1:5">
      <c r="A9575" s="2"/>
      <c r="B9575" s="2"/>
      <c r="C9575" s="2"/>
      <c r="D9575" s="2"/>
      <c r="E9575" s="2"/>
    </row>
    <row r="9576" spans="1:5">
      <c r="A9576" s="2"/>
      <c r="B9576" s="2"/>
      <c r="C9576" s="2"/>
      <c r="D9576" s="2"/>
      <c r="E9576" s="2"/>
    </row>
    <row r="9577" spans="1:5">
      <c r="A9577" s="2"/>
      <c r="B9577" s="2"/>
      <c r="C9577" s="2"/>
      <c r="D9577" s="2"/>
      <c r="E9577" s="2"/>
    </row>
    <row r="9578" spans="1:5">
      <c r="A9578" s="2"/>
      <c r="B9578" s="2"/>
      <c r="C9578" s="2"/>
      <c r="D9578" s="2"/>
      <c r="E9578" s="2"/>
    </row>
    <row r="9579" spans="1:5">
      <c r="A9579" s="2"/>
      <c r="B9579" s="2"/>
      <c r="C9579" s="2"/>
      <c r="D9579" s="2"/>
      <c r="E9579" s="2"/>
    </row>
    <row r="9580" spans="1:5">
      <c r="A9580" s="2"/>
      <c r="B9580" s="2"/>
      <c r="C9580" s="2"/>
      <c r="D9580" s="2"/>
      <c r="E9580" s="2"/>
    </row>
    <row r="9581" spans="1:5">
      <c r="A9581" s="2"/>
      <c r="B9581" s="2"/>
      <c r="C9581" s="2"/>
      <c r="D9581" s="2"/>
      <c r="E9581" s="2"/>
    </row>
    <row r="9582" spans="1:5">
      <c r="A9582" s="2"/>
      <c r="B9582" s="2"/>
      <c r="C9582" s="2"/>
      <c r="D9582" s="2"/>
      <c r="E9582" s="2"/>
    </row>
    <row r="9583" spans="1:5">
      <c r="A9583" s="2"/>
      <c r="B9583" s="2"/>
      <c r="C9583" s="2"/>
      <c r="D9583" s="2"/>
      <c r="E9583" s="2"/>
    </row>
    <row r="9584" spans="1:5">
      <c r="A9584" s="2"/>
      <c r="B9584" s="2"/>
      <c r="C9584" s="2"/>
      <c r="D9584" s="2"/>
      <c r="E9584" s="2"/>
    </row>
    <row r="9585" spans="1:5">
      <c r="A9585" s="2"/>
      <c r="B9585" s="2"/>
      <c r="C9585" s="2"/>
      <c r="D9585" s="2"/>
      <c r="E9585" s="2"/>
    </row>
    <row r="9586" spans="1:5">
      <c r="A9586" s="2"/>
      <c r="B9586" s="2"/>
      <c r="C9586" s="2"/>
      <c r="D9586" s="2"/>
      <c r="E9586" s="2"/>
    </row>
    <row r="9587" spans="1:5">
      <c r="A9587" s="2"/>
      <c r="B9587" s="2"/>
      <c r="C9587" s="2"/>
      <c r="D9587" s="2"/>
      <c r="E9587" s="2"/>
    </row>
    <row r="9588" spans="1:5">
      <c r="A9588" s="2"/>
      <c r="B9588" s="2"/>
      <c r="C9588" s="2"/>
      <c r="D9588" s="2"/>
      <c r="E9588" s="2"/>
    </row>
    <row r="9589" spans="1:5">
      <c r="A9589" s="2"/>
      <c r="B9589" s="2"/>
      <c r="C9589" s="2"/>
      <c r="D9589" s="2"/>
      <c r="E9589" s="2"/>
    </row>
    <row r="9590" spans="1:5">
      <c r="A9590" s="2"/>
      <c r="B9590" s="2"/>
      <c r="C9590" s="2"/>
      <c r="D9590" s="2"/>
      <c r="E9590" s="2"/>
    </row>
    <row r="9591" spans="1:5">
      <c r="A9591" s="2"/>
      <c r="B9591" s="2"/>
      <c r="C9591" s="2"/>
      <c r="D9591" s="2"/>
      <c r="E9591" s="2"/>
    </row>
    <row r="9592" spans="1:5">
      <c r="A9592" s="2"/>
      <c r="B9592" s="2"/>
      <c r="C9592" s="2"/>
      <c r="D9592" s="2"/>
      <c r="E9592" s="2"/>
    </row>
    <row r="9593" spans="1:5">
      <c r="A9593" s="2"/>
      <c r="B9593" s="2"/>
      <c r="C9593" s="2"/>
      <c r="D9593" s="2"/>
      <c r="E9593" s="2"/>
    </row>
    <row r="9594" spans="1:5">
      <c r="A9594" s="2"/>
      <c r="B9594" s="2"/>
      <c r="C9594" s="2"/>
      <c r="D9594" s="2"/>
      <c r="E9594" s="2"/>
    </row>
    <row r="9595" spans="1:5">
      <c r="A9595" s="2"/>
      <c r="B9595" s="2"/>
      <c r="C9595" s="2"/>
      <c r="D9595" s="2"/>
      <c r="E9595" s="2"/>
    </row>
    <row r="9596" spans="1:5">
      <c r="A9596" s="2"/>
      <c r="B9596" s="2"/>
      <c r="C9596" s="2"/>
      <c r="D9596" s="2"/>
      <c r="E9596" s="2"/>
    </row>
    <row r="9597" spans="1:5">
      <c r="A9597" s="2"/>
      <c r="B9597" s="2"/>
      <c r="C9597" s="2"/>
      <c r="D9597" s="2"/>
      <c r="E9597" s="2"/>
    </row>
    <row r="9598" spans="1:5">
      <c r="A9598" s="2"/>
      <c r="B9598" s="2"/>
      <c r="C9598" s="2"/>
      <c r="D9598" s="2"/>
      <c r="E9598" s="2"/>
    </row>
    <row r="9599" spans="1:5">
      <c r="A9599" s="2"/>
      <c r="B9599" s="2"/>
      <c r="C9599" s="2"/>
      <c r="D9599" s="2"/>
      <c r="E9599" s="2"/>
    </row>
    <row r="9600" spans="1:5">
      <c r="A9600" s="2"/>
      <c r="B9600" s="2"/>
      <c r="C9600" s="2"/>
      <c r="D9600" s="2"/>
      <c r="E9600" s="2"/>
    </row>
    <row r="9601" spans="1:5">
      <c r="A9601" s="2"/>
      <c r="B9601" s="2"/>
      <c r="C9601" s="2"/>
      <c r="D9601" s="2"/>
      <c r="E9601" s="2"/>
    </row>
    <row r="9602" spans="1:5">
      <c r="A9602" s="2"/>
      <c r="B9602" s="2"/>
      <c r="C9602" s="2"/>
      <c r="D9602" s="2"/>
      <c r="E9602" s="2"/>
    </row>
    <row r="9603" spans="1:5">
      <c r="A9603" s="2"/>
      <c r="B9603" s="2"/>
      <c r="C9603" s="2"/>
      <c r="D9603" s="2"/>
      <c r="E9603" s="2"/>
    </row>
    <row r="9604" spans="1:5">
      <c r="A9604" s="2"/>
      <c r="B9604" s="2"/>
      <c r="C9604" s="2"/>
      <c r="D9604" s="2"/>
      <c r="E9604" s="2"/>
    </row>
    <row r="9605" spans="1:5">
      <c r="A9605" s="2"/>
      <c r="B9605" s="2"/>
      <c r="C9605" s="2"/>
      <c r="D9605" s="2"/>
      <c r="E9605" s="2"/>
    </row>
    <row r="9606" spans="1:5">
      <c r="A9606" s="2"/>
      <c r="B9606" s="2"/>
      <c r="C9606" s="2"/>
      <c r="D9606" s="2"/>
      <c r="E9606" s="2"/>
    </row>
    <row r="9607" spans="1:5">
      <c r="A9607" s="2"/>
      <c r="B9607" s="2"/>
      <c r="C9607" s="2"/>
      <c r="D9607" s="2"/>
      <c r="E9607" s="2"/>
    </row>
    <row r="9608" spans="1:5">
      <c r="A9608" s="2"/>
      <c r="B9608" s="2"/>
      <c r="C9608" s="2"/>
      <c r="D9608" s="2"/>
      <c r="E9608" s="2"/>
    </row>
    <row r="9609" spans="1:5">
      <c r="A9609" s="2"/>
      <c r="B9609" s="2"/>
      <c r="C9609" s="2"/>
      <c r="D9609" s="2"/>
      <c r="E9609" s="2"/>
    </row>
    <row r="9610" spans="1:5">
      <c r="A9610" s="2"/>
      <c r="B9610" s="2"/>
      <c r="C9610" s="2"/>
      <c r="D9610" s="2"/>
      <c r="E9610" s="2"/>
    </row>
    <row r="9611" spans="1:5">
      <c r="A9611" s="2"/>
      <c r="B9611" s="2"/>
      <c r="C9611" s="2"/>
      <c r="D9611" s="2"/>
      <c r="E9611" s="2"/>
    </row>
    <row r="9612" spans="1:5">
      <c r="A9612" s="2"/>
      <c r="B9612" s="2"/>
      <c r="C9612" s="2"/>
      <c r="D9612" s="2"/>
      <c r="E9612" s="2"/>
    </row>
    <row r="9613" spans="1:5">
      <c r="A9613" s="2"/>
      <c r="B9613" s="2"/>
      <c r="C9613" s="2"/>
      <c r="D9613" s="2"/>
      <c r="E9613" s="2"/>
    </row>
    <row r="9614" spans="1:5">
      <c r="A9614" s="2"/>
      <c r="B9614" s="2"/>
      <c r="C9614" s="2"/>
      <c r="D9614" s="2"/>
      <c r="E9614" s="2"/>
    </row>
    <row r="9615" spans="1:5">
      <c r="A9615" s="2"/>
      <c r="B9615" s="2"/>
      <c r="C9615" s="2"/>
      <c r="D9615" s="2"/>
      <c r="E9615" s="2"/>
    </row>
    <row r="9616" spans="1:5">
      <c r="A9616" s="2"/>
      <c r="B9616" s="2"/>
      <c r="C9616" s="2"/>
      <c r="D9616" s="2"/>
      <c r="E9616" s="2"/>
    </row>
    <row r="9617" spans="1:5">
      <c r="A9617" s="2"/>
      <c r="B9617" s="2"/>
      <c r="C9617" s="2"/>
      <c r="D9617" s="2"/>
      <c r="E9617" s="2"/>
    </row>
    <row r="9618" spans="1:5">
      <c r="A9618" s="2"/>
      <c r="B9618" s="2"/>
      <c r="C9618" s="2"/>
      <c r="D9618" s="2"/>
      <c r="E9618" s="2"/>
    </row>
    <row r="9619" spans="1:5">
      <c r="A9619" s="2"/>
      <c r="B9619" s="2"/>
      <c r="C9619" s="2"/>
      <c r="D9619" s="2"/>
      <c r="E9619" s="2"/>
    </row>
    <row r="9620" spans="1:5">
      <c r="A9620" s="2"/>
      <c r="B9620" s="2"/>
      <c r="C9620" s="2"/>
      <c r="D9620" s="2"/>
      <c r="E9620" s="2"/>
    </row>
    <row r="9621" spans="1:5">
      <c r="A9621" s="2"/>
      <c r="B9621" s="2"/>
      <c r="C9621" s="2"/>
      <c r="D9621" s="2"/>
      <c r="E9621" s="2"/>
    </row>
    <row r="9622" spans="1:5">
      <c r="A9622" s="2"/>
      <c r="B9622" s="2"/>
      <c r="C9622" s="2"/>
      <c r="D9622" s="2"/>
      <c r="E9622" s="2"/>
    </row>
    <row r="9623" spans="1:5">
      <c r="A9623" s="2"/>
      <c r="B9623" s="2"/>
      <c r="C9623" s="2"/>
      <c r="D9623" s="2"/>
      <c r="E9623" s="2"/>
    </row>
    <row r="9624" spans="1:5">
      <c r="A9624" s="2"/>
      <c r="B9624" s="2"/>
      <c r="C9624" s="2"/>
      <c r="D9624" s="2"/>
      <c r="E9624" s="2"/>
    </row>
    <row r="9625" spans="1:5">
      <c r="A9625" s="2"/>
      <c r="B9625" s="2"/>
      <c r="C9625" s="2"/>
      <c r="D9625" s="2"/>
      <c r="E9625" s="2"/>
    </row>
    <row r="9626" spans="1:5">
      <c r="A9626" s="2"/>
      <c r="B9626" s="2"/>
      <c r="C9626" s="2"/>
      <c r="D9626" s="2"/>
      <c r="E9626" s="2"/>
    </row>
    <row r="9627" spans="1:5">
      <c r="A9627" s="2"/>
      <c r="B9627" s="2"/>
      <c r="C9627" s="2"/>
      <c r="D9627" s="2"/>
      <c r="E9627" s="2"/>
    </row>
    <row r="9628" spans="1:5">
      <c r="A9628" s="2"/>
      <c r="B9628" s="2"/>
      <c r="C9628" s="2"/>
      <c r="D9628" s="2"/>
      <c r="E9628" s="2"/>
    </row>
    <row r="9629" spans="1:5">
      <c r="A9629" s="2"/>
      <c r="B9629" s="2"/>
      <c r="C9629" s="2"/>
      <c r="D9629" s="2"/>
      <c r="E9629" s="2"/>
    </row>
    <row r="9630" spans="1:5">
      <c r="A9630" s="2"/>
      <c r="B9630" s="2"/>
      <c r="C9630" s="2"/>
      <c r="D9630" s="2"/>
      <c r="E9630" s="2"/>
    </row>
    <row r="9631" spans="1:5">
      <c r="A9631" s="2"/>
      <c r="B9631" s="2"/>
      <c r="C9631" s="2"/>
      <c r="D9631" s="2"/>
      <c r="E9631" s="2"/>
    </row>
    <row r="9632" spans="1:5">
      <c r="A9632" s="2"/>
      <c r="B9632" s="2"/>
      <c r="C9632" s="2"/>
      <c r="D9632" s="2"/>
      <c r="E9632" s="2"/>
    </row>
    <row r="9633" spans="1:5">
      <c r="A9633" s="2"/>
      <c r="B9633" s="2"/>
      <c r="C9633" s="2"/>
      <c r="D9633" s="2"/>
      <c r="E9633" s="2"/>
    </row>
    <row r="9634" spans="1:5">
      <c r="A9634" s="2"/>
      <c r="B9634" s="2"/>
      <c r="C9634" s="2"/>
      <c r="D9634" s="2"/>
      <c r="E9634" s="2"/>
    </row>
    <row r="9635" spans="1:5">
      <c r="A9635" s="2"/>
      <c r="B9635" s="2"/>
      <c r="C9635" s="2"/>
      <c r="D9635" s="2"/>
      <c r="E9635" s="2"/>
    </row>
    <row r="9636" spans="1:5">
      <c r="A9636" s="2"/>
      <c r="B9636" s="2"/>
      <c r="C9636" s="2"/>
      <c r="D9636" s="2"/>
      <c r="E9636" s="2"/>
    </row>
    <row r="9637" spans="1:5">
      <c r="A9637" s="2"/>
      <c r="B9637" s="2"/>
      <c r="C9637" s="2"/>
      <c r="D9637" s="2"/>
      <c r="E9637" s="2"/>
    </row>
    <row r="9638" spans="1:5">
      <c r="A9638" s="2"/>
      <c r="B9638" s="2"/>
      <c r="C9638" s="2"/>
      <c r="D9638" s="2"/>
      <c r="E9638" s="2"/>
    </row>
    <row r="9639" spans="1:5">
      <c r="A9639" s="2"/>
      <c r="B9639" s="2"/>
      <c r="C9639" s="2"/>
      <c r="D9639" s="2"/>
      <c r="E9639" s="2"/>
    </row>
    <row r="9640" spans="1:5">
      <c r="A9640" s="2"/>
      <c r="B9640" s="2"/>
      <c r="C9640" s="2"/>
      <c r="D9640" s="2"/>
      <c r="E9640" s="2"/>
    </row>
    <row r="9641" spans="1:5">
      <c r="A9641" s="2"/>
      <c r="B9641" s="2"/>
      <c r="C9641" s="2"/>
      <c r="D9641" s="2"/>
      <c r="E9641" s="2"/>
    </row>
    <row r="9642" spans="1:5">
      <c r="A9642" s="2"/>
      <c r="B9642" s="2"/>
      <c r="C9642" s="2"/>
      <c r="D9642" s="2"/>
      <c r="E9642" s="2"/>
    </row>
    <row r="9643" spans="1:5">
      <c r="A9643" s="2"/>
      <c r="B9643" s="2"/>
      <c r="C9643" s="2"/>
      <c r="D9643" s="2"/>
      <c r="E9643" s="2"/>
    </row>
    <row r="9644" spans="1:5">
      <c r="A9644" s="2"/>
      <c r="B9644" s="2"/>
      <c r="C9644" s="2"/>
      <c r="D9644" s="2"/>
      <c r="E9644" s="2"/>
    </row>
    <row r="9645" spans="1:5">
      <c r="A9645" s="2"/>
      <c r="B9645" s="2"/>
      <c r="C9645" s="2"/>
      <c r="D9645" s="2"/>
      <c r="E9645" s="2"/>
    </row>
    <row r="9646" spans="1:5">
      <c r="A9646" s="2"/>
      <c r="B9646" s="2"/>
      <c r="C9646" s="2"/>
      <c r="D9646" s="2"/>
      <c r="E9646" s="2"/>
    </row>
    <row r="9647" spans="1:5">
      <c r="A9647" s="2"/>
      <c r="B9647" s="2"/>
      <c r="C9647" s="2"/>
      <c r="D9647" s="2"/>
      <c r="E9647" s="2"/>
    </row>
    <row r="9648" spans="1:5">
      <c r="A9648" s="2"/>
      <c r="B9648" s="2"/>
      <c r="C9648" s="2"/>
      <c r="D9648" s="2"/>
      <c r="E9648" s="2"/>
    </row>
    <row r="9649" spans="1:5">
      <c r="A9649" s="2"/>
      <c r="B9649" s="2"/>
      <c r="C9649" s="2"/>
      <c r="D9649" s="2"/>
      <c r="E9649" s="2"/>
    </row>
    <row r="9650" spans="1:5">
      <c r="A9650" s="2"/>
      <c r="B9650" s="2"/>
      <c r="C9650" s="2"/>
      <c r="D9650" s="2"/>
      <c r="E9650" s="2"/>
    </row>
    <row r="9651" spans="1:5">
      <c r="A9651" s="2"/>
      <c r="B9651" s="2"/>
      <c r="C9651" s="2"/>
      <c r="D9651" s="2"/>
      <c r="E9651" s="2"/>
    </row>
    <row r="9652" spans="1:5">
      <c r="A9652" s="2"/>
      <c r="B9652" s="2"/>
      <c r="C9652" s="2"/>
      <c r="D9652" s="2"/>
      <c r="E9652" s="2"/>
    </row>
    <row r="9653" spans="1:5">
      <c r="A9653" s="2"/>
      <c r="B9653" s="2"/>
      <c r="C9653" s="2"/>
      <c r="D9653" s="2"/>
      <c r="E9653" s="2"/>
    </row>
    <row r="9654" spans="1:5">
      <c r="A9654" s="2"/>
      <c r="B9654" s="2"/>
      <c r="C9654" s="2"/>
      <c r="D9654" s="2"/>
      <c r="E9654" s="2"/>
    </row>
    <row r="9655" spans="1:5">
      <c r="A9655" s="2"/>
      <c r="B9655" s="2"/>
      <c r="C9655" s="2"/>
      <c r="D9655" s="2"/>
      <c r="E9655" s="2"/>
    </row>
    <row r="9656" spans="1:5">
      <c r="A9656" s="2"/>
      <c r="B9656" s="2"/>
      <c r="C9656" s="2"/>
      <c r="D9656" s="2"/>
      <c r="E9656" s="2"/>
    </row>
    <row r="9657" spans="1:5">
      <c r="A9657" s="2"/>
      <c r="B9657" s="2"/>
      <c r="C9657" s="2"/>
      <c r="D9657" s="2"/>
      <c r="E9657" s="2"/>
    </row>
    <row r="9658" spans="1:5">
      <c r="A9658" s="2"/>
      <c r="B9658" s="2"/>
      <c r="C9658" s="2"/>
      <c r="D9658" s="2"/>
      <c r="E9658" s="2"/>
    </row>
    <row r="9659" spans="1:5">
      <c r="A9659" s="2"/>
      <c r="B9659" s="2"/>
      <c r="C9659" s="2"/>
      <c r="D9659" s="2"/>
      <c r="E9659" s="2"/>
    </row>
    <row r="9660" spans="1:5">
      <c r="A9660" s="2"/>
      <c r="B9660" s="2"/>
      <c r="C9660" s="2"/>
      <c r="D9660" s="2"/>
      <c r="E9660" s="2"/>
    </row>
    <row r="9661" spans="1:5">
      <c r="A9661" s="2"/>
      <c r="B9661" s="2"/>
      <c r="C9661" s="2"/>
      <c r="D9661" s="2"/>
      <c r="E9661" s="2"/>
    </row>
    <row r="9662" spans="1:5">
      <c r="A9662" s="2"/>
      <c r="B9662" s="2"/>
      <c r="C9662" s="2"/>
      <c r="D9662" s="2"/>
      <c r="E9662" s="2"/>
    </row>
    <row r="9663" spans="1:5">
      <c r="A9663" s="2"/>
      <c r="B9663" s="2"/>
      <c r="C9663" s="2"/>
      <c r="D9663" s="2"/>
      <c r="E9663" s="2"/>
    </row>
    <row r="9664" spans="1:5">
      <c r="A9664" s="2"/>
      <c r="B9664" s="2"/>
      <c r="C9664" s="2"/>
      <c r="D9664" s="2"/>
      <c r="E9664" s="2"/>
    </row>
    <row r="9665" spans="1:5">
      <c r="A9665" s="2"/>
      <c r="B9665" s="2"/>
      <c r="C9665" s="2"/>
      <c r="D9665" s="2"/>
      <c r="E9665" s="2"/>
    </row>
    <row r="9666" spans="1:5">
      <c r="A9666" s="2"/>
      <c r="B9666" s="2"/>
      <c r="C9666" s="2"/>
      <c r="D9666" s="2"/>
      <c r="E9666" s="2"/>
    </row>
    <row r="9667" spans="1:5">
      <c r="A9667" s="2"/>
      <c r="B9667" s="2"/>
      <c r="C9667" s="2"/>
      <c r="D9667" s="2"/>
      <c r="E9667" s="2"/>
    </row>
    <row r="9668" spans="1:5">
      <c r="A9668" s="2"/>
      <c r="B9668" s="2"/>
      <c r="C9668" s="2"/>
      <c r="D9668" s="2"/>
      <c r="E9668" s="2"/>
    </row>
    <row r="9669" spans="1:5">
      <c r="A9669" s="2"/>
      <c r="B9669" s="2"/>
      <c r="C9669" s="2"/>
      <c r="D9669" s="2"/>
      <c r="E9669" s="2"/>
    </row>
    <row r="9670" spans="1:5">
      <c r="A9670" s="2"/>
      <c r="B9670" s="2"/>
      <c r="C9670" s="2"/>
      <c r="D9670" s="2"/>
      <c r="E9670" s="2"/>
    </row>
    <row r="9671" spans="1:5">
      <c r="A9671" s="2"/>
      <c r="B9671" s="2"/>
      <c r="C9671" s="2"/>
      <c r="D9671" s="2"/>
      <c r="E9671" s="2"/>
    </row>
    <row r="9672" spans="1:5">
      <c r="A9672" s="2"/>
      <c r="B9672" s="2"/>
      <c r="C9672" s="2"/>
      <c r="D9672" s="2"/>
      <c r="E9672" s="2"/>
    </row>
    <row r="9673" spans="1:5">
      <c r="A9673" s="2"/>
      <c r="B9673" s="2"/>
      <c r="C9673" s="2"/>
      <c r="D9673" s="2"/>
      <c r="E9673" s="2"/>
    </row>
    <row r="9674" spans="1:5">
      <c r="A9674" s="2"/>
      <c r="B9674" s="2"/>
      <c r="C9674" s="2"/>
      <c r="D9674" s="2"/>
      <c r="E9674" s="2"/>
    </row>
    <row r="9675" spans="1:5">
      <c r="A9675" s="2"/>
      <c r="B9675" s="2"/>
      <c r="C9675" s="2"/>
      <c r="D9675" s="2"/>
      <c r="E9675" s="2"/>
    </row>
    <row r="9676" spans="1:5">
      <c r="A9676" s="2"/>
      <c r="B9676" s="2"/>
      <c r="C9676" s="2"/>
      <c r="D9676" s="2"/>
      <c r="E9676" s="2"/>
    </row>
    <row r="9677" spans="1:5">
      <c r="A9677" s="2"/>
      <c r="B9677" s="2"/>
      <c r="C9677" s="2"/>
      <c r="D9677" s="2"/>
      <c r="E9677" s="2"/>
    </row>
    <row r="9678" spans="1:5">
      <c r="A9678" s="2"/>
      <c r="B9678" s="2"/>
      <c r="C9678" s="2"/>
      <c r="D9678" s="2"/>
      <c r="E9678" s="2"/>
    </row>
    <row r="9679" spans="1:5">
      <c r="A9679" s="2"/>
      <c r="B9679" s="2"/>
      <c r="C9679" s="2"/>
      <c r="D9679" s="2"/>
      <c r="E9679" s="2"/>
    </row>
    <row r="9680" spans="1:5">
      <c r="A9680" s="2"/>
      <c r="B9680" s="2"/>
      <c r="C9680" s="2"/>
      <c r="D9680" s="2"/>
      <c r="E9680" s="2"/>
    </row>
    <row r="9681" spans="1:5">
      <c r="A9681" s="2"/>
      <c r="B9681" s="2"/>
      <c r="C9681" s="2"/>
      <c r="D9681" s="2"/>
      <c r="E9681" s="2"/>
    </row>
    <row r="9682" spans="1:5">
      <c r="A9682" s="2"/>
      <c r="B9682" s="2"/>
      <c r="C9682" s="2"/>
      <c r="D9682" s="2"/>
      <c r="E9682" s="2"/>
    </row>
    <row r="9683" spans="1:5">
      <c r="A9683" s="2"/>
      <c r="B9683" s="2"/>
      <c r="C9683" s="2"/>
      <c r="D9683" s="2"/>
      <c r="E9683" s="2"/>
    </row>
    <row r="9684" spans="1:5">
      <c r="A9684" s="2"/>
      <c r="B9684" s="2"/>
      <c r="C9684" s="2"/>
      <c r="D9684" s="2"/>
      <c r="E9684" s="2"/>
    </row>
    <row r="9685" spans="1:5">
      <c r="A9685" s="2"/>
      <c r="B9685" s="2"/>
      <c r="C9685" s="2"/>
      <c r="D9685" s="2"/>
      <c r="E9685" s="2"/>
    </row>
    <row r="9686" spans="1:5">
      <c r="A9686" s="2"/>
      <c r="B9686" s="2"/>
      <c r="C9686" s="2"/>
      <c r="D9686" s="2"/>
      <c r="E9686" s="2"/>
    </row>
    <row r="9687" spans="1:5">
      <c r="A9687" s="2"/>
      <c r="B9687" s="2"/>
      <c r="C9687" s="2"/>
      <c r="D9687" s="2"/>
      <c r="E9687" s="2"/>
    </row>
    <row r="9688" spans="1:5">
      <c r="A9688" s="2"/>
      <c r="B9688" s="2"/>
      <c r="C9688" s="2"/>
      <c r="D9688" s="2"/>
      <c r="E9688" s="2"/>
    </row>
    <row r="9689" spans="1:5">
      <c r="A9689" s="2"/>
      <c r="B9689" s="2"/>
      <c r="C9689" s="2"/>
      <c r="D9689" s="2"/>
      <c r="E9689" s="2"/>
    </row>
    <row r="9690" spans="1:5">
      <c r="A9690" s="2"/>
      <c r="B9690" s="2"/>
      <c r="C9690" s="2"/>
      <c r="D9690" s="2"/>
      <c r="E9690" s="2"/>
    </row>
    <row r="9691" spans="1:5">
      <c r="A9691" s="2"/>
      <c r="B9691" s="2"/>
      <c r="C9691" s="2"/>
      <c r="D9691" s="2"/>
      <c r="E9691" s="2"/>
    </row>
    <row r="9692" spans="1:5">
      <c r="A9692" s="2"/>
      <c r="B9692" s="2"/>
      <c r="C9692" s="2"/>
      <c r="D9692" s="2"/>
      <c r="E9692" s="2"/>
    </row>
    <row r="9693" spans="1:5">
      <c r="A9693" s="2"/>
      <c r="B9693" s="2"/>
      <c r="C9693" s="2"/>
      <c r="D9693" s="2"/>
      <c r="E9693" s="2"/>
    </row>
    <row r="9694" spans="1:5">
      <c r="A9694" s="2"/>
      <c r="B9694" s="2"/>
      <c r="C9694" s="2"/>
      <c r="D9694" s="2"/>
      <c r="E9694" s="2"/>
    </row>
    <row r="9695" spans="1:5">
      <c r="A9695" s="2"/>
      <c r="B9695" s="2"/>
      <c r="C9695" s="2"/>
      <c r="D9695" s="2"/>
      <c r="E9695" s="2"/>
    </row>
    <row r="9696" spans="1:5">
      <c r="A9696" s="2"/>
      <c r="B9696" s="2"/>
      <c r="C9696" s="2"/>
      <c r="D9696" s="2"/>
      <c r="E9696" s="2"/>
    </row>
    <row r="9697" spans="1:5">
      <c r="A9697" s="2"/>
      <c r="B9697" s="2"/>
      <c r="C9697" s="2"/>
      <c r="D9697" s="2"/>
      <c r="E9697" s="2"/>
    </row>
    <row r="9698" spans="1:5">
      <c r="A9698" s="2"/>
      <c r="B9698" s="2"/>
      <c r="C9698" s="2"/>
      <c r="D9698" s="2"/>
      <c r="E9698" s="2"/>
    </row>
    <row r="9699" spans="1:5">
      <c r="A9699" s="2"/>
      <c r="B9699" s="2"/>
      <c r="C9699" s="2"/>
      <c r="D9699" s="2"/>
      <c r="E9699" s="2"/>
    </row>
    <row r="9700" spans="1:5">
      <c r="A9700" s="2"/>
      <c r="B9700" s="2"/>
      <c r="C9700" s="2"/>
      <c r="D9700" s="2"/>
      <c r="E9700" s="2"/>
    </row>
    <row r="9701" spans="1:5">
      <c r="A9701" s="2"/>
      <c r="B9701" s="2"/>
      <c r="C9701" s="2"/>
      <c r="D9701" s="2"/>
      <c r="E9701" s="2"/>
    </row>
    <row r="9702" spans="1:5">
      <c r="A9702" s="2"/>
      <c r="B9702" s="2"/>
      <c r="C9702" s="2"/>
      <c r="D9702" s="2"/>
      <c r="E9702" s="2"/>
    </row>
    <row r="9703" spans="1:5">
      <c r="A9703" s="2"/>
      <c r="B9703" s="2"/>
      <c r="C9703" s="2"/>
      <c r="D9703" s="2"/>
      <c r="E9703" s="2"/>
    </row>
    <row r="9704" spans="1:5">
      <c r="A9704" s="2"/>
      <c r="B9704" s="2"/>
      <c r="C9704" s="2"/>
      <c r="D9704" s="2"/>
      <c r="E9704" s="2"/>
    </row>
    <row r="9705" spans="1:5">
      <c r="A9705" s="2"/>
      <c r="B9705" s="2"/>
      <c r="C9705" s="2"/>
      <c r="D9705" s="2"/>
      <c r="E9705" s="2"/>
    </row>
    <row r="9706" spans="1:5">
      <c r="A9706" s="2"/>
      <c r="B9706" s="2"/>
      <c r="C9706" s="2"/>
      <c r="D9706" s="2"/>
      <c r="E9706" s="2"/>
    </row>
    <row r="9707" spans="1:5">
      <c r="A9707" s="2"/>
      <c r="B9707" s="2"/>
      <c r="C9707" s="2"/>
      <c r="D9707" s="2"/>
      <c r="E9707" s="2"/>
    </row>
    <row r="9708" spans="1:5">
      <c r="A9708" s="2"/>
      <c r="B9708" s="2"/>
      <c r="C9708" s="2"/>
      <c r="D9708" s="2"/>
      <c r="E9708" s="2"/>
    </row>
    <row r="9709" spans="1:5">
      <c r="A9709" s="2"/>
      <c r="B9709" s="2"/>
      <c r="C9709" s="2"/>
      <c r="D9709" s="2"/>
      <c r="E9709" s="2"/>
    </row>
    <row r="9710" spans="1:5">
      <c r="A9710" s="2"/>
      <c r="B9710" s="2"/>
      <c r="C9710" s="2"/>
      <c r="D9710" s="2"/>
      <c r="E9710" s="2"/>
    </row>
    <row r="9711" spans="1:5">
      <c r="A9711" s="2"/>
      <c r="B9711" s="2"/>
      <c r="C9711" s="2"/>
      <c r="D9711" s="2"/>
      <c r="E9711" s="2"/>
    </row>
    <row r="9712" spans="1:5">
      <c r="A9712" s="2"/>
      <c r="B9712" s="2"/>
      <c r="C9712" s="2"/>
      <c r="D9712" s="2"/>
      <c r="E9712" s="2"/>
    </row>
    <row r="9713" spans="1:5">
      <c r="A9713" s="2"/>
      <c r="B9713" s="2"/>
      <c r="C9713" s="2"/>
      <c r="D9713" s="2"/>
      <c r="E9713" s="2"/>
    </row>
    <row r="9714" spans="1:5">
      <c r="A9714" s="2"/>
      <c r="B9714" s="2"/>
      <c r="C9714" s="2"/>
      <c r="D9714" s="2"/>
      <c r="E9714" s="2"/>
    </row>
    <row r="9715" spans="1:5">
      <c r="A9715" s="2"/>
      <c r="B9715" s="2"/>
      <c r="C9715" s="2"/>
      <c r="D9715" s="2"/>
      <c r="E9715" s="2"/>
    </row>
    <row r="9716" spans="1:5">
      <c r="A9716" s="2"/>
      <c r="B9716" s="2"/>
      <c r="C9716" s="2"/>
      <c r="D9716" s="2"/>
      <c r="E9716" s="2"/>
    </row>
    <row r="9717" spans="1:5">
      <c r="A9717" s="2"/>
      <c r="B9717" s="2"/>
      <c r="C9717" s="2"/>
      <c r="D9717" s="2"/>
      <c r="E9717" s="2"/>
    </row>
    <row r="9718" spans="1:5">
      <c r="A9718" s="2"/>
      <c r="B9718" s="2"/>
      <c r="C9718" s="2"/>
      <c r="D9718" s="2"/>
      <c r="E9718" s="2"/>
    </row>
    <row r="9719" spans="1:5">
      <c r="A9719" s="2"/>
      <c r="B9719" s="2"/>
      <c r="C9719" s="2"/>
      <c r="D9719" s="2"/>
      <c r="E9719" s="2"/>
    </row>
    <row r="9720" spans="1:5">
      <c r="A9720" s="2"/>
      <c r="B9720" s="2"/>
      <c r="C9720" s="2"/>
      <c r="D9720" s="2"/>
      <c r="E9720" s="2"/>
    </row>
    <row r="9721" spans="1:5">
      <c r="A9721" s="2"/>
      <c r="B9721" s="2"/>
      <c r="C9721" s="2"/>
      <c r="D9721" s="2"/>
      <c r="E9721" s="2"/>
    </row>
    <row r="9722" spans="1:5">
      <c r="A9722" s="2"/>
      <c r="B9722" s="2"/>
      <c r="C9722" s="2"/>
      <c r="D9722" s="2"/>
      <c r="E9722" s="2"/>
    </row>
    <row r="9723" spans="1:5">
      <c r="A9723" s="2"/>
      <c r="B9723" s="2"/>
      <c r="C9723" s="2"/>
      <c r="D9723" s="2"/>
      <c r="E9723" s="2"/>
    </row>
    <row r="9724" spans="1:5">
      <c r="A9724" s="2"/>
      <c r="B9724" s="2"/>
      <c r="C9724" s="2"/>
      <c r="D9724" s="2"/>
      <c r="E9724" s="2"/>
    </row>
    <row r="9725" spans="1:5">
      <c r="A9725" s="2"/>
      <c r="B9725" s="2"/>
      <c r="C9725" s="2"/>
      <c r="D9725" s="2"/>
      <c r="E9725" s="2"/>
    </row>
    <row r="9726" spans="1:5">
      <c r="A9726" s="2"/>
      <c r="B9726" s="2"/>
      <c r="C9726" s="2"/>
      <c r="D9726" s="2"/>
      <c r="E9726" s="2"/>
    </row>
    <row r="9727" spans="1:5">
      <c r="A9727" s="2"/>
      <c r="B9727" s="2"/>
      <c r="C9727" s="2"/>
      <c r="D9727" s="2"/>
      <c r="E9727" s="2"/>
    </row>
    <row r="9728" spans="1:5">
      <c r="A9728" s="2"/>
      <c r="B9728" s="2"/>
      <c r="C9728" s="2"/>
      <c r="D9728" s="2"/>
      <c r="E9728" s="2"/>
    </row>
    <row r="9729" spans="1:5">
      <c r="A9729" s="2"/>
      <c r="B9729" s="2"/>
      <c r="C9729" s="2"/>
      <c r="D9729" s="2"/>
      <c r="E9729" s="2"/>
    </row>
    <row r="9730" spans="1:5">
      <c r="A9730" s="2"/>
      <c r="B9730" s="2"/>
      <c r="C9730" s="2"/>
      <c r="D9730" s="2"/>
      <c r="E9730" s="2"/>
    </row>
    <row r="9731" spans="1:5">
      <c r="A9731" s="2"/>
      <c r="B9731" s="2"/>
      <c r="C9731" s="2"/>
      <c r="D9731" s="2"/>
      <c r="E9731" s="2"/>
    </row>
    <row r="9732" spans="1:5">
      <c r="A9732" s="2"/>
      <c r="B9732" s="2"/>
      <c r="C9732" s="2"/>
      <c r="D9732" s="2"/>
      <c r="E9732" s="2"/>
    </row>
    <row r="9733" spans="1:5">
      <c r="A9733" s="2"/>
      <c r="B9733" s="2"/>
      <c r="C9733" s="2"/>
      <c r="D9733" s="2"/>
      <c r="E9733" s="2"/>
    </row>
    <row r="9734" spans="1:5">
      <c r="A9734" s="2"/>
      <c r="B9734" s="2"/>
      <c r="C9734" s="2"/>
      <c r="D9734" s="2"/>
      <c r="E9734" s="2"/>
    </row>
    <row r="9735" spans="1:5">
      <c r="A9735" s="2"/>
      <c r="B9735" s="2"/>
      <c r="C9735" s="2"/>
      <c r="D9735" s="2"/>
      <c r="E9735" s="2"/>
    </row>
    <row r="9736" spans="1:5">
      <c r="A9736" s="2"/>
      <c r="B9736" s="2"/>
      <c r="C9736" s="2"/>
      <c r="D9736" s="2"/>
      <c r="E9736" s="2"/>
    </row>
    <row r="9737" spans="1:5">
      <c r="A9737" s="2"/>
      <c r="B9737" s="2"/>
      <c r="C9737" s="2"/>
      <c r="D9737" s="2"/>
      <c r="E9737" s="2"/>
    </row>
    <row r="9738" spans="1:5">
      <c r="A9738" s="2"/>
      <c r="B9738" s="2"/>
      <c r="C9738" s="2"/>
      <c r="D9738" s="2"/>
      <c r="E9738" s="2"/>
    </row>
    <row r="9739" spans="1:5">
      <c r="A9739" s="2"/>
      <c r="B9739" s="2"/>
      <c r="C9739" s="2"/>
      <c r="D9739" s="2"/>
      <c r="E9739" s="2"/>
    </row>
    <row r="9740" spans="1:5">
      <c r="A9740" s="2"/>
      <c r="B9740" s="2"/>
      <c r="C9740" s="2"/>
      <c r="D9740" s="2"/>
      <c r="E9740" s="2"/>
    </row>
    <row r="9741" spans="1:5">
      <c r="A9741" s="2"/>
      <c r="B9741" s="2"/>
      <c r="C9741" s="2"/>
      <c r="D9741" s="2"/>
      <c r="E9741" s="2"/>
    </row>
    <row r="9742" spans="1:5">
      <c r="A9742" s="2"/>
      <c r="B9742" s="2"/>
      <c r="C9742" s="2"/>
      <c r="D9742" s="2"/>
      <c r="E9742" s="2"/>
    </row>
    <row r="9743" spans="1:5">
      <c r="A9743" s="2"/>
      <c r="B9743" s="2"/>
      <c r="C9743" s="2"/>
      <c r="D9743" s="2"/>
      <c r="E9743" s="2"/>
    </row>
    <row r="9744" spans="1:5">
      <c r="A9744" s="2"/>
      <c r="B9744" s="2"/>
      <c r="C9744" s="2"/>
      <c r="D9744" s="2"/>
      <c r="E9744" s="2"/>
    </row>
    <row r="9745" spans="1:5">
      <c r="A9745" s="2"/>
      <c r="B9745" s="2"/>
      <c r="C9745" s="2"/>
      <c r="D9745" s="2"/>
      <c r="E9745" s="2"/>
    </row>
    <row r="9746" spans="1:5">
      <c r="A9746" s="2"/>
      <c r="B9746" s="2"/>
      <c r="C9746" s="2"/>
      <c r="D9746" s="2"/>
      <c r="E9746" s="2"/>
    </row>
    <row r="9747" spans="1:5">
      <c r="A9747" s="2"/>
      <c r="B9747" s="2"/>
      <c r="C9747" s="2"/>
      <c r="D9747" s="2"/>
      <c r="E9747" s="2"/>
    </row>
    <row r="9748" spans="1:5">
      <c r="A9748" s="2"/>
      <c r="B9748" s="2"/>
      <c r="C9748" s="2"/>
      <c r="D9748" s="2"/>
      <c r="E9748" s="2"/>
    </row>
    <row r="9749" spans="1:5">
      <c r="A9749" s="2"/>
      <c r="B9749" s="2"/>
      <c r="C9749" s="2"/>
      <c r="D9749" s="2"/>
      <c r="E9749" s="2"/>
    </row>
    <row r="9750" spans="1:5">
      <c r="A9750" s="2"/>
      <c r="B9750" s="2"/>
      <c r="C9750" s="2"/>
      <c r="D9750" s="2"/>
      <c r="E9750" s="2"/>
    </row>
    <row r="9751" spans="1:5">
      <c r="A9751" s="2"/>
      <c r="B9751" s="2"/>
      <c r="C9751" s="2"/>
      <c r="D9751" s="2"/>
      <c r="E9751" s="2"/>
    </row>
    <row r="9752" spans="1:5">
      <c r="A9752" s="2"/>
      <c r="B9752" s="2"/>
      <c r="C9752" s="2"/>
      <c r="D9752" s="2"/>
      <c r="E9752" s="2"/>
    </row>
    <row r="9753" spans="1:5">
      <c r="A9753" s="2"/>
      <c r="B9753" s="2"/>
      <c r="C9753" s="2"/>
      <c r="D9753" s="2"/>
      <c r="E9753" s="2"/>
    </row>
    <row r="9754" spans="1:5">
      <c r="A9754" s="2"/>
      <c r="B9754" s="2"/>
      <c r="C9754" s="2"/>
      <c r="D9754" s="2"/>
      <c r="E9754" s="2"/>
    </row>
    <row r="9755" spans="1:5">
      <c r="A9755" s="2"/>
      <c r="B9755" s="2"/>
      <c r="C9755" s="2"/>
      <c r="D9755" s="2"/>
      <c r="E9755" s="2"/>
    </row>
    <row r="9756" spans="1:5">
      <c r="A9756" s="2"/>
      <c r="B9756" s="2"/>
      <c r="C9756" s="2"/>
      <c r="D9756" s="2"/>
      <c r="E9756" s="2"/>
    </row>
    <row r="9757" spans="1:5">
      <c r="A9757" s="2"/>
      <c r="B9757" s="2"/>
      <c r="C9757" s="2"/>
      <c r="D9757" s="2"/>
      <c r="E9757" s="2"/>
    </row>
    <row r="9758" spans="1:5">
      <c r="A9758" s="2"/>
      <c r="B9758" s="2"/>
      <c r="C9758" s="2"/>
      <c r="D9758" s="2"/>
      <c r="E9758" s="2"/>
    </row>
    <row r="9759" spans="1:5">
      <c r="A9759" s="2"/>
      <c r="B9759" s="2"/>
      <c r="C9759" s="2"/>
      <c r="D9759" s="2"/>
      <c r="E9759" s="2"/>
    </row>
    <row r="9760" spans="1:5">
      <c r="A9760" s="2"/>
      <c r="B9760" s="2"/>
      <c r="C9760" s="2"/>
      <c r="D9760" s="2"/>
      <c r="E9760" s="2"/>
    </row>
    <row r="9761" spans="1:5">
      <c r="A9761" s="2"/>
      <c r="B9761" s="2"/>
      <c r="C9761" s="2"/>
      <c r="D9761" s="2"/>
      <c r="E9761" s="2"/>
    </row>
    <row r="9762" spans="1:5">
      <c r="A9762" s="2"/>
      <c r="B9762" s="2"/>
      <c r="C9762" s="2"/>
      <c r="D9762" s="2"/>
      <c r="E9762" s="2"/>
    </row>
    <row r="9763" spans="1:5">
      <c r="A9763" s="2"/>
      <c r="B9763" s="2"/>
      <c r="C9763" s="2"/>
      <c r="D9763" s="2"/>
      <c r="E9763" s="2"/>
    </row>
    <row r="9764" spans="1:5">
      <c r="A9764" s="2"/>
      <c r="B9764" s="2"/>
      <c r="C9764" s="2"/>
      <c r="D9764" s="2"/>
      <c r="E9764" s="2"/>
    </row>
    <row r="9765" spans="1:5">
      <c r="A9765" s="2"/>
      <c r="B9765" s="2"/>
      <c r="C9765" s="2"/>
      <c r="D9765" s="2"/>
      <c r="E9765" s="2"/>
    </row>
    <row r="9766" spans="1:5">
      <c r="A9766" s="2"/>
      <c r="B9766" s="2"/>
      <c r="C9766" s="2"/>
      <c r="D9766" s="2"/>
      <c r="E9766" s="2"/>
    </row>
    <row r="9767" spans="1:5">
      <c r="A9767" s="2"/>
      <c r="B9767" s="2"/>
      <c r="C9767" s="2"/>
      <c r="D9767" s="2"/>
      <c r="E9767" s="2"/>
    </row>
    <row r="9768" spans="1:5">
      <c r="A9768" s="2"/>
      <c r="B9768" s="2"/>
      <c r="C9768" s="2"/>
      <c r="D9768" s="2"/>
      <c r="E9768" s="2"/>
    </row>
    <row r="9769" spans="1:5">
      <c r="A9769" s="2"/>
      <c r="B9769" s="2"/>
      <c r="C9769" s="2"/>
      <c r="D9769" s="2"/>
      <c r="E9769" s="2"/>
    </row>
    <row r="9770" spans="1:5">
      <c r="A9770" s="2"/>
      <c r="B9770" s="2"/>
      <c r="C9770" s="2"/>
      <c r="D9770" s="2"/>
      <c r="E9770" s="2"/>
    </row>
    <row r="9771" spans="1:5">
      <c r="A9771" s="2"/>
      <c r="B9771" s="2"/>
      <c r="C9771" s="2"/>
      <c r="D9771" s="2"/>
      <c r="E9771" s="2"/>
    </row>
    <row r="9772" spans="1:5">
      <c r="A9772" s="2"/>
      <c r="B9772" s="2"/>
      <c r="C9772" s="2"/>
      <c r="D9772" s="2"/>
      <c r="E9772" s="2"/>
    </row>
    <row r="9773" spans="1:5">
      <c r="A9773" s="2"/>
      <c r="B9773" s="2"/>
      <c r="C9773" s="2"/>
      <c r="D9773" s="2"/>
      <c r="E9773" s="2"/>
    </row>
    <row r="9774" spans="1:5">
      <c r="A9774" s="2"/>
      <c r="B9774" s="2"/>
      <c r="C9774" s="2"/>
      <c r="D9774" s="2"/>
      <c r="E9774" s="2"/>
    </row>
    <row r="9775" spans="1:5">
      <c r="A9775" s="2"/>
      <c r="B9775" s="2"/>
      <c r="C9775" s="2"/>
      <c r="D9775" s="2"/>
      <c r="E9775" s="2"/>
    </row>
    <row r="9776" spans="1:5">
      <c r="A9776" s="2"/>
      <c r="B9776" s="2"/>
      <c r="C9776" s="2"/>
      <c r="D9776" s="2"/>
      <c r="E9776" s="2"/>
    </row>
    <row r="9777" spans="1:5">
      <c r="A9777" s="2"/>
      <c r="B9777" s="2"/>
      <c r="C9777" s="2"/>
      <c r="D9777" s="2"/>
      <c r="E9777" s="2"/>
    </row>
    <row r="9778" spans="1:5">
      <c r="A9778" s="2"/>
      <c r="B9778" s="2"/>
      <c r="C9778" s="2"/>
      <c r="D9778" s="2"/>
      <c r="E9778" s="2"/>
    </row>
    <row r="9779" spans="1:5">
      <c r="A9779" s="2"/>
      <c r="B9779" s="2"/>
      <c r="C9779" s="2"/>
      <c r="D9779" s="2"/>
      <c r="E9779" s="2"/>
    </row>
    <row r="9780" spans="1:5">
      <c r="A9780" s="2"/>
      <c r="B9780" s="2"/>
      <c r="C9780" s="2"/>
      <c r="D9780" s="2"/>
      <c r="E9780" s="2"/>
    </row>
    <row r="9781" spans="1:5">
      <c r="A9781" s="2"/>
      <c r="B9781" s="2"/>
      <c r="C9781" s="2"/>
      <c r="D9781" s="2"/>
      <c r="E9781" s="2"/>
    </row>
    <row r="9782" spans="1:5">
      <c r="A9782" s="2"/>
      <c r="B9782" s="2"/>
      <c r="C9782" s="2"/>
      <c r="D9782" s="2"/>
      <c r="E9782" s="2"/>
    </row>
    <row r="9783" spans="1:5">
      <c r="A9783" s="2"/>
      <c r="B9783" s="2"/>
      <c r="C9783" s="2"/>
      <c r="D9783" s="2"/>
      <c r="E9783" s="2"/>
    </row>
    <row r="9784" spans="1:5">
      <c r="A9784" s="2"/>
      <c r="B9784" s="2"/>
      <c r="C9784" s="2"/>
      <c r="D9784" s="2"/>
      <c r="E9784" s="2"/>
    </row>
    <row r="9785" spans="1:5">
      <c r="A9785" s="2"/>
      <c r="B9785" s="2"/>
      <c r="C9785" s="2"/>
      <c r="D9785" s="2"/>
      <c r="E9785" s="2"/>
    </row>
    <row r="9786" spans="1:5">
      <c r="A9786" s="2"/>
      <c r="B9786" s="2"/>
      <c r="C9786" s="2"/>
      <c r="D9786" s="2"/>
      <c r="E9786" s="2"/>
    </row>
    <row r="9787" spans="1:5">
      <c r="A9787" s="2"/>
      <c r="B9787" s="2"/>
      <c r="C9787" s="2"/>
      <c r="D9787" s="2"/>
      <c r="E9787" s="2"/>
    </row>
    <row r="9788" spans="1:5">
      <c r="A9788" s="2"/>
      <c r="B9788" s="2"/>
      <c r="C9788" s="2"/>
      <c r="D9788" s="2"/>
      <c r="E9788" s="2"/>
    </row>
    <row r="9789" spans="1:5">
      <c r="A9789" s="2"/>
      <c r="B9789" s="2"/>
      <c r="C9789" s="2"/>
      <c r="D9789" s="2"/>
      <c r="E9789" s="2"/>
    </row>
    <row r="9790" spans="1:5">
      <c r="A9790" s="2"/>
      <c r="B9790" s="2"/>
      <c r="C9790" s="2"/>
      <c r="D9790" s="2"/>
      <c r="E9790" s="2"/>
    </row>
    <row r="9791" spans="1:5">
      <c r="A9791" s="2"/>
      <c r="B9791" s="2"/>
      <c r="C9791" s="2"/>
      <c r="D9791" s="2"/>
      <c r="E9791" s="2"/>
    </row>
    <row r="9792" spans="1:5">
      <c r="A9792" s="2"/>
      <c r="B9792" s="2"/>
      <c r="C9792" s="2"/>
      <c r="D9792" s="2"/>
      <c r="E9792" s="2"/>
    </row>
    <row r="9793" spans="1:5">
      <c r="A9793" s="2"/>
      <c r="B9793" s="2"/>
      <c r="C9793" s="2"/>
      <c r="D9793" s="2"/>
      <c r="E9793" s="2"/>
    </row>
    <row r="9794" spans="1:5">
      <c r="A9794" s="2"/>
      <c r="B9794" s="2"/>
      <c r="C9794" s="2"/>
      <c r="D9794" s="2"/>
      <c r="E9794" s="2"/>
    </row>
    <row r="9795" spans="1:5">
      <c r="A9795" s="2"/>
      <c r="B9795" s="2"/>
      <c r="C9795" s="2"/>
      <c r="D9795" s="2"/>
      <c r="E9795" s="2"/>
    </row>
    <row r="9796" spans="1:5">
      <c r="A9796" s="2"/>
      <c r="B9796" s="2"/>
      <c r="C9796" s="2"/>
      <c r="D9796" s="2"/>
      <c r="E9796" s="2"/>
    </row>
    <row r="9797" spans="1:5">
      <c r="A9797" s="2"/>
      <c r="B9797" s="2"/>
      <c r="C9797" s="2"/>
      <c r="D9797" s="2"/>
      <c r="E9797" s="2"/>
    </row>
    <row r="9798" spans="1:5">
      <c r="A9798" s="2"/>
      <c r="B9798" s="2"/>
      <c r="C9798" s="2"/>
      <c r="D9798" s="2"/>
      <c r="E9798" s="2"/>
    </row>
    <row r="9799" spans="1:5">
      <c r="A9799" s="2"/>
      <c r="B9799" s="2"/>
      <c r="C9799" s="2"/>
      <c r="D9799" s="2"/>
      <c r="E9799" s="2"/>
    </row>
    <row r="9800" spans="1:5">
      <c r="A9800" s="2"/>
      <c r="B9800" s="2"/>
      <c r="C9800" s="2"/>
      <c r="D9800" s="2"/>
      <c r="E9800" s="2"/>
    </row>
    <row r="9801" spans="1:5">
      <c r="A9801" s="2"/>
      <c r="B9801" s="2"/>
      <c r="C9801" s="2"/>
      <c r="D9801" s="2"/>
      <c r="E9801" s="2"/>
    </row>
    <row r="9802" spans="1:5">
      <c r="A9802" s="2"/>
      <c r="B9802" s="2"/>
      <c r="C9802" s="2"/>
      <c r="D9802" s="2"/>
      <c r="E9802" s="2"/>
    </row>
    <row r="9803" spans="1:5">
      <c r="A9803" s="2"/>
      <c r="B9803" s="2"/>
      <c r="C9803" s="2"/>
      <c r="D9803" s="2"/>
      <c r="E9803" s="2"/>
    </row>
    <row r="9804" spans="1:5">
      <c r="A9804" s="2"/>
      <c r="B9804" s="2"/>
      <c r="C9804" s="2"/>
      <c r="D9804" s="2"/>
      <c r="E9804" s="2"/>
    </row>
    <row r="9805" spans="1:5">
      <c r="A9805" s="2"/>
      <c r="B9805" s="2"/>
      <c r="C9805" s="2"/>
      <c r="D9805" s="2"/>
      <c r="E9805" s="2"/>
    </row>
    <row r="9806" spans="1:5">
      <c r="A9806" s="2"/>
      <c r="B9806" s="2"/>
      <c r="C9806" s="2"/>
      <c r="D9806" s="2"/>
      <c r="E9806" s="2"/>
    </row>
    <row r="9807" spans="1:5">
      <c r="A9807" s="2"/>
      <c r="B9807" s="2"/>
      <c r="C9807" s="2"/>
      <c r="D9807" s="2"/>
      <c r="E9807" s="2"/>
    </row>
    <row r="9808" spans="1:5">
      <c r="A9808" s="2"/>
      <c r="B9808" s="2"/>
      <c r="C9808" s="2"/>
      <c r="D9808" s="2"/>
      <c r="E9808" s="2"/>
    </row>
    <row r="9809" spans="1:5">
      <c r="A9809" s="2"/>
      <c r="B9809" s="2"/>
      <c r="C9809" s="2"/>
      <c r="D9809" s="2"/>
      <c r="E9809" s="2"/>
    </row>
    <row r="9810" spans="1:5">
      <c r="A9810" s="2"/>
      <c r="B9810" s="2"/>
      <c r="C9810" s="2"/>
      <c r="D9810" s="2"/>
      <c r="E9810" s="2"/>
    </row>
    <row r="9811" spans="1:5">
      <c r="A9811" s="2"/>
      <c r="B9811" s="2"/>
      <c r="C9811" s="2"/>
      <c r="D9811" s="2"/>
      <c r="E9811" s="2"/>
    </row>
    <row r="9812" spans="1:5">
      <c r="A9812" s="2"/>
      <c r="B9812" s="2"/>
      <c r="C9812" s="2"/>
      <c r="D9812" s="2"/>
      <c r="E9812" s="2"/>
    </row>
    <row r="9813" spans="1:5">
      <c r="A9813" s="2"/>
      <c r="B9813" s="2"/>
      <c r="C9813" s="2"/>
      <c r="D9813" s="2"/>
      <c r="E9813" s="2"/>
    </row>
    <row r="9814" spans="1:5">
      <c r="A9814" s="2"/>
      <c r="B9814" s="2"/>
      <c r="C9814" s="2"/>
      <c r="D9814" s="2"/>
      <c r="E9814" s="2"/>
    </row>
    <row r="9815" spans="1:5">
      <c r="A9815" s="2"/>
      <c r="B9815" s="2"/>
      <c r="C9815" s="2"/>
      <c r="D9815" s="2"/>
      <c r="E9815" s="2"/>
    </row>
    <row r="9816" spans="1:5">
      <c r="A9816" s="2"/>
      <c r="B9816" s="2"/>
      <c r="C9816" s="2"/>
      <c r="D9816" s="2"/>
      <c r="E9816" s="2"/>
    </row>
    <row r="9817" spans="1:5">
      <c r="A9817" s="2"/>
      <c r="B9817" s="2"/>
      <c r="C9817" s="2"/>
      <c r="D9817" s="2"/>
      <c r="E9817" s="2"/>
    </row>
    <row r="9818" spans="1:5">
      <c r="A9818" s="2"/>
      <c r="B9818" s="2"/>
      <c r="C9818" s="2"/>
      <c r="D9818" s="2"/>
      <c r="E9818" s="2"/>
    </row>
    <row r="9819" spans="1:5">
      <c r="A9819" s="2"/>
      <c r="B9819" s="2"/>
      <c r="C9819" s="2"/>
      <c r="D9819" s="2"/>
      <c r="E9819" s="2"/>
    </row>
    <row r="9820" spans="1:5">
      <c r="A9820" s="2"/>
      <c r="B9820" s="2"/>
      <c r="C9820" s="2"/>
      <c r="D9820" s="2"/>
      <c r="E9820" s="2"/>
    </row>
    <row r="9821" spans="1:5">
      <c r="A9821" s="2"/>
      <c r="B9821" s="2"/>
      <c r="C9821" s="2"/>
      <c r="D9821" s="2"/>
      <c r="E9821" s="2"/>
    </row>
    <row r="9822" spans="1:5">
      <c r="A9822" s="2"/>
      <c r="B9822" s="2"/>
      <c r="C9822" s="2"/>
      <c r="D9822" s="2"/>
      <c r="E9822" s="2"/>
    </row>
    <row r="9823" spans="1:5">
      <c r="A9823" s="2"/>
      <c r="B9823" s="2"/>
      <c r="C9823" s="2"/>
      <c r="D9823" s="2"/>
      <c r="E9823" s="2"/>
    </row>
    <row r="9824" spans="1:5">
      <c r="A9824" s="2"/>
      <c r="B9824" s="2"/>
      <c r="C9824" s="2"/>
      <c r="D9824" s="2"/>
      <c r="E9824" s="2"/>
    </row>
    <row r="9825" spans="1:5">
      <c r="A9825" s="2"/>
      <c r="B9825" s="2"/>
      <c r="C9825" s="2"/>
      <c r="D9825" s="2"/>
      <c r="E9825" s="2"/>
    </row>
    <row r="9826" spans="1:5">
      <c r="A9826" s="2"/>
      <c r="B9826" s="2"/>
      <c r="C9826" s="2"/>
      <c r="D9826" s="2"/>
      <c r="E9826" s="2"/>
    </row>
    <row r="9827" spans="1:5">
      <c r="A9827" s="2"/>
      <c r="B9827" s="2"/>
      <c r="C9827" s="2"/>
      <c r="D9827" s="2"/>
      <c r="E9827" s="2"/>
    </row>
    <row r="9828" spans="1:5">
      <c r="A9828" s="2"/>
      <c r="B9828" s="2"/>
      <c r="C9828" s="2"/>
      <c r="D9828" s="2"/>
      <c r="E9828" s="2"/>
    </row>
    <row r="9829" spans="1:5">
      <c r="A9829" s="2"/>
      <c r="B9829" s="2"/>
      <c r="C9829" s="2"/>
      <c r="D9829" s="2"/>
      <c r="E9829" s="2"/>
    </row>
    <row r="9830" spans="1:5">
      <c r="A9830" s="2"/>
      <c r="B9830" s="2"/>
      <c r="C9830" s="2"/>
      <c r="D9830" s="2"/>
      <c r="E9830" s="2"/>
    </row>
    <row r="9831" spans="1:5">
      <c r="A9831" s="2"/>
      <c r="B9831" s="2"/>
      <c r="C9831" s="2"/>
      <c r="D9831" s="2"/>
      <c r="E9831" s="2"/>
    </row>
    <row r="9832" spans="1:5">
      <c r="A9832" s="2"/>
      <c r="B9832" s="2"/>
      <c r="C9832" s="2"/>
      <c r="D9832" s="2"/>
      <c r="E9832" s="2"/>
    </row>
    <row r="9833" spans="1:5">
      <c r="A9833" s="2"/>
      <c r="B9833" s="2"/>
      <c r="C9833" s="2"/>
      <c r="D9833" s="2"/>
      <c r="E9833" s="2"/>
    </row>
    <row r="9834" spans="1:5">
      <c r="A9834" s="2"/>
      <c r="B9834" s="2"/>
      <c r="C9834" s="2"/>
      <c r="D9834" s="2"/>
      <c r="E9834" s="2"/>
    </row>
    <row r="9835" spans="1:5">
      <c r="A9835" s="2"/>
      <c r="B9835" s="2"/>
      <c r="C9835" s="2"/>
      <c r="D9835" s="2"/>
      <c r="E9835" s="2"/>
    </row>
    <row r="9836" spans="1:5">
      <c r="A9836" s="2"/>
      <c r="B9836" s="2"/>
      <c r="C9836" s="2"/>
      <c r="D9836" s="2"/>
      <c r="E9836" s="2"/>
    </row>
    <row r="9837" spans="1:5">
      <c r="A9837" s="2"/>
      <c r="B9837" s="2"/>
      <c r="C9837" s="2"/>
      <c r="D9837" s="2"/>
      <c r="E9837" s="2"/>
    </row>
    <row r="9838" spans="1:5">
      <c r="A9838" s="2"/>
      <c r="B9838" s="2"/>
      <c r="C9838" s="2"/>
      <c r="D9838" s="2"/>
      <c r="E9838" s="2"/>
    </row>
    <row r="9839" spans="1:5">
      <c r="A9839" s="2"/>
      <c r="B9839" s="2"/>
      <c r="C9839" s="2"/>
      <c r="D9839" s="2"/>
      <c r="E9839" s="2"/>
    </row>
    <row r="9840" spans="1:5">
      <c r="A9840" s="2"/>
      <c r="B9840" s="2"/>
      <c r="C9840" s="2"/>
      <c r="D9840" s="2"/>
      <c r="E9840" s="2"/>
    </row>
    <row r="9841" spans="1:5">
      <c r="A9841" s="2"/>
      <c r="B9841" s="2"/>
      <c r="C9841" s="2"/>
      <c r="D9841" s="2"/>
      <c r="E9841" s="2"/>
    </row>
    <row r="9842" spans="1:5">
      <c r="A9842" s="2"/>
      <c r="B9842" s="2"/>
      <c r="C9842" s="2"/>
      <c r="D9842" s="2"/>
      <c r="E9842" s="2"/>
    </row>
    <row r="9843" spans="1:5">
      <c r="A9843" s="2"/>
      <c r="B9843" s="2"/>
      <c r="C9843" s="2"/>
      <c r="D9843" s="2"/>
      <c r="E9843" s="2"/>
    </row>
    <row r="9844" spans="1:5">
      <c r="A9844" s="2"/>
      <c r="B9844" s="2"/>
      <c r="C9844" s="2"/>
      <c r="D9844" s="2"/>
      <c r="E9844" s="2"/>
    </row>
    <row r="9845" spans="1:5">
      <c r="A9845" s="2"/>
      <c r="B9845" s="2"/>
      <c r="C9845" s="2"/>
      <c r="D9845" s="2"/>
      <c r="E9845" s="2"/>
    </row>
    <row r="9846" spans="1:5">
      <c r="A9846" s="2"/>
      <c r="B9846" s="2"/>
      <c r="C9846" s="2"/>
      <c r="D9846" s="2"/>
      <c r="E9846" s="2"/>
    </row>
    <row r="9847" spans="1:5">
      <c r="A9847" s="2"/>
      <c r="B9847" s="2"/>
      <c r="C9847" s="2"/>
      <c r="D9847" s="2"/>
      <c r="E9847" s="2"/>
    </row>
    <row r="9848" spans="1:5">
      <c r="A9848" s="2"/>
      <c r="B9848" s="2"/>
      <c r="C9848" s="2"/>
      <c r="D9848" s="2"/>
      <c r="E9848" s="2"/>
    </row>
    <row r="9849" spans="1:5">
      <c r="A9849" s="2"/>
      <c r="B9849" s="2"/>
      <c r="C9849" s="2"/>
      <c r="D9849" s="2"/>
      <c r="E9849" s="2"/>
    </row>
    <row r="9850" spans="1:5">
      <c r="A9850" s="2"/>
      <c r="B9850" s="2"/>
      <c r="C9850" s="2"/>
      <c r="D9850" s="2"/>
      <c r="E9850" s="2"/>
    </row>
    <row r="9851" spans="1:5">
      <c r="A9851" s="2"/>
      <c r="B9851" s="2"/>
      <c r="C9851" s="2"/>
      <c r="D9851" s="2"/>
      <c r="E9851" s="2"/>
    </row>
    <row r="9852" spans="1:5">
      <c r="A9852" s="2"/>
      <c r="B9852" s="2"/>
      <c r="C9852" s="2"/>
      <c r="D9852" s="2"/>
      <c r="E9852" s="2"/>
    </row>
    <row r="9853" spans="1:5">
      <c r="A9853" s="2"/>
      <c r="B9853" s="2"/>
      <c r="C9853" s="2"/>
      <c r="D9853" s="2"/>
      <c r="E9853" s="2"/>
    </row>
    <row r="9854" spans="1:5">
      <c r="A9854" s="2"/>
      <c r="B9854" s="2"/>
      <c r="C9854" s="2"/>
      <c r="D9854" s="2"/>
      <c r="E9854" s="2"/>
    </row>
    <row r="9855" spans="1:5">
      <c r="A9855" s="2"/>
      <c r="B9855" s="2"/>
      <c r="C9855" s="2"/>
      <c r="D9855" s="2"/>
      <c r="E9855" s="2"/>
    </row>
    <row r="9856" spans="1:5">
      <c r="A9856" s="2"/>
      <c r="B9856" s="2"/>
      <c r="C9856" s="2"/>
      <c r="D9856" s="2"/>
      <c r="E9856" s="2"/>
    </row>
    <row r="9857" spans="1:5">
      <c r="A9857" s="2"/>
      <c r="B9857" s="2"/>
      <c r="C9857" s="2"/>
      <c r="D9857" s="2"/>
      <c r="E9857" s="2"/>
    </row>
    <row r="9858" spans="1:5">
      <c r="A9858" s="2"/>
      <c r="B9858" s="2"/>
      <c r="C9858" s="2"/>
      <c r="D9858" s="2"/>
      <c r="E9858" s="2"/>
    </row>
    <row r="9859" spans="1:5">
      <c r="A9859" s="2"/>
      <c r="B9859" s="2"/>
      <c r="C9859" s="2"/>
      <c r="D9859" s="2"/>
      <c r="E9859" s="2"/>
    </row>
    <row r="9860" spans="1:5">
      <c r="A9860" s="2"/>
      <c r="B9860" s="2"/>
      <c r="C9860" s="2"/>
      <c r="D9860" s="2"/>
      <c r="E9860" s="2"/>
    </row>
    <row r="9861" spans="1:5">
      <c r="A9861" s="2"/>
      <c r="B9861" s="2"/>
      <c r="C9861" s="2"/>
      <c r="D9861" s="2"/>
      <c r="E9861" s="2"/>
    </row>
    <row r="9862" spans="1:5">
      <c r="A9862" s="2"/>
      <c r="B9862" s="2"/>
      <c r="C9862" s="2"/>
      <c r="D9862" s="2"/>
      <c r="E9862" s="2"/>
    </row>
    <row r="9863" spans="1:5">
      <c r="A9863" s="2"/>
      <c r="B9863" s="2"/>
      <c r="C9863" s="2"/>
      <c r="D9863" s="2"/>
      <c r="E9863" s="2"/>
    </row>
    <row r="9864" spans="1:5">
      <c r="A9864" s="2"/>
      <c r="B9864" s="2"/>
      <c r="C9864" s="2"/>
      <c r="D9864" s="2"/>
      <c r="E9864" s="2"/>
    </row>
    <row r="9865" spans="1:5">
      <c r="A9865" s="2"/>
      <c r="B9865" s="2"/>
      <c r="C9865" s="2"/>
      <c r="D9865" s="2"/>
      <c r="E9865" s="2"/>
    </row>
    <row r="9866" spans="1:5">
      <c r="A9866" s="2"/>
      <c r="B9866" s="2"/>
      <c r="C9866" s="2"/>
      <c r="D9866" s="2"/>
      <c r="E9866" s="2"/>
    </row>
    <row r="9867" spans="1:5">
      <c r="A9867" s="2"/>
      <c r="B9867" s="2"/>
      <c r="C9867" s="2"/>
      <c r="D9867" s="2"/>
      <c r="E9867" s="2"/>
    </row>
    <row r="9868" spans="1:5">
      <c r="A9868" s="2"/>
      <c r="B9868" s="2"/>
      <c r="C9868" s="2"/>
      <c r="D9868" s="2"/>
      <c r="E9868" s="2"/>
    </row>
    <row r="9869" spans="1:5">
      <c r="A9869" s="2"/>
      <c r="B9869" s="2"/>
      <c r="C9869" s="2"/>
      <c r="D9869" s="2"/>
      <c r="E9869" s="2"/>
    </row>
    <row r="9870" spans="1:5">
      <c r="A9870" s="2"/>
      <c r="B9870" s="2"/>
      <c r="C9870" s="2"/>
      <c r="D9870" s="2"/>
      <c r="E9870" s="2"/>
    </row>
    <row r="9871" spans="1:5">
      <c r="A9871" s="2"/>
      <c r="B9871" s="2"/>
      <c r="C9871" s="2"/>
      <c r="D9871" s="2"/>
      <c r="E9871" s="2"/>
    </row>
    <row r="9872" spans="1:5">
      <c r="A9872" s="2"/>
      <c r="B9872" s="2"/>
      <c r="C9872" s="2"/>
      <c r="D9872" s="2"/>
      <c r="E9872" s="2"/>
    </row>
    <row r="9873" spans="1:5">
      <c r="A9873" s="2"/>
      <c r="B9873" s="2"/>
      <c r="C9873" s="2"/>
      <c r="D9873" s="2"/>
      <c r="E9873" s="2"/>
    </row>
    <row r="9874" spans="1:5">
      <c r="A9874" s="2"/>
      <c r="B9874" s="2"/>
      <c r="C9874" s="2"/>
      <c r="D9874" s="2"/>
      <c r="E9874" s="2"/>
    </row>
    <row r="9875" spans="1:5">
      <c r="A9875" s="2"/>
      <c r="B9875" s="2"/>
      <c r="C9875" s="2"/>
      <c r="D9875" s="2"/>
      <c r="E9875" s="2"/>
    </row>
    <row r="9876" spans="1:5">
      <c r="A9876" s="2"/>
      <c r="B9876" s="2"/>
      <c r="C9876" s="2"/>
      <c r="D9876" s="2"/>
      <c r="E9876" s="2"/>
    </row>
    <row r="9877" spans="1:5">
      <c r="A9877" s="2"/>
      <c r="B9877" s="2"/>
      <c r="C9877" s="2"/>
      <c r="D9877" s="2"/>
      <c r="E9877" s="2"/>
    </row>
    <row r="9878" spans="1:5">
      <c r="A9878" s="2"/>
      <c r="B9878" s="2"/>
      <c r="C9878" s="2"/>
      <c r="D9878" s="2"/>
      <c r="E9878" s="2"/>
    </row>
    <row r="9879" spans="1:5">
      <c r="A9879" s="2"/>
      <c r="B9879" s="2"/>
      <c r="C9879" s="2"/>
      <c r="D9879" s="2"/>
      <c r="E9879" s="2"/>
    </row>
    <row r="9880" spans="1:5">
      <c r="A9880" s="2"/>
      <c r="B9880" s="2"/>
      <c r="C9880" s="2"/>
      <c r="D9880" s="2"/>
      <c r="E9880" s="2"/>
    </row>
    <row r="9881" spans="1:5">
      <c r="A9881" s="2"/>
      <c r="B9881" s="2"/>
      <c r="C9881" s="2"/>
      <c r="D9881" s="2"/>
      <c r="E9881" s="2"/>
    </row>
    <row r="9882" spans="1:5">
      <c r="A9882" s="2"/>
      <c r="B9882" s="2"/>
      <c r="C9882" s="2"/>
      <c r="D9882" s="2"/>
      <c r="E9882" s="2"/>
    </row>
    <row r="9883" spans="1:5">
      <c r="A9883" s="2"/>
      <c r="B9883" s="2"/>
      <c r="C9883" s="2"/>
      <c r="D9883" s="2"/>
      <c r="E9883" s="2"/>
    </row>
    <row r="9884" spans="1:5">
      <c r="A9884" s="2"/>
      <c r="B9884" s="2"/>
      <c r="C9884" s="2"/>
      <c r="D9884" s="2"/>
      <c r="E9884" s="2"/>
    </row>
    <row r="9885" spans="1:5">
      <c r="A9885" s="2"/>
      <c r="B9885" s="2"/>
      <c r="C9885" s="2"/>
      <c r="D9885" s="2"/>
      <c r="E9885" s="2"/>
    </row>
    <row r="9886" spans="1:5">
      <c r="A9886" s="2"/>
      <c r="B9886" s="2"/>
      <c r="C9886" s="2"/>
      <c r="D9886" s="2"/>
      <c r="E9886" s="2"/>
    </row>
    <row r="9887" spans="1:5">
      <c r="A9887" s="2"/>
      <c r="B9887" s="2"/>
      <c r="C9887" s="2"/>
      <c r="D9887" s="2"/>
      <c r="E9887" s="2"/>
    </row>
    <row r="9888" spans="1:5">
      <c r="A9888" s="2"/>
      <c r="B9888" s="2"/>
      <c r="C9888" s="2"/>
      <c r="D9888" s="2"/>
      <c r="E9888" s="2"/>
    </row>
    <row r="9889" spans="1:5">
      <c r="A9889" s="2"/>
      <c r="B9889" s="2"/>
      <c r="C9889" s="2"/>
      <c r="D9889" s="2"/>
      <c r="E9889" s="2"/>
    </row>
    <row r="9890" spans="1:5">
      <c r="A9890" s="2"/>
      <c r="B9890" s="2"/>
      <c r="C9890" s="2"/>
      <c r="D9890" s="2"/>
      <c r="E9890" s="2"/>
    </row>
    <row r="9891" spans="1:5">
      <c r="A9891" s="2"/>
      <c r="B9891" s="2"/>
      <c r="C9891" s="2"/>
      <c r="D9891" s="2"/>
      <c r="E9891" s="2"/>
    </row>
    <row r="9892" spans="1:5">
      <c r="A9892" s="2"/>
      <c r="B9892" s="2"/>
      <c r="C9892" s="2"/>
      <c r="D9892" s="2"/>
      <c r="E9892" s="2"/>
    </row>
    <row r="9893" spans="1:5">
      <c r="A9893" s="2"/>
      <c r="B9893" s="2"/>
      <c r="C9893" s="2"/>
      <c r="D9893" s="2"/>
      <c r="E9893" s="2"/>
    </row>
    <row r="9894" spans="1:5">
      <c r="A9894" s="2"/>
      <c r="B9894" s="2"/>
      <c r="C9894" s="2"/>
      <c r="D9894" s="2"/>
      <c r="E9894" s="2"/>
    </row>
    <row r="9895" spans="1:5">
      <c r="A9895" s="2"/>
      <c r="B9895" s="2"/>
      <c r="C9895" s="2"/>
      <c r="D9895" s="2"/>
      <c r="E9895" s="2"/>
    </row>
    <row r="9896" spans="1:5">
      <c r="A9896" s="2"/>
      <c r="B9896" s="2"/>
      <c r="C9896" s="2"/>
      <c r="D9896" s="2"/>
      <c r="E9896" s="2"/>
    </row>
    <row r="9897" spans="1:5">
      <c r="A9897" s="2"/>
      <c r="B9897" s="2"/>
      <c r="C9897" s="2"/>
      <c r="D9897" s="2"/>
      <c r="E9897" s="2"/>
    </row>
    <row r="9898" spans="1:5">
      <c r="A9898" s="2"/>
      <c r="B9898" s="2"/>
      <c r="C9898" s="2"/>
      <c r="D9898" s="2"/>
      <c r="E9898" s="2"/>
    </row>
    <row r="9899" spans="1:5">
      <c r="A9899" s="2"/>
      <c r="B9899" s="2"/>
      <c r="C9899" s="2"/>
      <c r="D9899" s="2"/>
      <c r="E9899" s="2"/>
    </row>
    <row r="9900" spans="1:5">
      <c r="A9900" s="2"/>
      <c r="B9900" s="2"/>
      <c r="C9900" s="2"/>
      <c r="D9900" s="2"/>
      <c r="E9900" s="2"/>
    </row>
    <row r="9901" spans="1:5">
      <c r="A9901" s="2"/>
      <c r="B9901" s="2"/>
      <c r="C9901" s="2"/>
      <c r="D9901" s="2"/>
      <c r="E9901" s="2"/>
    </row>
    <row r="9902" spans="1:5">
      <c r="A9902" s="2"/>
      <c r="B9902" s="2"/>
      <c r="C9902" s="2"/>
      <c r="D9902" s="2"/>
      <c r="E9902" s="2"/>
    </row>
    <row r="9903" spans="1:5">
      <c r="A9903" s="2"/>
      <c r="B9903" s="2"/>
      <c r="C9903" s="2"/>
      <c r="D9903" s="2"/>
      <c r="E9903" s="2"/>
    </row>
    <row r="9904" spans="1:5">
      <c r="A9904" s="2"/>
      <c r="B9904" s="2"/>
      <c r="C9904" s="2"/>
      <c r="D9904" s="2"/>
      <c r="E9904" s="2"/>
    </row>
    <row r="9905" spans="1:5">
      <c r="A9905" s="2"/>
      <c r="B9905" s="2"/>
      <c r="C9905" s="2"/>
      <c r="D9905" s="2"/>
      <c r="E9905" s="2"/>
    </row>
    <row r="9906" spans="1:5">
      <c r="A9906" s="2"/>
      <c r="B9906" s="2"/>
      <c r="C9906" s="2"/>
      <c r="D9906" s="2"/>
      <c r="E9906" s="2"/>
    </row>
    <row r="9907" spans="1:5">
      <c r="A9907" s="2"/>
      <c r="B9907" s="2"/>
      <c r="C9907" s="2"/>
      <c r="D9907" s="2"/>
      <c r="E9907" s="2"/>
    </row>
    <row r="9908" spans="1:5">
      <c r="A9908" s="2"/>
      <c r="B9908" s="2"/>
      <c r="C9908" s="2"/>
      <c r="D9908" s="2"/>
      <c r="E9908" s="2"/>
    </row>
    <row r="9909" spans="1:5">
      <c r="A9909" s="2"/>
      <c r="B9909" s="2"/>
      <c r="C9909" s="2"/>
      <c r="D9909" s="2"/>
      <c r="E9909" s="2"/>
    </row>
    <row r="9910" spans="1:5">
      <c r="A9910" s="2"/>
      <c r="B9910" s="2"/>
      <c r="C9910" s="2"/>
      <c r="D9910" s="2"/>
      <c r="E9910" s="2"/>
    </row>
    <row r="9911" spans="1:5">
      <c r="A9911" s="2"/>
      <c r="B9911" s="2"/>
      <c r="C9911" s="2"/>
      <c r="D9911" s="2"/>
      <c r="E9911" s="2"/>
    </row>
    <row r="9912" spans="1:5">
      <c r="A9912" s="2"/>
      <c r="B9912" s="2"/>
      <c r="C9912" s="2"/>
      <c r="D9912" s="2"/>
      <c r="E9912" s="2"/>
    </row>
    <row r="9913" spans="1:5">
      <c r="A9913" s="2"/>
      <c r="B9913" s="2"/>
      <c r="C9913" s="2"/>
      <c r="D9913" s="2"/>
      <c r="E9913" s="2"/>
    </row>
    <row r="9914" spans="1:5">
      <c r="A9914" s="2"/>
      <c r="B9914" s="2"/>
      <c r="C9914" s="2"/>
      <c r="D9914" s="2"/>
      <c r="E9914" s="2"/>
    </row>
    <row r="9915" spans="1:5">
      <c r="A9915" s="2"/>
      <c r="B9915" s="2"/>
      <c r="C9915" s="2"/>
      <c r="D9915" s="2"/>
      <c r="E9915" s="2"/>
    </row>
    <row r="9916" spans="1:5">
      <c r="A9916" s="2"/>
      <c r="B9916" s="2"/>
      <c r="C9916" s="2"/>
      <c r="D9916" s="2"/>
      <c r="E9916" s="2"/>
    </row>
    <row r="9917" spans="1:5">
      <c r="A9917" s="2"/>
      <c r="B9917" s="2"/>
      <c r="C9917" s="2"/>
      <c r="D9917" s="2"/>
      <c r="E9917" s="2"/>
    </row>
    <row r="9918" spans="1:5">
      <c r="A9918" s="2"/>
      <c r="B9918" s="2"/>
      <c r="C9918" s="2"/>
      <c r="D9918" s="2"/>
      <c r="E9918" s="2"/>
    </row>
    <row r="9919" spans="1:5">
      <c r="A9919" s="2"/>
      <c r="B9919" s="2"/>
      <c r="C9919" s="2"/>
      <c r="D9919" s="2"/>
      <c r="E9919" s="2"/>
    </row>
    <row r="9920" spans="1:5">
      <c r="A9920" s="2"/>
      <c r="B9920" s="2"/>
      <c r="C9920" s="2"/>
      <c r="D9920" s="2"/>
      <c r="E9920" s="2"/>
    </row>
    <row r="9921" spans="1:5">
      <c r="A9921" s="2"/>
      <c r="B9921" s="2"/>
      <c r="C9921" s="2"/>
      <c r="D9921" s="2"/>
      <c r="E9921" s="2"/>
    </row>
    <row r="9922" spans="1:5">
      <c r="A9922" s="2"/>
      <c r="B9922" s="2"/>
      <c r="C9922" s="2"/>
      <c r="D9922" s="2"/>
      <c r="E9922" s="2"/>
    </row>
    <row r="9923" spans="1:5">
      <c r="A9923" s="2"/>
      <c r="B9923" s="2"/>
      <c r="C9923" s="2"/>
      <c r="D9923" s="2"/>
      <c r="E9923" s="2"/>
    </row>
    <row r="9924" spans="1:5">
      <c r="A9924" s="2"/>
      <c r="B9924" s="2"/>
      <c r="C9924" s="2"/>
      <c r="D9924" s="2"/>
      <c r="E9924" s="2"/>
    </row>
    <row r="9925" spans="1:5">
      <c r="A9925" s="2"/>
      <c r="B9925" s="2"/>
      <c r="C9925" s="2"/>
      <c r="D9925" s="2"/>
      <c r="E9925" s="2"/>
    </row>
    <row r="9926" spans="1:5">
      <c r="A9926" s="2"/>
      <c r="B9926" s="2"/>
      <c r="C9926" s="2"/>
      <c r="D9926" s="2"/>
      <c r="E9926" s="2"/>
    </row>
    <row r="9927" spans="1:5">
      <c r="A9927" s="2"/>
      <c r="B9927" s="2"/>
      <c r="C9927" s="2"/>
      <c r="D9927" s="2"/>
      <c r="E9927" s="2"/>
    </row>
    <row r="9928" spans="1:5">
      <c r="A9928" s="2"/>
      <c r="B9928" s="2"/>
      <c r="C9928" s="2"/>
      <c r="D9928" s="2"/>
      <c r="E9928" s="2"/>
    </row>
    <row r="9929" spans="1:5">
      <c r="A9929" s="2"/>
      <c r="B9929" s="2"/>
      <c r="C9929" s="2"/>
      <c r="D9929" s="2"/>
      <c r="E9929" s="2"/>
    </row>
    <row r="9930" spans="1:5">
      <c r="A9930" s="2"/>
      <c r="B9930" s="2"/>
      <c r="C9930" s="2"/>
      <c r="D9930" s="2"/>
      <c r="E9930" s="2"/>
    </row>
    <row r="9931" spans="1:5">
      <c r="A9931" s="2"/>
      <c r="B9931" s="2"/>
      <c r="C9931" s="2"/>
      <c r="D9931" s="2"/>
      <c r="E9931" s="2"/>
    </row>
    <row r="9932" spans="1:5">
      <c r="A9932" s="2"/>
      <c r="B9932" s="2"/>
      <c r="C9932" s="2"/>
      <c r="D9932" s="2"/>
      <c r="E9932" s="2"/>
    </row>
    <row r="9933" spans="1:5">
      <c r="A9933" s="2"/>
      <c r="B9933" s="2"/>
      <c r="C9933" s="2"/>
      <c r="D9933" s="2"/>
      <c r="E9933" s="2"/>
    </row>
    <row r="9934" spans="1:5">
      <c r="A9934" s="2"/>
      <c r="B9934" s="2"/>
      <c r="C9934" s="2"/>
      <c r="D9934" s="2"/>
      <c r="E9934" s="2"/>
    </row>
    <row r="9935" spans="1:5">
      <c r="A9935" s="2"/>
      <c r="B9935" s="2"/>
      <c r="C9935" s="2"/>
      <c r="D9935" s="2"/>
      <c r="E9935" s="2"/>
    </row>
    <row r="9936" spans="1:5">
      <c r="A9936" s="2"/>
      <c r="B9936" s="2"/>
      <c r="C9936" s="2"/>
      <c r="D9936" s="2"/>
      <c r="E9936" s="2"/>
    </row>
    <row r="9937" spans="1:5">
      <c r="A9937" s="2"/>
      <c r="B9937" s="2"/>
      <c r="C9937" s="2"/>
      <c r="D9937" s="2"/>
      <c r="E9937" s="2"/>
    </row>
    <row r="9938" spans="1:5">
      <c r="A9938" s="2"/>
      <c r="B9938" s="2"/>
      <c r="C9938" s="2"/>
      <c r="D9938" s="2"/>
      <c r="E9938" s="2"/>
    </row>
    <row r="9939" spans="1:5">
      <c r="A9939" s="2"/>
      <c r="B9939" s="2"/>
      <c r="C9939" s="2"/>
      <c r="D9939" s="2"/>
      <c r="E9939" s="2"/>
    </row>
    <row r="9940" spans="1:5">
      <c r="A9940" s="2"/>
      <c r="B9940" s="2"/>
      <c r="C9940" s="2"/>
      <c r="D9940" s="2"/>
      <c r="E9940" s="2"/>
    </row>
    <row r="9941" spans="1:5">
      <c r="A9941" s="2"/>
      <c r="B9941" s="2"/>
      <c r="C9941" s="2"/>
      <c r="D9941" s="2"/>
      <c r="E9941" s="2"/>
    </row>
    <row r="9942" spans="1:5">
      <c r="A9942" s="2"/>
      <c r="B9942" s="2"/>
      <c r="C9942" s="2"/>
      <c r="D9942" s="2"/>
      <c r="E9942" s="2"/>
    </row>
    <row r="9943" spans="1:5">
      <c r="A9943" s="2"/>
      <c r="B9943" s="2"/>
      <c r="C9943" s="2"/>
      <c r="D9943" s="2"/>
      <c r="E9943" s="2"/>
    </row>
    <row r="9944" spans="1:5">
      <c r="A9944" s="2"/>
      <c r="B9944" s="2"/>
      <c r="C9944" s="2"/>
      <c r="D9944" s="2"/>
      <c r="E9944" s="2"/>
    </row>
    <row r="9945" spans="1:5">
      <c r="A9945" s="2"/>
      <c r="B9945" s="2"/>
      <c r="C9945" s="2"/>
      <c r="D9945" s="2"/>
      <c r="E9945" s="2"/>
    </row>
    <row r="9946" spans="1:5">
      <c r="A9946" s="2"/>
      <c r="B9946" s="2"/>
      <c r="C9946" s="2"/>
      <c r="D9946" s="2"/>
      <c r="E9946" s="2"/>
    </row>
    <row r="9947" spans="1:5">
      <c r="A9947" s="2"/>
      <c r="B9947" s="2"/>
      <c r="C9947" s="2"/>
      <c r="D9947" s="2"/>
      <c r="E9947" s="2"/>
    </row>
    <row r="9948" spans="1:5">
      <c r="A9948" s="2"/>
      <c r="B9948" s="2"/>
      <c r="C9948" s="2"/>
      <c r="D9948" s="2"/>
      <c r="E9948" s="2"/>
    </row>
    <row r="9949" spans="1:5">
      <c r="A9949" s="2"/>
      <c r="B9949" s="2"/>
      <c r="C9949" s="2"/>
      <c r="D9949" s="2"/>
      <c r="E9949" s="2"/>
    </row>
    <row r="9950" spans="1:5">
      <c r="A9950" s="2"/>
      <c r="B9950" s="2"/>
      <c r="C9950" s="2"/>
      <c r="D9950" s="2"/>
      <c r="E9950" s="2"/>
    </row>
    <row r="9951" spans="1:5">
      <c r="A9951" s="2"/>
      <c r="B9951" s="2"/>
      <c r="C9951" s="2"/>
      <c r="D9951" s="2"/>
      <c r="E9951" s="2"/>
    </row>
    <row r="9952" spans="1:5">
      <c r="A9952" s="2"/>
      <c r="B9952" s="2"/>
      <c r="C9952" s="2"/>
      <c r="D9952" s="2"/>
      <c r="E9952" s="2"/>
    </row>
    <row r="9953" spans="1:5">
      <c r="A9953" s="2"/>
      <c r="B9953" s="2"/>
      <c r="C9953" s="2"/>
      <c r="D9953" s="2"/>
      <c r="E9953" s="2"/>
    </row>
    <row r="9954" spans="1:5">
      <c r="A9954" s="2"/>
      <c r="B9954" s="2"/>
      <c r="C9954" s="2"/>
      <c r="D9954" s="2"/>
      <c r="E9954" s="2"/>
    </row>
    <row r="9955" spans="1:5">
      <c r="A9955" s="2"/>
      <c r="B9955" s="2"/>
      <c r="C9955" s="2"/>
      <c r="D9955" s="2"/>
      <c r="E9955" s="2"/>
    </row>
    <row r="9956" spans="1:5">
      <c r="A9956" s="2"/>
      <c r="B9956" s="2"/>
      <c r="C9956" s="2"/>
      <c r="D9956" s="2"/>
      <c r="E9956" s="2"/>
    </row>
    <row r="9957" spans="1:5">
      <c r="A9957" s="2"/>
      <c r="B9957" s="2"/>
      <c r="C9957" s="2"/>
      <c r="D9957" s="2"/>
      <c r="E9957" s="2"/>
    </row>
    <row r="9958" spans="1:5">
      <c r="A9958" s="2"/>
      <c r="B9958" s="2"/>
      <c r="C9958" s="2"/>
      <c r="D9958" s="2"/>
      <c r="E9958" s="2"/>
    </row>
    <row r="9959" spans="1:5">
      <c r="A9959" s="2"/>
      <c r="B9959" s="2"/>
      <c r="C9959" s="2"/>
      <c r="D9959" s="2"/>
      <c r="E9959" s="2"/>
    </row>
    <row r="9960" spans="1:5">
      <c r="A9960" s="2"/>
      <c r="B9960" s="2"/>
      <c r="C9960" s="2"/>
      <c r="D9960" s="2"/>
      <c r="E9960" s="2"/>
    </row>
    <row r="9961" spans="1:5">
      <c r="A9961" s="2"/>
      <c r="B9961" s="2"/>
      <c r="C9961" s="2"/>
      <c r="D9961" s="2"/>
      <c r="E9961" s="2"/>
    </row>
    <row r="9962" spans="1:5">
      <c r="A9962" s="2"/>
      <c r="B9962" s="2"/>
      <c r="C9962" s="2"/>
      <c r="D9962" s="2"/>
      <c r="E9962" s="2"/>
    </row>
    <row r="9963" spans="1:5">
      <c r="A9963" s="2"/>
      <c r="B9963" s="2"/>
      <c r="C9963" s="2"/>
      <c r="D9963" s="2"/>
      <c r="E9963" s="2"/>
    </row>
    <row r="9964" spans="1:5">
      <c r="A9964" s="2"/>
      <c r="B9964" s="2"/>
      <c r="C9964" s="2"/>
      <c r="D9964" s="2"/>
      <c r="E9964" s="2"/>
    </row>
    <row r="9965" spans="1:5">
      <c r="A9965" s="2"/>
      <c r="B9965" s="2"/>
      <c r="C9965" s="2"/>
      <c r="D9965" s="2"/>
      <c r="E9965" s="2"/>
    </row>
    <row r="9966" spans="1:5">
      <c r="A9966" s="2"/>
      <c r="B9966" s="2"/>
      <c r="C9966" s="2"/>
      <c r="D9966" s="2"/>
      <c r="E9966" s="2"/>
    </row>
    <row r="9967" spans="1:5">
      <c r="A9967" s="2"/>
      <c r="B9967" s="2"/>
      <c r="C9967" s="2"/>
      <c r="D9967" s="2"/>
      <c r="E9967" s="2"/>
    </row>
    <row r="9968" spans="1:5">
      <c r="A9968" s="2"/>
      <c r="B9968" s="2"/>
      <c r="C9968" s="2"/>
      <c r="D9968" s="2"/>
      <c r="E9968" s="2"/>
    </row>
    <row r="9969" spans="1:5">
      <c r="A9969" s="2"/>
      <c r="B9969" s="2"/>
      <c r="C9969" s="2"/>
      <c r="D9969" s="2"/>
      <c r="E9969" s="2"/>
    </row>
    <row r="9970" spans="1:5">
      <c r="A9970" s="2"/>
      <c r="B9970" s="2"/>
      <c r="C9970" s="2"/>
      <c r="D9970" s="2"/>
      <c r="E9970" s="2"/>
    </row>
    <row r="9971" spans="1:5">
      <c r="A9971" s="2"/>
      <c r="B9971" s="2"/>
      <c r="C9971" s="2"/>
      <c r="D9971" s="2"/>
      <c r="E9971" s="2"/>
    </row>
    <row r="9972" spans="1:5">
      <c r="A9972" s="2"/>
      <c r="B9972" s="2"/>
      <c r="C9972" s="2"/>
      <c r="D9972" s="2"/>
      <c r="E9972" s="2"/>
    </row>
    <row r="9973" spans="1:5">
      <c r="A9973" s="2"/>
      <c r="B9973" s="2"/>
      <c r="C9973" s="2"/>
      <c r="D9973" s="2"/>
      <c r="E9973" s="2"/>
    </row>
    <row r="9974" spans="1:5">
      <c r="A9974" s="2"/>
      <c r="B9974" s="2"/>
      <c r="C9974" s="2"/>
      <c r="D9974" s="2"/>
      <c r="E9974" s="2"/>
    </row>
    <row r="9975" spans="1:5">
      <c r="A9975" s="2"/>
      <c r="B9975" s="2"/>
      <c r="C9975" s="2"/>
      <c r="D9975" s="2"/>
      <c r="E9975" s="2"/>
    </row>
    <row r="9976" spans="1:5">
      <c r="A9976" s="2"/>
      <c r="B9976" s="2"/>
      <c r="C9976" s="2"/>
      <c r="D9976" s="2"/>
      <c r="E9976" s="2"/>
    </row>
    <row r="9977" spans="1:5">
      <c r="A9977" s="2"/>
      <c r="B9977" s="2"/>
      <c r="C9977" s="2"/>
      <c r="D9977" s="2"/>
      <c r="E9977" s="2"/>
    </row>
    <row r="9978" spans="1:5">
      <c r="A9978" s="2"/>
      <c r="B9978" s="2"/>
      <c r="C9978" s="2"/>
      <c r="D9978" s="2"/>
      <c r="E9978" s="2"/>
    </row>
    <row r="9979" spans="1:5">
      <c r="A9979" s="2"/>
      <c r="B9979" s="2"/>
      <c r="C9979" s="2"/>
      <c r="D9979" s="2"/>
      <c r="E9979" s="2"/>
    </row>
    <row r="9980" spans="1:5">
      <c r="A9980" s="2"/>
      <c r="B9980" s="2"/>
      <c r="C9980" s="2"/>
      <c r="D9980" s="2"/>
      <c r="E9980" s="2"/>
    </row>
    <row r="9981" spans="1:5">
      <c r="A9981" s="2"/>
      <c r="B9981" s="2"/>
      <c r="C9981" s="2"/>
      <c r="D9981" s="2"/>
      <c r="E9981" s="2"/>
    </row>
    <row r="9982" spans="1:5">
      <c r="A9982" s="2"/>
      <c r="B9982" s="2"/>
      <c r="C9982" s="2"/>
      <c r="D9982" s="2"/>
      <c r="E9982" s="2"/>
    </row>
    <row r="9983" spans="1:5">
      <c r="A9983" s="2"/>
      <c r="B9983" s="2"/>
      <c r="C9983" s="2"/>
      <c r="D9983" s="2"/>
      <c r="E9983" s="2"/>
    </row>
    <row r="9984" spans="1:5">
      <c r="A9984" s="2"/>
      <c r="B9984" s="2"/>
      <c r="C9984" s="2"/>
      <c r="D9984" s="2"/>
      <c r="E9984" s="2"/>
    </row>
    <row r="9985" spans="1:5">
      <c r="A9985" s="2"/>
      <c r="B9985" s="2"/>
      <c r="C9985" s="2"/>
      <c r="D9985" s="2"/>
      <c r="E9985" s="2"/>
    </row>
    <row r="9986" spans="1:5">
      <c r="A9986" s="2"/>
      <c r="B9986" s="2"/>
      <c r="C9986" s="2"/>
      <c r="D9986" s="2"/>
      <c r="E9986" s="2"/>
    </row>
    <row r="9987" spans="1:5">
      <c r="A9987" s="2"/>
      <c r="B9987" s="2"/>
      <c r="C9987" s="2"/>
      <c r="D9987" s="2"/>
      <c r="E9987" s="2"/>
    </row>
    <row r="9988" spans="1:5">
      <c r="A9988" s="2"/>
      <c r="B9988" s="2"/>
      <c r="C9988" s="2"/>
      <c r="D9988" s="2"/>
      <c r="E9988" s="2"/>
    </row>
    <row r="9989" spans="1:5">
      <c r="A9989" s="2"/>
      <c r="B9989" s="2"/>
      <c r="C9989" s="2"/>
      <c r="D9989" s="2"/>
      <c r="E9989" s="2"/>
    </row>
    <row r="9990" spans="1:5">
      <c r="A9990" s="2"/>
      <c r="B9990" s="2"/>
      <c r="C9990" s="2"/>
      <c r="D9990" s="2"/>
      <c r="E9990" s="2"/>
    </row>
    <row r="9991" spans="1:5">
      <c r="A9991" s="2"/>
      <c r="B9991" s="2"/>
      <c r="C9991" s="2"/>
      <c r="D9991" s="2"/>
      <c r="E9991" s="2"/>
    </row>
    <row r="9992" spans="1:5">
      <c r="A9992" s="2"/>
      <c r="B9992" s="2"/>
      <c r="C9992" s="2"/>
      <c r="D9992" s="2"/>
      <c r="E9992" s="2"/>
    </row>
    <row r="9993" spans="1:5">
      <c r="A9993" s="2"/>
      <c r="B9993" s="2"/>
      <c r="C9993" s="2"/>
      <c r="D9993" s="2"/>
      <c r="E9993" s="2"/>
    </row>
    <row r="9994" spans="1:5">
      <c r="A9994" s="2"/>
      <c r="B9994" s="2"/>
      <c r="C9994" s="2"/>
      <c r="D9994" s="2"/>
      <c r="E9994" s="2"/>
    </row>
    <row r="9995" spans="1:5">
      <c r="A9995" s="2"/>
      <c r="B9995" s="2"/>
      <c r="C9995" s="2"/>
      <c r="D9995" s="2"/>
      <c r="E9995" s="2"/>
    </row>
    <row r="9996" spans="1:5">
      <c r="A9996" s="2"/>
      <c r="B9996" s="2"/>
      <c r="C9996" s="2"/>
      <c r="D9996" s="2"/>
      <c r="E9996" s="2"/>
    </row>
    <row r="9997" spans="1:5">
      <c r="A9997" s="2"/>
      <c r="B9997" s="2"/>
      <c r="C9997" s="2"/>
      <c r="D9997" s="2"/>
      <c r="E9997" s="2"/>
    </row>
    <row r="9998" spans="1:5">
      <c r="A9998" s="2"/>
      <c r="B9998" s="2"/>
      <c r="C9998" s="2"/>
      <c r="D9998" s="2"/>
      <c r="E9998" s="2"/>
    </row>
    <row r="9999" spans="1:5">
      <c r="A9999" s="2"/>
      <c r="B9999" s="2"/>
      <c r="C9999" s="2"/>
      <c r="D9999" s="2"/>
      <c r="E9999" s="2"/>
    </row>
    <row r="10000" spans="1:5">
      <c r="A10000" s="2"/>
      <c r="B10000" s="2"/>
      <c r="C10000" s="2"/>
      <c r="D10000" s="2"/>
      <c r="E10000" s="2"/>
    </row>
    <row r="10001" spans="1:5">
      <c r="A10001" s="2"/>
      <c r="B10001" s="2"/>
      <c r="C10001" s="2"/>
      <c r="D10001" s="2"/>
      <c r="E10001" s="2"/>
    </row>
    <row r="10002" spans="1:5">
      <c r="A10002" s="2"/>
      <c r="B10002" s="2"/>
      <c r="C10002" s="2"/>
      <c r="D10002" s="2"/>
      <c r="E10002" s="2"/>
    </row>
    <row r="10003" spans="1:5">
      <c r="A10003" s="2"/>
      <c r="B10003" s="2"/>
      <c r="C10003" s="2"/>
      <c r="D10003" s="2"/>
      <c r="E10003" s="2"/>
    </row>
    <row r="10004" spans="1:5">
      <c r="A10004" s="2"/>
      <c r="B10004" s="2"/>
      <c r="C10004" s="2"/>
      <c r="D10004" s="2"/>
      <c r="E10004" s="2"/>
    </row>
    <row r="10005" spans="1:5">
      <c r="A10005" s="2"/>
      <c r="B10005" s="2"/>
      <c r="C10005" s="2"/>
      <c r="D10005" s="2"/>
      <c r="E10005" s="2"/>
    </row>
    <row r="10006" spans="1:5">
      <c r="A10006" s="2"/>
      <c r="B10006" s="2"/>
      <c r="C10006" s="2"/>
      <c r="D10006" s="2"/>
      <c r="E10006" s="2"/>
    </row>
    <row r="10007" spans="1:5">
      <c r="A10007" s="2"/>
      <c r="B10007" s="2"/>
      <c r="C10007" s="2"/>
      <c r="D10007" s="2"/>
      <c r="E10007" s="2"/>
    </row>
    <row r="10008" spans="1:5">
      <c r="A10008" s="2"/>
      <c r="B10008" s="2"/>
      <c r="C10008" s="2"/>
      <c r="D10008" s="2"/>
      <c r="E10008" s="2"/>
    </row>
    <row r="10009" spans="1:5">
      <c r="A10009" s="2"/>
      <c r="B10009" s="2"/>
      <c r="C10009" s="2"/>
      <c r="D10009" s="2"/>
      <c r="E10009" s="2"/>
    </row>
    <row r="10010" spans="1:5">
      <c r="A10010" s="2"/>
      <c r="B10010" s="2"/>
      <c r="C10010" s="2"/>
      <c r="D10010" s="2"/>
      <c r="E10010" s="2"/>
    </row>
    <row r="10011" spans="1:5">
      <c r="A10011" s="2"/>
      <c r="B10011" s="2"/>
      <c r="C10011" s="2"/>
      <c r="D10011" s="2"/>
      <c r="E10011" s="2"/>
    </row>
    <row r="10012" spans="1:5">
      <c r="A10012" s="2"/>
      <c r="B10012" s="2"/>
      <c r="C10012" s="2"/>
      <c r="D10012" s="2"/>
      <c r="E10012" s="2"/>
    </row>
    <row r="10013" spans="1:5">
      <c r="A10013" s="2"/>
      <c r="B10013" s="2"/>
      <c r="C10013" s="2"/>
      <c r="D10013" s="2"/>
      <c r="E10013" s="2"/>
    </row>
    <row r="10014" spans="1:5">
      <c r="A10014" s="2"/>
      <c r="B10014" s="2"/>
      <c r="C10014" s="2"/>
      <c r="D10014" s="2"/>
      <c r="E10014" s="2"/>
    </row>
    <row r="10015" spans="1:5">
      <c r="A10015" s="2"/>
      <c r="B10015" s="2"/>
      <c r="C10015" s="2"/>
      <c r="D10015" s="2"/>
      <c r="E10015" s="2"/>
    </row>
    <row r="10016" spans="1:5">
      <c r="A10016" s="2"/>
      <c r="B10016" s="2"/>
      <c r="C10016" s="2"/>
      <c r="D10016" s="2"/>
      <c r="E10016" s="2"/>
    </row>
    <row r="10017" spans="1:5">
      <c r="A10017" s="2"/>
      <c r="B10017" s="2"/>
      <c r="C10017" s="2"/>
      <c r="D10017" s="2"/>
      <c r="E10017" s="2"/>
    </row>
    <row r="10018" spans="1:5">
      <c r="A10018" s="2"/>
      <c r="B10018" s="2"/>
      <c r="C10018" s="2"/>
      <c r="D10018" s="2"/>
      <c r="E10018" s="2"/>
    </row>
    <row r="10019" spans="1:5">
      <c r="A10019" s="2"/>
      <c r="B10019" s="2"/>
      <c r="C10019" s="2"/>
      <c r="D10019" s="2"/>
      <c r="E10019" s="2"/>
    </row>
    <row r="10020" spans="1:5">
      <c r="A10020" s="2"/>
      <c r="B10020" s="2"/>
      <c r="C10020" s="2"/>
      <c r="D10020" s="2"/>
      <c r="E10020" s="2"/>
    </row>
    <row r="10021" spans="1:5">
      <c r="A10021" s="2"/>
      <c r="B10021" s="2"/>
      <c r="C10021" s="2"/>
      <c r="D10021" s="2"/>
      <c r="E10021" s="2"/>
    </row>
    <row r="10022" spans="1:5">
      <c r="A10022" s="2"/>
      <c r="B10022" s="2"/>
      <c r="C10022" s="2"/>
      <c r="D10022" s="2"/>
      <c r="E10022" s="2"/>
    </row>
    <row r="10023" spans="1:5">
      <c r="A10023" s="2"/>
      <c r="B10023" s="2"/>
      <c r="C10023" s="2"/>
      <c r="D10023" s="2"/>
      <c r="E10023" s="2"/>
    </row>
    <row r="10024" spans="1:5">
      <c r="A10024" s="2"/>
      <c r="B10024" s="2"/>
      <c r="C10024" s="2"/>
      <c r="D10024" s="2"/>
      <c r="E10024" s="2"/>
    </row>
    <row r="10025" spans="1:5">
      <c r="A10025" s="2"/>
      <c r="B10025" s="2"/>
      <c r="C10025" s="2"/>
      <c r="D10025" s="2"/>
      <c r="E10025" s="2"/>
    </row>
    <row r="10026" spans="1:5">
      <c r="A10026" s="2"/>
      <c r="B10026" s="2"/>
      <c r="C10026" s="2"/>
      <c r="D10026" s="2"/>
      <c r="E10026" s="2"/>
    </row>
    <row r="10027" spans="1:5">
      <c r="A10027" s="2"/>
      <c r="B10027" s="2"/>
      <c r="C10027" s="2"/>
      <c r="D10027" s="2"/>
      <c r="E10027" s="2"/>
    </row>
    <row r="10028" spans="1:5">
      <c r="A10028" s="2"/>
      <c r="B10028" s="2"/>
      <c r="C10028" s="2"/>
      <c r="D10028" s="2"/>
      <c r="E10028" s="2"/>
    </row>
    <row r="10029" spans="1:5">
      <c r="A10029" s="2"/>
      <c r="B10029" s="2"/>
      <c r="C10029" s="2"/>
      <c r="D10029" s="2"/>
      <c r="E10029" s="2"/>
    </row>
    <row r="10030" spans="1:5">
      <c r="A10030" s="2"/>
      <c r="B10030" s="2"/>
      <c r="C10030" s="2"/>
      <c r="D10030" s="2"/>
      <c r="E10030" s="2"/>
    </row>
    <row r="10031" spans="1:5">
      <c r="A10031" s="2"/>
      <c r="B10031" s="2"/>
      <c r="C10031" s="2"/>
      <c r="D10031" s="2"/>
      <c r="E10031" s="2"/>
    </row>
    <row r="10032" spans="1:5">
      <c r="A10032" s="2"/>
      <c r="B10032" s="2"/>
      <c r="C10032" s="2"/>
      <c r="D10032" s="2"/>
      <c r="E10032" s="2"/>
    </row>
    <row r="10033" spans="1:5">
      <c r="A10033" s="2"/>
      <c r="B10033" s="2"/>
      <c r="C10033" s="2"/>
      <c r="D10033" s="2"/>
      <c r="E10033" s="2"/>
    </row>
    <row r="10034" spans="1:5">
      <c r="A10034" s="2"/>
      <c r="B10034" s="2"/>
      <c r="C10034" s="2"/>
      <c r="D10034" s="2"/>
      <c r="E10034" s="2"/>
    </row>
    <row r="10035" spans="1:5">
      <c r="A10035" s="2"/>
      <c r="B10035" s="2"/>
      <c r="C10035" s="2"/>
      <c r="D10035" s="2"/>
      <c r="E10035" s="2"/>
    </row>
    <row r="10036" spans="1:5">
      <c r="A10036" s="2"/>
      <c r="B10036" s="2"/>
      <c r="C10036" s="2"/>
      <c r="D10036" s="2"/>
      <c r="E10036" s="2"/>
    </row>
    <row r="10037" spans="1:5">
      <c r="A10037" s="2"/>
      <c r="B10037" s="2"/>
      <c r="C10037" s="2"/>
      <c r="D10037" s="2"/>
      <c r="E10037" s="2"/>
    </row>
    <row r="10038" spans="1:5">
      <c r="A10038" s="2"/>
      <c r="B10038" s="2"/>
      <c r="C10038" s="2"/>
      <c r="D10038" s="2"/>
      <c r="E10038" s="2"/>
    </row>
    <row r="10039" spans="1:5">
      <c r="A10039" s="2"/>
      <c r="B10039" s="2"/>
      <c r="C10039" s="2"/>
      <c r="D10039" s="2"/>
      <c r="E10039" s="2"/>
    </row>
    <row r="10040" spans="1:5">
      <c r="A10040" s="2"/>
      <c r="B10040" s="2"/>
      <c r="C10040" s="2"/>
      <c r="D10040" s="2"/>
      <c r="E10040" s="2"/>
    </row>
    <row r="10041" spans="1:5">
      <c r="A10041" s="2"/>
      <c r="B10041" s="2"/>
      <c r="C10041" s="2"/>
      <c r="D10041" s="2"/>
      <c r="E10041" s="2"/>
    </row>
    <row r="10042" spans="1:5">
      <c r="A10042" s="2"/>
      <c r="B10042" s="2"/>
      <c r="C10042" s="2"/>
      <c r="D10042" s="2"/>
      <c r="E10042" s="2"/>
    </row>
    <row r="10043" spans="1:5">
      <c r="A10043" s="2"/>
      <c r="B10043" s="2"/>
      <c r="C10043" s="2"/>
      <c r="D10043" s="2"/>
      <c r="E10043" s="2"/>
    </row>
    <row r="10044" spans="1:5">
      <c r="A10044" s="2"/>
      <c r="B10044" s="2"/>
      <c r="C10044" s="2"/>
      <c r="D10044" s="2"/>
      <c r="E10044" s="2"/>
    </row>
    <row r="10045" spans="1:5">
      <c r="A10045" s="2"/>
      <c r="B10045" s="2"/>
      <c r="C10045" s="2"/>
      <c r="D10045" s="2"/>
      <c r="E10045" s="2"/>
    </row>
    <row r="10046" spans="1:5">
      <c r="A10046" s="2"/>
      <c r="B10046" s="2"/>
      <c r="C10046" s="2"/>
      <c r="D10046" s="2"/>
      <c r="E10046" s="2"/>
    </row>
    <row r="10047" spans="1:5">
      <c r="A10047" s="2"/>
      <c r="B10047" s="2"/>
      <c r="C10047" s="2"/>
      <c r="D10047" s="2"/>
      <c r="E10047" s="2"/>
    </row>
    <row r="10048" spans="1:5">
      <c r="A10048" s="2"/>
      <c r="B10048" s="2"/>
      <c r="C10048" s="2"/>
      <c r="D10048" s="2"/>
      <c r="E10048" s="2"/>
    </row>
    <row r="10049" spans="1:5">
      <c r="A10049" s="2"/>
      <c r="B10049" s="2"/>
      <c r="C10049" s="2"/>
      <c r="D10049" s="2"/>
      <c r="E10049" s="2"/>
    </row>
    <row r="10050" spans="1:5">
      <c r="A10050" s="2"/>
      <c r="B10050" s="2"/>
      <c r="C10050" s="2"/>
      <c r="D10050" s="2"/>
      <c r="E10050" s="2"/>
    </row>
    <row r="10051" spans="1:5">
      <c r="A10051" s="2"/>
      <c r="B10051" s="2"/>
      <c r="C10051" s="2"/>
      <c r="D10051" s="2"/>
      <c r="E10051" s="2"/>
    </row>
    <row r="10052" spans="1:5">
      <c r="A10052" s="2"/>
      <c r="B10052" s="2"/>
      <c r="C10052" s="2"/>
      <c r="D10052" s="2"/>
      <c r="E10052" s="2"/>
    </row>
    <row r="10053" spans="1:5">
      <c r="A10053" s="2"/>
      <c r="B10053" s="2"/>
      <c r="C10053" s="2"/>
      <c r="D10053" s="2"/>
      <c r="E10053" s="2"/>
    </row>
    <row r="10054" spans="1:5">
      <c r="A10054" s="2"/>
      <c r="B10054" s="2"/>
      <c r="C10054" s="2"/>
      <c r="D10054" s="2"/>
      <c r="E10054" s="2"/>
    </row>
    <row r="10055" spans="1:5">
      <c r="A10055" s="2"/>
      <c r="B10055" s="2"/>
      <c r="C10055" s="2"/>
      <c r="D10055" s="2"/>
      <c r="E10055" s="2"/>
    </row>
    <row r="10056" spans="1:5">
      <c r="A10056" s="2"/>
      <c r="B10056" s="2"/>
      <c r="C10056" s="2"/>
      <c r="D10056" s="2"/>
      <c r="E10056" s="2"/>
    </row>
    <row r="10057" spans="1:5">
      <c r="A10057" s="2"/>
      <c r="B10057" s="2"/>
      <c r="C10057" s="2"/>
      <c r="D10057" s="2"/>
      <c r="E10057" s="2"/>
    </row>
    <row r="10058" spans="1:5">
      <c r="A10058" s="2"/>
      <c r="B10058" s="2"/>
      <c r="C10058" s="2"/>
      <c r="D10058" s="2"/>
      <c r="E10058" s="2"/>
    </row>
    <row r="10059" spans="1:5">
      <c r="A10059" s="2"/>
      <c r="B10059" s="2"/>
      <c r="C10059" s="2"/>
      <c r="D10059" s="2"/>
      <c r="E10059" s="2"/>
    </row>
    <row r="10060" spans="1:5">
      <c r="A10060" s="2"/>
      <c r="B10060" s="2"/>
      <c r="C10060" s="2"/>
      <c r="D10060" s="2"/>
      <c r="E10060" s="2"/>
    </row>
    <row r="10061" spans="1:5">
      <c r="A10061" s="2"/>
      <c r="B10061" s="2"/>
      <c r="C10061" s="2"/>
      <c r="D10061" s="2"/>
      <c r="E10061" s="2"/>
    </row>
    <row r="10062" spans="1:5">
      <c r="A10062" s="2"/>
      <c r="B10062" s="2"/>
      <c r="C10062" s="2"/>
      <c r="D10062" s="2"/>
      <c r="E10062" s="2"/>
    </row>
    <row r="10063" spans="1:5">
      <c r="A10063" s="2"/>
      <c r="B10063" s="2"/>
      <c r="C10063" s="2"/>
      <c r="D10063" s="2"/>
      <c r="E10063" s="2"/>
    </row>
    <row r="10064" spans="1:5">
      <c r="A10064" s="2"/>
      <c r="B10064" s="2"/>
      <c r="C10064" s="2"/>
      <c r="D10064" s="2"/>
      <c r="E10064" s="2"/>
    </row>
    <row r="10065" spans="1:5">
      <c r="A10065" s="2"/>
      <c r="B10065" s="2"/>
      <c r="C10065" s="2"/>
      <c r="D10065" s="2"/>
      <c r="E10065" s="2"/>
    </row>
    <row r="10066" spans="1:5">
      <c r="A10066" s="2"/>
      <c r="B10066" s="2"/>
      <c r="C10066" s="2"/>
      <c r="D10066" s="2"/>
      <c r="E10066" s="2"/>
    </row>
    <row r="10067" spans="1:5">
      <c r="A10067" s="2"/>
      <c r="B10067" s="2"/>
      <c r="C10067" s="2"/>
      <c r="D10067" s="2"/>
      <c r="E10067" s="2"/>
    </row>
    <row r="10068" spans="1:5">
      <c r="A10068" s="2"/>
      <c r="B10068" s="2"/>
      <c r="C10068" s="2"/>
      <c r="D10068" s="2"/>
      <c r="E10068" s="2"/>
    </row>
    <row r="10069" spans="1:5">
      <c r="A10069" s="2"/>
      <c r="B10069" s="2"/>
      <c r="C10069" s="2"/>
      <c r="D10069" s="2"/>
      <c r="E10069" s="2"/>
    </row>
    <row r="10070" spans="1:5">
      <c r="A10070" s="2"/>
      <c r="B10070" s="2"/>
      <c r="C10070" s="2"/>
      <c r="D10070" s="2"/>
      <c r="E10070" s="2"/>
    </row>
    <row r="10071" spans="1:5">
      <c r="A10071" s="2"/>
      <c r="B10071" s="2"/>
      <c r="C10071" s="2"/>
      <c r="D10071" s="2"/>
      <c r="E10071" s="2"/>
    </row>
    <row r="10072" spans="1:5">
      <c r="A10072" s="2"/>
      <c r="B10072" s="2"/>
      <c r="C10072" s="2"/>
      <c r="D10072" s="2"/>
      <c r="E10072" s="2"/>
    </row>
    <row r="10073" spans="1:5">
      <c r="A10073" s="2"/>
      <c r="B10073" s="2"/>
      <c r="C10073" s="2"/>
      <c r="D10073" s="2"/>
      <c r="E10073" s="2"/>
    </row>
    <row r="10074" spans="1:5">
      <c r="A10074" s="2"/>
      <c r="B10074" s="2"/>
      <c r="C10074" s="2"/>
      <c r="D10074" s="2"/>
      <c r="E10074" s="2"/>
    </row>
    <row r="10075" spans="1:5">
      <c r="A10075" s="2"/>
      <c r="B10075" s="2"/>
      <c r="C10075" s="2"/>
      <c r="D10075" s="2"/>
      <c r="E10075" s="2"/>
    </row>
    <row r="10076" spans="1:5">
      <c r="A10076" s="2"/>
      <c r="B10076" s="2"/>
      <c r="C10076" s="2"/>
      <c r="D10076" s="2"/>
      <c r="E10076" s="2"/>
    </row>
    <row r="10077" spans="1:5">
      <c r="A10077" s="2"/>
      <c r="B10077" s="2"/>
      <c r="C10077" s="2"/>
      <c r="D10077" s="2"/>
      <c r="E10077" s="2"/>
    </row>
    <row r="10078" spans="1:5">
      <c r="A10078" s="2"/>
      <c r="B10078" s="2"/>
      <c r="C10078" s="2"/>
      <c r="D10078" s="2"/>
      <c r="E10078" s="2"/>
    </row>
    <row r="10079" spans="1:5">
      <c r="A10079" s="2"/>
      <c r="B10079" s="2"/>
      <c r="C10079" s="2"/>
      <c r="D10079" s="2"/>
      <c r="E10079" s="2"/>
    </row>
    <row r="10080" spans="1:5">
      <c r="A10080" s="2"/>
      <c r="B10080" s="2"/>
      <c r="C10080" s="2"/>
      <c r="D10080" s="2"/>
      <c r="E10080" s="2"/>
    </row>
    <row r="10081" spans="1:5">
      <c r="A10081" s="2"/>
      <c r="B10081" s="2"/>
      <c r="C10081" s="2"/>
      <c r="D10081" s="2"/>
      <c r="E10081" s="2"/>
    </row>
    <row r="10082" spans="1:5">
      <c r="A10082" s="2"/>
      <c r="B10082" s="2"/>
      <c r="C10082" s="2"/>
      <c r="D10082" s="2"/>
      <c r="E10082" s="2"/>
    </row>
    <row r="10083" spans="1:5">
      <c r="A10083" s="2"/>
      <c r="B10083" s="2"/>
      <c r="C10083" s="2"/>
      <c r="D10083" s="2"/>
      <c r="E10083" s="2"/>
    </row>
    <row r="10084" spans="1:5">
      <c r="A10084" s="2"/>
      <c r="B10084" s="2"/>
      <c r="C10084" s="2"/>
      <c r="D10084" s="2"/>
      <c r="E10084" s="2"/>
    </row>
    <row r="10085" spans="1:5">
      <c r="A10085" s="2"/>
      <c r="B10085" s="2"/>
      <c r="C10085" s="2"/>
      <c r="D10085" s="2"/>
      <c r="E10085" s="2"/>
    </row>
    <row r="10086" spans="1:5">
      <c r="A10086" s="2"/>
      <c r="B10086" s="2"/>
      <c r="C10086" s="2"/>
      <c r="D10086" s="2"/>
      <c r="E10086" s="2"/>
    </row>
    <row r="10087" spans="1:5">
      <c r="A10087" s="2"/>
      <c r="B10087" s="2"/>
      <c r="C10087" s="2"/>
      <c r="D10087" s="2"/>
      <c r="E10087" s="2"/>
    </row>
    <row r="10088" spans="1:5">
      <c r="A10088" s="2"/>
      <c r="B10088" s="2"/>
      <c r="C10088" s="2"/>
      <c r="D10088" s="2"/>
      <c r="E10088" s="2"/>
    </row>
    <row r="10089" spans="1:5">
      <c r="A10089" s="2"/>
      <c r="B10089" s="2"/>
      <c r="C10089" s="2"/>
      <c r="D10089" s="2"/>
      <c r="E10089" s="2"/>
    </row>
    <row r="10090" spans="1:5">
      <c r="A10090" s="2"/>
      <c r="B10090" s="2"/>
      <c r="C10090" s="2"/>
      <c r="D10090" s="2"/>
      <c r="E10090" s="2"/>
    </row>
    <row r="10091" spans="1:5">
      <c r="A10091" s="2"/>
      <c r="B10091" s="2"/>
      <c r="C10091" s="2"/>
      <c r="D10091" s="2"/>
      <c r="E10091" s="2"/>
    </row>
    <row r="10092" spans="1:5">
      <c r="A10092" s="2"/>
      <c r="B10092" s="2"/>
      <c r="C10092" s="2"/>
      <c r="D10092" s="2"/>
      <c r="E10092" s="2"/>
    </row>
    <row r="10093" spans="1:5">
      <c r="A10093" s="2"/>
      <c r="B10093" s="2"/>
      <c r="C10093" s="2"/>
      <c r="D10093" s="2"/>
      <c r="E10093" s="2"/>
    </row>
    <row r="10094" spans="1:5">
      <c r="A10094" s="2"/>
      <c r="B10094" s="2"/>
      <c r="C10094" s="2"/>
      <c r="D10094" s="2"/>
      <c r="E10094" s="2"/>
    </row>
    <row r="10095" spans="1:5">
      <c r="A10095" s="2"/>
      <c r="B10095" s="2"/>
      <c r="C10095" s="2"/>
      <c r="D10095" s="2"/>
      <c r="E10095" s="2"/>
    </row>
    <row r="10096" spans="1:5">
      <c r="A10096" s="2"/>
      <c r="B10096" s="2"/>
      <c r="C10096" s="2"/>
      <c r="D10096" s="2"/>
      <c r="E10096" s="2"/>
    </row>
    <row r="10097" spans="1:5">
      <c r="A10097" s="2"/>
      <c r="B10097" s="2"/>
      <c r="C10097" s="2"/>
      <c r="D10097" s="2"/>
      <c r="E10097" s="2"/>
    </row>
    <row r="10098" spans="1:5">
      <c r="A10098" s="2"/>
      <c r="B10098" s="2"/>
      <c r="C10098" s="2"/>
      <c r="D10098" s="2"/>
      <c r="E10098" s="2"/>
    </row>
    <row r="10099" spans="1:5">
      <c r="A10099" s="2"/>
      <c r="B10099" s="2"/>
      <c r="C10099" s="2"/>
      <c r="D10099" s="2"/>
      <c r="E10099" s="2"/>
    </row>
    <row r="10100" spans="1:5">
      <c r="A10100" s="2"/>
      <c r="B10100" s="2"/>
      <c r="C10100" s="2"/>
      <c r="D10100" s="2"/>
      <c r="E10100" s="2"/>
    </row>
    <row r="10101" spans="1:5">
      <c r="A10101" s="2"/>
      <c r="B10101" s="2"/>
      <c r="C10101" s="2"/>
      <c r="D10101" s="2"/>
      <c r="E10101" s="2"/>
    </row>
    <row r="10102" spans="1:5">
      <c r="A10102" s="2"/>
      <c r="B10102" s="2"/>
      <c r="C10102" s="2"/>
      <c r="D10102" s="2"/>
      <c r="E10102" s="2"/>
    </row>
    <row r="10103" spans="1:5">
      <c r="A10103" s="2"/>
      <c r="B10103" s="2"/>
      <c r="C10103" s="2"/>
      <c r="D10103" s="2"/>
      <c r="E10103" s="2"/>
    </row>
    <row r="10104" spans="1:5">
      <c r="A10104" s="2"/>
      <c r="B10104" s="2"/>
      <c r="C10104" s="2"/>
      <c r="D10104" s="2"/>
      <c r="E10104" s="2"/>
    </row>
    <row r="10105" spans="1:5">
      <c r="A10105" s="2"/>
      <c r="B10105" s="2"/>
      <c r="C10105" s="2"/>
      <c r="D10105" s="2"/>
      <c r="E10105" s="2"/>
    </row>
    <row r="10106" spans="1:5">
      <c r="A10106" s="2"/>
      <c r="B10106" s="2"/>
      <c r="C10106" s="2"/>
      <c r="D10106" s="2"/>
      <c r="E10106" s="2"/>
    </row>
    <row r="10107" spans="1:5">
      <c r="A10107" s="2"/>
      <c r="B10107" s="2"/>
      <c r="C10107" s="2"/>
      <c r="D10107" s="2"/>
      <c r="E10107" s="2"/>
    </row>
    <row r="10108" spans="1:5">
      <c r="A10108" s="2"/>
      <c r="B10108" s="2"/>
      <c r="C10108" s="2"/>
      <c r="D10108" s="2"/>
      <c r="E10108" s="2"/>
    </row>
    <row r="10109" spans="1:5">
      <c r="A10109" s="2"/>
      <c r="B10109" s="2"/>
      <c r="C10109" s="2"/>
      <c r="D10109" s="2"/>
      <c r="E10109" s="2"/>
    </row>
    <row r="10110" spans="1:5">
      <c r="A10110" s="2"/>
      <c r="B10110" s="2"/>
      <c r="C10110" s="2"/>
      <c r="D10110" s="2"/>
      <c r="E10110" s="2"/>
    </row>
    <row r="10111" spans="1:5">
      <c r="A10111" s="2"/>
      <c r="B10111" s="2"/>
      <c r="C10111" s="2"/>
      <c r="D10111" s="2"/>
      <c r="E10111" s="2"/>
    </row>
    <row r="10112" spans="1:5">
      <c r="A10112" s="2"/>
      <c r="B10112" s="2"/>
      <c r="C10112" s="2"/>
      <c r="D10112" s="2"/>
      <c r="E10112" s="2"/>
    </row>
    <row r="10113" spans="1:5">
      <c r="A10113" s="2"/>
      <c r="B10113" s="2"/>
      <c r="C10113" s="2"/>
      <c r="D10113" s="2"/>
      <c r="E10113" s="2"/>
    </row>
    <row r="10114" spans="1:5">
      <c r="A10114" s="2"/>
      <c r="B10114" s="2"/>
      <c r="C10114" s="2"/>
      <c r="D10114" s="2"/>
      <c r="E10114" s="2"/>
    </row>
    <row r="10115" spans="1:5">
      <c r="A10115" s="2"/>
      <c r="B10115" s="2"/>
      <c r="C10115" s="2"/>
      <c r="D10115" s="2"/>
      <c r="E10115" s="2"/>
    </row>
    <row r="10116" spans="1:5">
      <c r="A10116" s="2"/>
      <c r="B10116" s="2"/>
      <c r="C10116" s="2"/>
      <c r="D10116" s="2"/>
      <c r="E10116" s="2"/>
    </row>
    <row r="10117" spans="1:5">
      <c r="A10117" s="2"/>
      <c r="B10117" s="2"/>
      <c r="C10117" s="2"/>
      <c r="D10117" s="2"/>
      <c r="E10117" s="2"/>
    </row>
    <row r="10118" spans="1:5">
      <c r="A10118" s="2"/>
      <c r="B10118" s="2"/>
      <c r="C10118" s="2"/>
      <c r="D10118" s="2"/>
      <c r="E10118" s="2"/>
    </row>
    <row r="10119" spans="1:5">
      <c r="A10119" s="2"/>
      <c r="B10119" s="2"/>
      <c r="C10119" s="2"/>
      <c r="D10119" s="2"/>
      <c r="E10119" s="2"/>
    </row>
    <row r="10120" spans="1:5">
      <c r="A10120" s="2"/>
      <c r="B10120" s="2"/>
      <c r="C10120" s="2"/>
      <c r="D10120" s="2"/>
      <c r="E10120" s="2"/>
    </row>
    <row r="10121" spans="1:5">
      <c r="A10121" s="2"/>
      <c r="B10121" s="2"/>
      <c r="C10121" s="2"/>
      <c r="D10121" s="2"/>
      <c r="E10121" s="2"/>
    </row>
    <row r="10122" spans="1:5">
      <c r="A10122" s="2"/>
      <c r="B10122" s="2"/>
      <c r="C10122" s="2"/>
      <c r="D10122" s="2"/>
      <c r="E10122" s="2"/>
    </row>
    <row r="10123" spans="1:5">
      <c r="A10123" s="2"/>
      <c r="B10123" s="2"/>
      <c r="C10123" s="2"/>
      <c r="D10123" s="2"/>
      <c r="E10123" s="2"/>
    </row>
    <row r="10124" spans="1:5">
      <c r="A10124" s="2"/>
      <c r="B10124" s="2"/>
      <c r="C10124" s="2"/>
      <c r="D10124" s="2"/>
      <c r="E10124" s="2"/>
    </row>
    <row r="10125" spans="1:5">
      <c r="A10125" s="2"/>
      <c r="B10125" s="2"/>
      <c r="C10125" s="2"/>
      <c r="D10125" s="2"/>
      <c r="E10125" s="2"/>
    </row>
    <row r="10126" spans="1:5">
      <c r="A10126" s="2"/>
      <c r="B10126" s="2"/>
      <c r="C10126" s="2"/>
      <c r="D10126" s="2"/>
      <c r="E10126" s="2"/>
    </row>
    <row r="10127" spans="1:5">
      <c r="A10127" s="2"/>
      <c r="B10127" s="2"/>
      <c r="C10127" s="2"/>
      <c r="D10127" s="2"/>
      <c r="E10127" s="2"/>
    </row>
    <row r="10128" spans="1:5">
      <c r="A10128" s="2"/>
      <c r="B10128" s="2"/>
      <c r="C10128" s="2"/>
      <c r="D10128" s="2"/>
      <c r="E10128" s="2"/>
    </row>
    <row r="10129" spans="1:5">
      <c r="A10129" s="2"/>
      <c r="B10129" s="2"/>
      <c r="C10129" s="2"/>
      <c r="D10129" s="2"/>
      <c r="E10129" s="2"/>
    </row>
    <row r="10130" spans="1:5">
      <c r="A10130" s="2"/>
      <c r="B10130" s="2"/>
      <c r="C10130" s="2"/>
      <c r="D10130" s="2"/>
      <c r="E10130" s="2"/>
    </row>
    <row r="10131" spans="1:5">
      <c r="A10131" s="2"/>
      <c r="B10131" s="2"/>
      <c r="C10131" s="2"/>
      <c r="D10131" s="2"/>
      <c r="E10131" s="2"/>
    </row>
    <row r="10132" spans="1:5">
      <c r="A10132" s="2"/>
      <c r="B10132" s="2"/>
      <c r="C10132" s="2"/>
      <c r="D10132" s="2"/>
      <c r="E10132" s="2"/>
    </row>
    <row r="10133" spans="1:5">
      <c r="A10133" s="2"/>
      <c r="B10133" s="2"/>
      <c r="C10133" s="2"/>
      <c r="D10133" s="2"/>
      <c r="E10133" s="2"/>
    </row>
    <row r="10134" spans="1:5">
      <c r="A10134" s="2"/>
      <c r="B10134" s="2"/>
      <c r="C10134" s="2"/>
      <c r="D10134" s="2"/>
      <c r="E10134" s="2"/>
    </row>
    <row r="10135" spans="1:5">
      <c r="A10135" s="2"/>
      <c r="B10135" s="2"/>
      <c r="C10135" s="2"/>
      <c r="D10135" s="2"/>
      <c r="E10135" s="2"/>
    </row>
    <row r="10136" spans="1:5">
      <c r="A10136" s="2"/>
      <c r="B10136" s="2"/>
      <c r="C10136" s="2"/>
      <c r="D10136" s="2"/>
      <c r="E10136" s="2"/>
    </row>
    <row r="10137" spans="1:5">
      <c r="A10137" s="2"/>
      <c r="B10137" s="2"/>
      <c r="C10137" s="2"/>
      <c r="D10137" s="2"/>
      <c r="E10137" s="2"/>
    </row>
    <row r="10138" spans="1:5">
      <c r="A10138" s="2"/>
      <c r="B10138" s="2"/>
      <c r="C10138" s="2"/>
      <c r="D10138" s="2"/>
      <c r="E10138" s="2"/>
    </row>
    <row r="10139" spans="1:5">
      <c r="A10139" s="2"/>
      <c r="B10139" s="2"/>
      <c r="C10139" s="2"/>
      <c r="D10139" s="2"/>
      <c r="E10139" s="2"/>
    </row>
    <row r="10140" spans="1:5">
      <c r="A10140" s="2"/>
      <c r="B10140" s="2"/>
      <c r="C10140" s="2"/>
      <c r="D10140" s="2"/>
      <c r="E10140" s="2"/>
    </row>
    <row r="10141" spans="1:5">
      <c r="A10141" s="2"/>
      <c r="B10141" s="2"/>
      <c r="C10141" s="2"/>
      <c r="D10141" s="2"/>
      <c r="E10141" s="2"/>
    </row>
    <row r="10142" spans="1:5">
      <c r="A10142" s="2"/>
      <c r="B10142" s="2"/>
      <c r="C10142" s="2"/>
      <c r="D10142" s="2"/>
      <c r="E10142" s="2"/>
    </row>
    <row r="10143" spans="1:5">
      <c r="A10143" s="2"/>
      <c r="B10143" s="2"/>
      <c r="C10143" s="2"/>
      <c r="D10143" s="2"/>
      <c r="E10143" s="2"/>
    </row>
    <row r="10144" spans="1:5">
      <c r="A10144" s="2"/>
      <c r="B10144" s="2"/>
      <c r="C10144" s="2"/>
      <c r="D10144" s="2"/>
      <c r="E10144" s="2"/>
    </row>
    <row r="10145" spans="1:5">
      <c r="A10145" s="2"/>
      <c r="B10145" s="2"/>
      <c r="C10145" s="2"/>
      <c r="D10145" s="2"/>
      <c r="E10145" s="2"/>
    </row>
    <row r="10146" spans="1:5">
      <c r="A10146" s="2"/>
      <c r="B10146" s="2"/>
      <c r="C10146" s="2"/>
      <c r="D10146" s="2"/>
      <c r="E10146" s="2"/>
    </row>
    <row r="10147" spans="1:5">
      <c r="A10147" s="2"/>
      <c r="B10147" s="2"/>
      <c r="C10147" s="2"/>
      <c r="D10147" s="2"/>
      <c r="E10147" s="2"/>
    </row>
    <row r="10148" spans="1:5">
      <c r="A10148" s="2"/>
      <c r="B10148" s="2"/>
      <c r="C10148" s="2"/>
      <c r="D10148" s="2"/>
      <c r="E10148" s="2"/>
    </row>
    <row r="10149" spans="1:5">
      <c r="A10149" s="2"/>
      <c r="B10149" s="2"/>
      <c r="C10149" s="2"/>
      <c r="D10149" s="2"/>
      <c r="E10149" s="2"/>
    </row>
    <row r="10150" spans="1:5">
      <c r="A10150" s="2"/>
      <c r="B10150" s="2"/>
      <c r="C10150" s="2"/>
      <c r="D10150" s="2"/>
      <c r="E10150" s="2"/>
    </row>
    <row r="10151" spans="1:5">
      <c r="A10151" s="2"/>
      <c r="B10151" s="2"/>
      <c r="C10151" s="2"/>
      <c r="D10151" s="2"/>
      <c r="E10151" s="2"/>
    </row>
    <row r="10152" spans="1:5">
      <c r="A10152" s="2"/>
      <c r="B10152" s="2"/>
      <c r="C10152" s="2"/>
      <c r="D10152" s="2"/>
      <c r="E10152" s="2"/>
    </row>
    <row r="10153" spans="1:5">
      <c r="A10153" s="2"/>
      <c r="B10153" s="2"/>
      <c r="C10153" s="2"/>
      <c r="D10153" s="2"/>
      <c r="E10153" s="2"/>
    </row>
    <row r="10154" spans="1:5">
      <c r="A10154" s="2"/>
      <c r="B10154" s="2"/>
      <c r="C10154" s="2"/>
      <c r="D10154" s="2"/>
      <c r="E10154" s="2"/>
    </row>
    <row r="10155" spans="1:5">
      <c r="A10155" s="2"/>
      <c r="B10155" s="2"/>
      <c r="C10155" s="2"/>
      <c r="D10155" s="2"/>
      <c r="E10155" s="2"/>
    </row>
    <row r="10156" spans="1:5">
      <c r="A10156" s="2"/>
      <c r="B10156" s="2"/>
      <c r="C10156" s="2"/>
      <c r="D10156" s="2"/>
      <c r="E10156" s="2"/>
    </row>
    <row r="10157" spans="1:5">
      <c r="A10157" s="2"/>
      <c r="B10157" s="2"/>
      <c r="C10157" s="2"/>
      <c r="D10157" s="2"/>
      <c r="E10157" s="2"/>
    </row>
    <row r="10158" spans="1:5">
      <c r="A10158" s="2"/>
      <c r="B10158" s="2"/>
      <c r="C10158" s="2"/>
      <c r="D10158" s="2"/>
      <c r="E10158" s="2"/>
    </row>
    <row r="10159" spans="1:5">
      <c r="A10159" s="2"/>
      <c r="B10159" s="2"/>
      <c r="C10159" s="2"/>
      <c r="D10159" s="2"/>
      <c r="E10159" s="2"/>
    </row>
    <row r="10160" spans="1:5">
      <c r="A10160" s="2"/>
      <c r="B10160" s="2"/>
      <c r="C10160" s="2"/>
      <c r="D10160" s="2"/>
      <c r="E10160" s="2"/>
    </row>
    <row r="10161" spans="1:5">
      <c r="A10161" s="2"/>
      <c r="B10161" s="2"/>
      <c r="C10161" s="2"/>
      <c r="D10161" s="2"/>
      <c r="E10161" s="2"/>
    </row>
    <row r="10162" spans="1:5">
      <c r="A10162" s="2"/>
      <c r="B10162" s="2"/>
      <c r="C10162" s="2"/>
      <c r="D10162" s="2"/>
      <c r="E10162" s="2"/>
    </row>
    <row r="10163" spans="1:5">
      <c r="A10163" s="2"/>
      <c r="B10163" s="2"/>
      <c r="C10163" s="2"/>
      <c r="D10163" s="2"/>
      <c r="E10163" s="2"/>
    </row>
    <row r="10164" spans="1:5">
      <c r="A10164" s="2"/>
      <c r="B10164" s="2"/>
      <c r="C10164" s="2"/>
      <c r="D10164" s="2"/>
      <c r="E10164" s="2"/>
    </row>
    <row r="10165" spans="1:5">
      <c r="A10165" s="2"/>
      <c r="B10165" s="2"/>
      <c r="C10165" s="2"/>
      <c r="D10165" s="2"/>
      <c r="E10165" s="2"/>
    </row>
    <row r="10166" spans="1:5">
      <c r="A10166" s="2"/>
      <c r="B10166" s="2"/>
      <c r="C10166" s="2"/>
      <c r="D10166" s="2"/>
      <c r="E10166" s="2"/>
    </row>
    <row r="10167" spans="1:5">
      <c r="A10167" s="2"/>
      <c r="B10167" s="2"/>
      <c r="C10167" s="2"/>
      <c r="D10167" s="2"/>
      <c r="E10167" s="2"/>
    </row>
    <row r="10168" spans="1:5">
      <c r="A10168" s="2"/>
      <c r="B10168" s="2"/>
      <c r="C10168" s="2"/>
      <c r="D10168" s="2"/>
      <c r="E10168" s="2"/>
    </row>
    <row r="10169" spans="1:5">
      <c r="A10169" s="2"/>
      <c r="B10169" s="2"/>
      <c r="C10169" s="2"/>
      <c r="D10169" s="2"/>
      <c r="E10169" s="2"/>
    </row>
    <row r="10170" spans="1:5">
      <c r="A10170" s="2"/>
      <c r="B10170" s="2"/>
      <c r="C10170" s="2"/>
      <c r="D10170" s="2"/>
      <c r="E10170" s="2"/>
    </row>
    <row r="10171" spans="1:5">
      <c r="A10171" s="2"/>
      <c r="B10171" s="2"/>
      <c r="C10171" s="2"/>
      <c r="D10171" s="2"/>
      <c r="E10171" s="2"/>
    </row>
    <row r="10172" spans="1:5">
      <c r="A10172" s="2"/>
      <c r="B10172" s="2"/>
      <c r="C10172" s="2"/>
      <c r="D10172" s="2"/>
      <c r="E10172" s="2"/>
    </row>
    <row r="10173" spans="1:5">
      <c r="A10173" s="2"/>
      <c r="B10173" s="2"/>
      <c r="C10173" s="2"/>
      <c r="D10173" s="2"/>
      <c r="E10173" s="2"/>
    </row>
    <row r="10174" spans="1:5">
      <c r="A10174" s="2"/>
      <c r="B10174" s="2"/>
      <c r="C10174" s="2"/>
      <c r="D10174" s="2"/>
      <c r="E10174" s="2"/>
    </row>
    <row r="10175" spans="1:5">
      <c r="A10175" s="2"/>
      <c r="B10175" s="2"/>
      <c r="C10175" s="2"/>
      <c r="D10175" s="2"/>
      <c r="E10175" s="2"/>
    </row>
    <row r="10176" spans="1:5">
      <c r="A10176" s="2"/>
      <c r="B10176" s="2"/>
      <c r="C10176" s="2"/>
      <c r="D10176" s="2"/>
      <c r="E10176" s="2"/>
    </row>
    <row r="10177" spans="1:5">
      <c r="A10177" s="2"/>
      <c r="B10177" s="2"/>
      <c r="C10177" s="2"/>
      <c r="D10177" s="2"/>
      <c r="E10177" s="2"/>
    </row>
    <row r="10178" spans="1:5">
      <c r="A10178" s="2"/>
      <c r="B10178" s="2"/>
      <c r="C10178" s="2"/>
      <c r="D10178" s="2"/>
      <c r="E10178" s="2"/>
    </row>
    <row r="10179" spans="1:5">
      <c r="A10179" s="2"/>
      <c r="B10179" s="2"/>
      <c r="C10179" s="2"/>
      <c r="D10179" s="2"/>
      <c r="E10179" s="2"/>
    </row>
    <row r="10180" spans="1:5">
      <c r="A10180" s="2"/>
      <c r="B10180" s="2"/>
      <c r="C10180" s="2"/>
      <c r="D10180" s="2"/>
      <c r="E10180" s="2"/>
    </row>
    <row r="10181" spans="1:5">
      <c r="A10181" s="2"/>
      <c r="B10181" s="2"/>
      <c r="C10181" s="2"/>
      <c r="D10181" s="2"/>
      <c r="E10181" s="2"/>
    </row>
    <row r="10182" spans="1:5">
      <c r="A10182" s="2"/>
      <c r="B10182" s="2"/>
      <c r="C10182" s="2"/>
      <c r="D10182" s="2"/>
      <c r="E10182" s="2"/>
    </row>
    <row r="10183" spans="1:5">
      <c r="A10183" s="2"/>
      <c r="B10183" s="2"/>
      <c r="C10183" s="2"/>
      <c r="D10183" s="2"/>
      <c r="E10183" s="2"/>
    </row>
    <row r="10184" spans="1:5">
      <c r="A10184" s="2"/>
      <c r="B10184" s="2"/>
      <c r="C10184" s="2"/>
      <c r="D10184" s="2"/>
      <c r="E10184" s="2"/>
    </row>
    <row r="10185" spans="1:5">
      <c r="A10185" s="2"/>
      <c r="B10185" s="2"/>
      <c r="C10185" s="2"/>
      <c r="D10185" s="2"/>
      <c r="E10185" s="2"/>
    </row>
    <row r="10186" spans="1:5">
      <c r="A10186" s="2"/>
      <c r="B10186" s="2"/>
      <c r="C10186" s="2"/>
      <c r="D10186" s="2"/>
      <c r="E10186" s="2"/>
    </row>
    <row r="10187" spans="1:5">
      <c r="A10187" s="2"/>
      <c r="B10187" s="2"/>
      <c r="C10187" s="2"/>
      <c r="D10187" s="2"/>
      <c r="E10187" s="2"/>
    </row>
    <row r="10188" spans="1:5">
      <c r="A10188" s="2"/>
      <c r="B10188" s="2"/>
      <c r="C10188" s="2"/>
      <c r="D10188" s="2"/>
      <c r="E10188" s="2"/>
    </row>
    <row r="10189" spans="1:5">
      <c r="A10189" s="2"/>
      <c r="B10189" s="2"/>
      <c r="C10189" s="2"/>
      <c r="D10189" s="2"/>
      <c r="E10189" s="2"/>
    </row>
    <row r="10190" spans="1:5">
      <c r="A10190" s="2"/>
      <c r="B10190" s="2"/>
      <c r="C10190" s="2"/>
      <c r="D10190" s="2"/>
      <c r="E10190" s="2"/>
    </row>
    <row r="10191" spans="1:5">
      <c r="A10191" s="2"/>
      <c r="B10191" s="2"/>
      <c r="C10191" s="2"/>
      <c r="D10191" s="2"/>
      <c r="E10191" s="2"/>
    </row>
    <row r="10192" spans="1:5">
      <c r="A10192" s="2"/>
      <c r="B10192" s="2"/>
      <c r="C10192" s="2"/>
      <c r="D10192" s="2"/>
      <c r="E10192" s="2"/>
    </row>
    <row r="10193" spans="1:5">
      <c r="A10193" s="2"/>
      <c r="B10193" s="2"/>
      <c r="C10193" s="2"/>
      <c r="D10193" s="2"/>
      <c r="E10193" s="2"/>
    </row>
    <row r="10194" spans="1:5">
      <c r="A10194" s="2"/>
      <c r="B10194" s="2"/>
      <c r="C10194" s="2"/>
      <c r="D10194" s="2"/>
      <c r="E10194" s="2"/>
    </row>
    <row r="10195" spans="1:5">
      <c r="A10195" s="2"/>
      <c r="B10195" s="2"/>
      <c r="C10195" s="2"/>
      <c r="D10195" s="2"/>
      <c r="E10195" s="2"/>
    </row>
    <row r="10196" spans="1:5">
      <c r="A10196" s="2"/>
      <c r="B10196" s="2"/>
      <c r="C10196" s="2"/>
      <c r="D10196" s="2"/>
      <c r="E10196" s="2"/>
    </row>
    <row r="10197" spans="1:5">
      <c r="A10197" s="2"/>
      <c r="B10197" s="2"/>
      <c r="C10197" s="2"/>
      <c r="D10197" s="2"/>
      <c r="E10197" s="2"/>
    </row>
    <row r="10198" spans="1:5">
      <c r="A10198" s="2"/>
      <c r="B10198" s="2"/>
      <c r="C10198" s="2"/>
      <c r="D10198" s="2"/>
      <c r="E10198" s="2"/>
    </row>
    <row r="10199" spans="1:5">
      <c r="A10199" s="2"/>
      <c r="B10199" s="2"/>
      <c r="C10199" s="2"/>
      <c r="D10199" s="2"/>
      <c r="E10199" s="2"/>
    </row>
    <row r="10200" spans="1:5">
      <c r="A10200" s="2"/>
      <c r="B10200" s="2"/>
      <c r="C10200" s="2"/>
      <c r="D10200" s="2"/>
      <c r="E10200" s="2"/>
    </row>
    <row r="10201" spans="1:5">
      <c r="A10201" s="2"/>
      <c r="B10201" s="2"/>
      <c r="C10201" s="2"/>
      <c r="D10201" s="2"/>
      <c r="E10201" s="2"/>
    </row>
    <row r="10202" spans="1:5">
      <c r="A10202" s="2"/>
      <c r="B10202" s="2"/>
      <c r="C10202" s="2"/>
      <c r="D10202" s="2"/>
      <c r="E10202" s="2"/>
    </row>
    <row r="10203" spans="1:5">
      <c r="A10203" s="2"/>
      <c r="B10203" s="2"/>
      <c r="C10203" s="2"/>
      <c r="D10203" s="2"/>
      <c r="E10203" s="2"/>
    </row>
    <row r="10204" spans="1:5">
      <c r="A10204" s="2"/>
      <c r="B10204" s="2"/>
      <c r="C10204" s="2"/>
      <c r="D10204" s="2"/>
      <c r="E10204" s="2"/>
    </row>
    <row r="10205" spans="1:5">
      <c r="A10205" s="2"/>
      <c r="B10205" s="2"/>
      <c r="C10205" s="2"/>
      <c r="D10205" s="2"/>
      <c r="E10205" s="2"/>
    </row>
    <row r="10206" spans="1:5">
      <c r="A10206" s="2"/>
      <c r="B10206" s="2"/>
      <c r="C10206" s="2"/>
      <c r="D10206" s="2"/>
      <c r="E10206" s="2"/>
    </row>
    <row r="10207" spans="1:5">
      <c r="A10207" s="2"/>
      <c r="B10207" s="2"/>
      <c r="C10207" s="2"/>
      <c r="D10207" s="2"/>
      <c r="E10207" s="2"/>
    </row>
    <row r="10208" spans="1:5">
      <c r="A10208" s="2"/>
      <c r="B10208" s="2"/>
      <c r="C10208" s="2"/>
      <c r="D10208" s="2"/>
      <c r="E10208" s="2"/>
    </row>
    <row r="10209" spans="1:5">
      <c r="A10209" s="2"/>
      <c r="B10209" s="2"/>
      <c r="C10209" s="2"/>
      <c r="D10209" s="2"/>
      <c r="E10209" s="2"/>
    </row>
    <row r="10210" spans="1:5">
      <c r="A10210" s="2"/>
      <c r="B10210" s="2"/>
      <c r="C10210" s="2"/>
      <c r="D10210" s="2"/>
      <c r="E10210" s="2"/>
    </row>
    <row r="10211" spans="1:5">
      <c r="A10211" s="2"/>
      <c r="B10211" s="2"/>
      <c r="C10211" s="2"/>
      <c r="D10211" s="2"/>
      <c r="E10211" s="2"/>
    </row>
    <row r="10212" spans="1:5">
      <c r="A10212" s="2"/>
      <c r="B10212" s="2"/>
      <c r="C10212" s="2"/>
      <c r="D10212" s="2"/>
      <c r="E10212" s="2"/>
    </row>
    <row r="10213" spans="1:5">
      <c r="A10213" s="2"/>
      <c r="B10213" s="2"/>
      <c r="C10213" s="2"/>
      <c r="D10213" s="2"/>
      <c r="E10213" s="2"/>
    </row>
    <row r="10214" spans="1:5">
      <c r="A10214" s="2"/>
      <c r="B10214" s="2"/>
      <c r="C10214" s="2"/>
      <c r="D10214" s="2"/>
      <c r="E10214" s="2"/>
    </row>
    <row r="10215" spans="1:5">
      <c r="A10215" s="2"/>
      <c r="B10215" s="2"/>
      <c r="C10215" s="2"/>
      <c r="D10215" s="2"/>
      <c r="E10215" s="2"/>
    </row>
    <row r="10216" spans="1:5">
      <c r="A10216" s="2"/>
      <c r="B10216" s="2"/>
      <c r="C10216" s="2"/>
      <c r="D10216" s="2"/>
      <c r="E10216" s="2"/>
    </row>
    <row r="10217" spans="1:5">
      <c r="A10217" s="2"/>
      <c r="B10217" s="2"/>
      <c r="C10217" s="2"/>
      <c r="D10217" s="2"/>
      <c r="E10217" s="2"/>
    </row>
    <row r="10218" spans="1:5">
      <c r="A10218" s="2"/>
      <c r="B10218" s="2"/>
      <c r="C10218" s="2"/>
      <c r="D10218" s="2"/>
      <c r="E10218" s="2"/>
    </row>
    <row r="10219" spans="1:5">
      <c r="A10219" s="2"/>
      <c r="B10219" s="2"/>
      <c r="C10219" s="2"/>
      <c r="D10219" s="2"/>
      <c r="E10219" s="2"/>
    </row>
    <row r="10220" spans="1:5">
      <c r="A10220" s="2"/>
      <c r="B10220" s="2"/>
      <c r="C10220" s="2"/>
      <c r="D10220" s="2"/>
      <c r="E10220" s="2"/>
    </row>
    <row r="10221" spans="1:5">
      <c r="A10221" s="2"/>
      <c r="B10221" s="2"/>
      <c r="C10221" s="2"/>
      <c r="D10221" s="2"/>
      <c r="E10221" s="2"/>
    </row>
    <row r="10222" spans="1:5">
      <c r="A10222" s="2"/>
      <c r="B10222" s="2"/>
      <c r="C10222" s="2"/>
      <c r="D10222" s="2"/>
      <c r="E10222" s="2"/>
    </row>
    <row r="10223" spans="1:5">
      <c r="A10223" s="2"/>
      <c r="B10223" s="2"/>
      <c r="C10223" s="2"/>
      <c r="D10223" s="2"/>
      <c r="E10223" s="2"/>
    </row>
    <row r="10224" spans="1:5">
      <c r="A10224" s="2"/>
      <c r="B10224" s="2"/>
      <c r="C10224" s="2"/>
      <c r="D10224" s="2"/>
      <c r="E10224" s="2"/>
    </row>
    <row r="10225" spans="1:5">
      <c r="A10225" s="2"/>
      <c r="B10225" s="2"/>
      <c r="C10225" s="2"/>
      <c r="D10225" s="2"/>
      <c r="E10225" s="2"/>
    </row>
    <row r="10226" spans="1:5">
      <c r="A10226" s="2"/>
      <c r="B10226" s="2"/>
      <c r="C10226" s="2"/>
      <c r="D10226" s="2"/>
      <c r="E10226" s="2"/>
    </row>
    <row r="10227" spans="1:5">
      <c r="A10227" s="2"/>
      <c r="B10227" s="2"/>
      <c r="C10227" s="2"/>
      <c r="D10227" s="2"/>
      <c r="E10227" s="2"/>
    </row>
    <row r="10228" spans="1:5">
      <c r="A10228" s="2"/>
      <c r="B10228" s="2"/>
      <c r="C10228" s="2"/>
      <c r="D10228" s="2"/>
      <c r="E10228" s="2"/>
    </row>
    <row r="10229" spans="1:5">
      <c r="A10229" s="2"/>
      <c r="B10229" s="2"/>
      <c r="C10229" s="2"/>
      <c r="D10229" s="2"/>
      <c r="E10229" s="2"/>
    </row>
    <row r="10230" spans="1:5">
      <c r="A10230" s="2"/>
      <c r="B10230" s="2"/>
      <c r="C10230" s="2"/>
      <c r="D10230" s="2"/>
      <c r="E10230" s="2"/>
    </row>
    <row r="10231" spans="1:5">
      <c r="A10231" s="2"/>
      <c r="B10231" s="2"/>
      <c r="C10231" s="2"/>
      <c r="D10231" s="2"/>
      <c r="E10231" s="2"/>
    </row>
    <row r="10232" spans="1:5">
      <c r="A10232" s="2"/>
      <c r="B10232" s="2"/>
      <c r="C10232" s="2"/>
      <c r="D10232" s="2"/>
      <c r="E10232" s="2"/>
    </row>
    <row r="10233" spans="1:5">
      <c r="A10233" s="2"/>
      <c r="B10233" s="2"/>
      <c r="C10233" s="2"/>
      <c r="D10233" s="2"/>
      <c r="E10233" s="2"/>
    </row>
    <row r="10234" spans="1:5">
      <c r="A10234" s="2"/>
      <c r="B10234" s="2"/>
      <c r="C10234" s="2"/>
      <c r="D10234" s="2"/>
      <c r="E10234" s="2"/>
    </row>
    <row r="10235" spans="1:5">
      <c r="A10235" s="2"/>
      <c r="B10235" s="2"/>
      <c r="C10235" s="2"/>
      <c r="D10235" s="2"/>
      <c r="E10235" s="2"/>
    </row>
    <row r="10236" spans="1:5">
      <c r="A10236" s="2"/>
      <c r="B10236" s="2"/>
      <c r="C10236" s="2"/>
      <c r="D10236" s="2"/>
      <c r="E10236" s="2"/>
    </row>
    <row r="10237" spans="1:5">
      <c r="A10237" s="2"/>
      <c r="B10237" s="2"/>
      <c r="C10237" s="2"/>
      <c r="D10237" s="2"/>
      <c r="E10237" s="2"/>
    </row>
    <row r="10238" spans="1:5">
      <c r="A10238" s="2"/>
      <c r="B10238" s="2"/>
      <c r="C10238" s="2"/>
      <c r="D10238" s="2"/>
      <c r="E10238" s="2"/>
    </row>
    <row r="10239" spans="1:5">
      <c r="A10239" s="2"/>
      <c r="B10239" s="2"/>
      <c r="C10239" s="2"/>
      <c r="D10239" s="2"/>
      <c r="E10239" s="2"/>
    </row>
    <row r="10240" spans="1:5">
      <c r="A10240" s="2"/>
      <c r="B10240" s="2"/>
      <c r="C10240" s="2"/>
      <c r="D10240" s="2"/>
      <c r="E10240" s="2"/>
    </row>
    <row r="10241" spans="1:5">
      <c r="A10241" s="2"/>
      <c r="B10241" s="2"/>
      <c r="C10241" s="2"/>
      <c r="D10241" s="2"/>
      <c r="E10241" s="2"/>
    </row>
    <row r="10242" spans="1:5">
      <c r="A10242" s="2"/>
      <c r="B10242" s="2"/>
      <c r="C10242" s="2"/>
      <c r="D10242" s="2"/>
      <c r="E10242" s="2"/>
    </row>
    <row r="10243" spans="1:5">
      <c r="A10243" s="2"/>
      <c r="B10243" s="2"/>
      <c r="C10243" s="2"/>
      <c r="D10243" s="2"/>
      <c r="E10243" s="2"/>
    </row>
    <row r="10244" spans="1:5">
      <c r="A10244" s="2"/>
      <c r="B10244" s="2"/>
      <c r="C10244" s="2"/>
      <c r="D10244" s="2"/>
      <c r="E10244" s="2"/>
    </row>
    <row r="10245" spans="1:5">
      <c r="A10245" s="2"/>
      <c r="B10245" s="2"/>
      <c r="C10245" s="2"/>
      <c r="D10245" s="2"/>
      <c r="E10245" s="2"/>
    </row>
    <row r="10246" spans="1:5">
      <c r="A10246" s="2"/>
      <c r="B10246" s="2"/>
      <c r="C10246" s="2"/>
      <c r="D10246" s="2"/>
      <c r="E10246" s="2"/>
    </row>
    <row r="10247" spans="1:5">
      <c r="A10247" s="2"/>
      <c r="B10247" s="2"/>
      <c r="C10247" s="2"/>
      <c r="D10247" s="2"/>
      <c r="E10247" s="2"/>
    </row>
    <row r="10248" spans="1:5">
      <c r="A10248" s="2"/>
      <c r="B10248" s="2"/>
      <c r="C10248" s="2"/>
      <c r="D10248" s="2"/>
      <c r="E10248" s="2"/>
    </row>
    <row r="10249" spans="1:5">
      <c r="A10249" s="2"/>
      <c r="B10249" s="2"/>
      <c r="C10249" s="2"/>
      <c r="D10249" s="2"/>
      <c r="E10249" s="2"/>
    </row>
    <row r="10250" spans="1:5">
      <c r="A10250" s="2"/>
      <c r="B10250" s="2"/>
      <c r="C10250" s="2"/>
      <c r="D10250" s="2"/>
      <c r="E10250" s="2"/>
    </row>
    <row r="10251" spans="1:5">
      <c r="A10251" s="2"/>
      <c r="B10251" s="2"/>
      <c r="C10251" s="2"/>
      <c r="D10251" s="2"/>
      <c r="E10251" s="2"/>
    </row>
    <row r="10252" spans="1:5">
      <c r="A10252" s="2"/>
      <c r="B10252" s="2"/>
      <c r="C10252" s="2"/>
      <c r="D10252" s="2"/>
      <c r="E10252" s="2"/>
    </row>
    <row r="10253" spans="1:5">
      <c r="A10253" s="2"/>
      <c r="B10253" s="2"/>
      <c r="C10253" s="2"/>
      <c r="D10253" s="2"/>
      <c r="E10253" s="2"/>
    </row>
    <row r="10254" spans="1:5">
      <c r="A10254" s="2"/>
      <c r="B10254" s="2"/>
      <c r="C10254" s="2"/>
      <c r="D10254" s="2"/>
      <c r="E10254" s="2"/>
    </row>
    <row r="10255" spans="1:5">
      <c r="A10255" s="2"/>
      <c r="B10255" s="2"/>
      <c r="C10255" s="2"/>
      <c r="D10255" s="2"/>
      <c r="E10255" s="2"/>
    </row>
    <row r="10256" spans="1:5">
      <c r="A10256" s="2"/>
      <c r="B10256" s="2"/>
      <c r="C10256" s="2"/>
      <c r="D10256" s="2"/>
      <c r="E10256" s="2"/>
    </row>
    <row r="10257" spans="1:5">
      <c r="A10257" s="2"/>
      <c r="B10257" s="2"/>
      <c r="C10257" s="2"/>
      <c r="D10257" s="2"/>
      <c r="E10257" s="2"/>
    </row>
    <row r="10258" spans="1:5">
      <c r="A10258" s="2"/>
      <c r="B10258" s="2"/>
      <c r="C10258" s="2"/>
      <c r="D10258" s="2"/>
      <c r="E10258" s="2"/>
    </row>
    <row r="10259" spans="1:5">
      <c r="A10259" s="2"/>
      <c r="B10259" s="2"/>
      <c r="C10259" s="2"/>
      <c r="D10259" s="2"/>
      <c r="E10259" s="2"/>
    </row>
    <row r="10260" spans="1:5">
      <c r="A10260" s="2"/>
      <c r="B10260" s="2"/>
      <c r="C10260" s="2"/>
      <c r="D10260" s="2"/>
      <c r="E10260" s="2"/>
    </row>
    <row r="10261" spans="1:5">
      <c r="A10261" s="2"/>
      <c r="B10261" s="2"/>
      <c r="C10261" s="2"/>
      <c r="D10261" s="2"/>
      <c r="E10261" s="2"/>
    </row>
    <row r="10262" spans="1:5">
      <c r="A10262" s="2"/>
      <c r="B10262" s="2"/>
      <c r="C10262" s="2"/>
      <c r="D10262" s="2"/>
      <c r="E10262" s="2"/>
    </row>
    <row r="10263" spans="1:5">
      <c r="A10263" s="2"/>
      <c r="B10263" s="2"/>
      <c r="C10263" s="2"/>
      <c r="D10263" s="2"/>
      <c r="E10263" s="2"/>
    </row>
    <row r="10264" spans="1:5">
      <c r="A10264" s="2"/>
      <c r="B10264" s="2"/>
      <c r="C10264" s="2"/>
      <c r="D10264" s="2"/>
      <c r="E10264" s="2"/>
    </row>
    <row r="10265" spans="1:5">
      <c r="A10265" s="2"/>
      <c r="B10265" s="2"/>
      <c r="C10265" s="2"/>
      <c r="D10265" s="2"/>
      <c r="E10265" s="2"/>
    </row>
    <row r="10266" spans="1:5">
      <c r="A10266" s="2"/>
      <c r="B10266" s="2"/>
      <c r="C10266" s="2"/>
      <c r="D10266" s="2"/>
      <c r="E10266" s="2"/>
    </row>
    <row r="10267" spans="1:5">
      <c r="A10267" s="2"/>
      <c r="B10267" s="2"/>
      <c r="C10267" s="2"/>
      <c r="D10267" s="2"/>
      <c r="E10267" s="2"/>
    </row>
    <row r="10268" spans="1:5">
      <c r="A10268" s="2"/>
      <c r="B10268" s="2"/>
      <c r="C10268" s="2"/>
      <c r="D10268" s="2"/>
      <c r="E10268" s="2"/>
    </row>
    <row r="10269" spans="1:5">
      <c r="A10269" s="2"/>
      <c r="B10269" s="2"/>
      <c r="C10269" s="2"/>
      <c r="D10269" s="2"/>
      <c r="E10269" s="2"/>
    </row>
    <row r="10270" spans="1:5">
      <c r="A10270" s="2"/>
      <c r="B10270" s="2"/>
      <c r="C10270" s="2"/>
      <c r="D10270" s="2"/>
      <c r="E10270" s="2"/>
    </row>
    <row r="10271" spans="1:5">
      <c r="A10271" s="2"/>
      <c r="B10271" s="2"/>
      <c r="C10271" s="2"/>
      <c r="D10271" s="2"/>
      <c r="E10271" s="2"/>
    </row>
    <row r="10272" spans="1:5">
      <c r="A10272" s="2"/>
      <c r="B10272" s="2"/>
      <c r="C10272" s="2"/>
      <c r="D10272" s="2"/>
      <c r="E10272" s="2"/>
    </row>
    <row r="10273" spans="1:5">
      <c r="A10273" s="2"/>
      <c r="B10273" s="2"/>
      <c r="C10273" s="2"/>
      <c r="D10273" s="2"/>
      <c r="E10273" s="2"/>
    </row>
    <row r="10274" spans="1:5">
      <c r="A10274" s="2"/>
      <c r="B10274" s="2"/>
      <c r="C10274" s="2"/>
      <c r="D10274" s="2"/>
      <c r="E10274" s="2"/>
    </row>
    <row r="10275" spans="1:5">
      <c r="A10275" s="2"/>
      <c r="B10275" s="2"/>
      <c r="C10275" s="2"/>
      <c r="D10275" s="2"/>
      <c r="E10275" s="2"/>
    </row>
    <row r="10276" spans="1:5">
      <c r="A10276" s="2"/>
      <c r="B10276" s="2"/>
      <c r="C10276" s="2"/>
      <c r="D10276" s="2"/>
      <c r="E10276" s="2"/>
    </row>
    <row r="10277" spans="1:5">
      <c r="A10277" s="2"/>
      <c r="B10277" s="2"/>
      <c r="C10277" s="2"/>
      <c r="D10277" s="2"/>
      <c r="E10277" s="2"/>
    </row>
    <row r="10278" spans="1:5">
      <c r="A10278" s="2"/>
      <c r="B10278" s="2"/>
      <c r="C10278" s="2"/>
      <c r="D10278" s="2"/>
      <c r="E10278" s="2"/>
    </row>
    <row r="10279" spans="1:5">
      <c r="A10279" s="2"/>
      <c r="B10279" s="2"/>
      <c r="C10279" s="2"/>
      <c r="D10279" s="2"/>
      <c r="E10279" s="2"/>
    </row>
    <row r="10280" spans="1:5">
      <c r="A10280" s="2"/>
      <c r="B10280" s="2"/>
      <c r="C10280" s="2"/>
      <c r="D10280" s="2"/>
      <c r="E10280" s="2"/>
    </row>
    <row r="10281" spans="1:5">
      <c r="A10281" s="2"/>
      <c r="B10281" s="2"/>
      <c r="C10281" s="2"/>
      <c r="D10281" s="2"/>
      <c r="E10281" s="2"/>
    </row>
    <row r="10282" spans="1:5">
      <c r="A10282" s="2"/>
      <c r="B10282" s="2"/>
      <c r="C10282" s="2"/>
      <c r="D10282" s="2"/>
      <c r="E10282" s="2"/>
    </row>
    <row r="10283" spans="1:5">
      <c r="A10283" s="2"/>
      <c r="B10283" s="2"/>
      <c r="C10283" s="2"/>
      <c r="D10283" s="2"/>
      <c r="E10283" s="2"/>
    </row>
    <row r="10284" spans="1:5">
      <c r="A10284" s="2"/>
      <c r="B10284" s="2"/>
      <c r="C10284" s="2"/>
      <c r="D10284" s="2"/>
      <c r="E10284" s="2"/>
    </row>
    <row r="10285" spans="1:5">
      <c r="A10285" s="2"/>
      <c r="B10285" s="2"/>
      <c r="C10285" s="2"/>
      <c r="D10285" s="2"/>
      <c r="E10285" s="2"/>
    </row>
    <row r="10286" spans="1:5">
      <c r="A10286" s="2"/>
      <c r="B10286" s="2"/>
      <c r="C10286" s="2"/>
      <c r="D10286" s="2"/>
      <c r="E10286" s="2"/>
    </row>
    <row r="10287" spans="1:5">
      <c r="A10287" s="2"/>
      <c r="B10287" s="2"/>
      <c r="C10287" s="2"/>
      <c r="D10287" s="2"/>
      <c r="E10287" s="2"/>
    </row>
    <row r="10288" spans="1:5">
      <c r="A10288" s="2"/>
      <c r="B10288" s="2"/>
      <c r="C10288" s="2"/>
      <c r="D10288" s="2"/>
      <c r="E10288" s="2"/>
    </row>
    <row r="10289" spans="1:5">
      <c r="A10289" s="2"/>
      <c r="B10289" s="2"/>
      <c r="C10289" s="2"/>
      <c r="D10289" s="2"/>
      <c r="E10289" s="2"/>
    </row>
    <row r="10290" spans="1:5">
      <c r="A10290" s="2"/>
      <c r="B10290" s="2"/>
      <c r="C10290" s="2"/>
      <c r="D10290" s="2"/>
      <c r="E10290" s="2"/>
    </row>
    <row r="10291" spans="1:5">
      <c r="A10291" s="2"/>
      <c r="B10291" s="2"/>
      <c r="C10291" s="2"/>
      <c r="D10291" s="2"/>
      <c r="E10291" s="2"/>
    </row>
    <row r="10292" spans="1:5">
      <c r="A10292" s="2"/>
      <c r="B10292" s="2"/>
      <c r="C10292" s="2"/>
      <c r="D10292" s="2"/>
      <c r="E10292" s="2"/>
    </row>
    <row r="10293" spans="1:5">
      <c r="A10293" s="2"/>
      <c r="B10293" s="2"/>
      <c r="C10293" s="2"/>
      <c r="D10293" s="2"/>
      <c r="E10293" s="2"/>
    </row>
    <row r="10294" spans="1:5">
      <c r="A10294" s="2"/>
      <c r="B10294" s="2"/>
      <c r="C10294" s="2"/>
      <c r="D10294" s="2"/>
      <c r="E10294" s="2"/>
    </row>
    <row r="10295" spans="1:5">
      <c r="A10295" s="2"/>
      <c r="B10295" s="2"/>
      <c r="C10295" s="2"/>
      <c r="D10295" s="2"/>
      <c r="E10295" s="2"/>
    </row>
    <row r="10296" spans="1:5">
      <c r="A10296" s="2"/>
      <c r="B10296" s="2"/>
      <c r="C10296" s="2"/>
      <c r="D10296" s="2"/>
      <c r="E10296" s="2"/>
    </row>
    <row r="10297" spans="1:5">
      <c r="A10297" s="2"/>
      <c r="B10297" s="2"/>
      <c r="C10297" s="2"/>
      <c r="D10297" s="2"/>
      <c r="E10297" s="2"/>
    </row>
    <row r="10298" spans="1:5">
      <c r="A10298" s="2"/>
      <c r="B10298" s="2"/>
      <c r="C10298" s="2"/>
      <c r="D10298" s="2"/>
      <c r="E10298" s="2"/>
    </row>
    <row r="10299" spans="1:5">
      <c r="A10299" s="2"/>
      <c r="B10299" s="2"/>
      <c r="C10299" s="2"/>
      <c r="D10299" s="2"/>
      <c r="E10299" s="2"/>
    </row>
    <row r="10300" spans="1:5">
      <c r="A10300" s="2"/>
      <c r="B10300" s="2"/>
      <c r="C10300" s="2"/>
      <c r="D10300" s="2"/>
      <c r="E10300" s="2"/>
    </row>
    <row r="10301" spans="1:5">
      <c r="A10301" s="2"/>
      <c r="B10301" s="2"/>
      <c r="C10301" s="2"/>
      <c r="D10301" s="2"/>
      <c r="E10301" s="2"/>
    </row>
    <row r="10302" spans="1:5">
      <c r="A10302" s="2"/>
      <c r="B10302" s="2"/>
      <c r="C10302" s="2"/>
      <c r="D10302" s="2"/>
      <c r="E10302" s="2"/>
    </row>
    <row r="10303" spans="1:5">
      <c r="A10303" s="2"/>
      <c r="B10303" s="2"/>
      <c r="C10303" s="2"/>
      <c r="D10303" s="2"/>
      <c r="E10303" s="2"/>
    </row>
    <row r="10304" spans="1:5">
      <c r="A10304" s="2"/>
      <c r="B10304" s="2"/>
      <c r="C10304" s="2"/>
      <c r="D10304" s="2"/>
      <c r="E10304" s="2"/>
    </row>
    <row r="10305" spans="1:5">
      <c r="A10305" s="2"/>
      <c r="B10305" s="2"/>
      <c r="C10305" s="2"/>
      <c r="D10305" s="2"/>
      <c r="E10305" s="2"/>
    </row>
    <row r="10306" spans="1:5">
      <c r="A10306" s="2"/>
      <c r="B10306" s="2"/>
      <c r="C10306" s="2"/>
      <c r="D10306" s="2"/>
      <c r="E10306" s="2"/>
    </row>
    <row r="10307" spans="1:5">
      <c r="A10307" s="2"/>
      <c r="B10307" s="2"/>
      <c r="C10307" s="2"/>
      <c r="D10307" s="2"/>
      <c r="E10307" s="2"/>
    </row>
    <row r="10308" spans="1:5">
      <c r="A10308" s="2"/>
      <c r="B10308" s="2"/>
      <c r="C10308" s="2"/>
      <c r="D10308" s="2"/>
      <c r="E10308" s="2"/>
    </row>
    <row r="10309" spans="1:5">
      <c r="A10309" s="2"/>
      <c r="B10309" s="2"/>
      <c r="C10309" s="2"/>
      <c r="D10309" s="2"/>
      <c r="E10309" s="2"/>
    </row>
    <row r="10310" spans="1:5">
      <c r="A10310" s="2"/>
      <c r="B10310" s="2"/>
      <c r="C10310" s="2"/>
      <c r="D10310" s="2"/>
      <c r="E10310" s="2"/>
    </row>
    <row r="10311" spans="1:5">
      <c r="A10311" s="2"/>
      <c r="B10311" s="2"/>
      <c r="C10311" s="2"/>
      <c r="D10311" s="2"/>
      <c r="E10311" s="2"/>
    </row>
    <row r="10312" spans="1:5">
      <c r="A10312" s="2"/>
      <c r="B10312" s="2"/>
      <c r="C10312" s="2"/>
      <c r="D10312" s="2"/>
      <c r="E10312" s="2"/>
    </row>
    <row r="10313" spans="1:5">
      <c r="A10313" s="2"/>
      <c r="B10313" s="2"/>
      <c r="C10313" s="2"/>
      <c r="D10313" s="2"/>
      <c r="E10313" s="2"/>
    </row>
    <row r="10314" spans="1:5">
      <c r="A10314" s="2"/>
      <c r="B10314" s="2"/>
      <c r="C10314" s="2"/>
      <c r="D10314" s="2"/>
      <c r="E10314" s="2"/>
    </row>
    <row r="10315" spans="1:5">
      <c r="A10315" s="2"/>
      <c r="B10315" s="2"/>
      <c r="C10315" s="2"/>
      <c r="D10315" s="2"/>
      <c r="E10315" s="2"/>
    </row>
    <row r="10316" spans="1:5">
      <c r="A10316" s="2"/>
      <c r="B10316" s="2"/>
      <c r="C10316" s="2"/>
      <c r="D10316" s="2"/>
      <c r="E10316" s="2"/>
    </row>
    <row r="10317" spans="1:5">
      <c r="A10317" s="2"/>
      <c r="B10317" s="2"/>
      <c r="C10317" s="2"/>
      <c r="D10317" s="2"/>
      <c r="E10317" s="2"/>
    </row>
    <row r="10318" spans="1:5">
      <c r="A10318" s="2"/>
      <c r="B10318" s="2"/>
      <c r="C10318" s="2"/>
      <c r="D10318" s="2"/>
      <c r="E10318" s="2"/>
    </row>
    <row r="10319" spans="1:5">
      <c r="A10319" s="2"/>
      <c r="B10319" s="2"/>
      <c r="C10319" s="2"/>
      <c r="D10319" s="2"/>
      <c r="E10319" s="2"/>
    </row>
    <row r="10320" spans="1:5">
      <c r="A10320" s="2"/>
      <c r="B10320" s="2"/>
      <c r="C10320" s="2"/>
      <c r="D10320" s="2"/>
      <c r="E10320" s="2"/>
    </row>
    <row r="10321" spans="1:5">
      <c r="A10321" s="2"/>
      <c r="B10321" s="2"/>
      <c r="C10321" s="2"/>
      <c r="D10321" s="2"/>
      <c r="E10321" s="2"/>
    </row>
    <row r="10322" spans="1:5">
      <c r="A10322" s="2"/>
      <c r="B10322" s="2"/>
      <c r="C10322" s="2"/>
      <c r="D10322" s="2"/>
      <c r="E10322" s="2"/>
    </row>
    <row r="10323" spans="1:5">
      <c r="A10323" s="2"/>
      <c r="B10323" s="2"/>
      <c r="C10323" s="2"/>
      <c r="D10323" s="2"/>
      <c r="E10323" s="2"/>
    </row>
    <row r="10324" spans="1:5">
      <c r="A10324" s="2"/>
      <c r="B10324" s="2"/>
      <c r="C10324" s="2"/>
      <c r="D10324" s="2"/>
      <c r="E10324" s="2"/>
    </row>
    <row r="10325" spans="1:5">
      <c r="A10325" s="2"/>
      <c r="B10325" s="2"/>
      <c r="C10325" s="2"/>
      <c r="D10325" s="2"/>
      <c r="E10325" s="2"/>
    </row>
    <row r="10326" spans="1:5">
      <c r="A10326" s="2"/>
      <c r="B10326" s="2"/>
      <c r="C10326" s="2"/>
      <c r="D10326" s="2"/>
      <c r="E10326" s="2"/>
    </row>
    <row r="10327" spans="1:5">
      <c r="A10327" s="2"/>
      <c r="B10327" s="2"/>
      <c r="C10327" s="2"/>
      <c r="D10327" s="2"/>
      <c r="E10327" s="2"/>
    </row>
    <row r="10328" spans="1:5">
      <c r="A10328" s="2"/>
      <c r="B10328" s="2"/>
      <c r="C10328" s="2"/>
      <c r="D10328" s="2"/>
      <c r="E10328" s="2"/>
    </row>
    <row r="10329" spans="1:5">
      <c r="A10329" s="2"/>
      <c r="B10329" s="2"/>
      <c r="C10329" s="2"/>
      <c r="D10329" s="2"/>
      <c r="E10329" s="2"/>
    </row>
    <row r="10330" spans="1:5">
      <c r="A10330" s="2"/>
      <c r="B10330" s="2"/>
      <c r="C10330" s="2"/>
      <c r="D10330" s="2"/>
      <c r="E10330" s="2"/>
    </row>
    <row r="10331" spans="1:5">
      <c r="A10331" s="2"/>
      <c r="B10331" s="2"/>
      <c r="C10331" s="2"/>
      <c r="D10331" s="2"/>
      <c r="E10331" s="2"/>
    </row>
    <row r="10332" spans="1:5">
      <c r="A10332" s="2"/>
      <c r="B10332" s="2"/>
      <c r="C10332" s="2"/>
      <c r="D10332" s="2"/>
      <c r="E10332" s="2"/>
    </row>
    <row r="10333" spans="1:5">
      <c r="A10333" s="2"/>
      <c r="B10333" s="2"/>
      <c r="C10333" s="2"/>
      <c r="D10333" s="2"/>
      <c r="E10333" s="2"/>
    </row>
    <row r="10334" spans="1:5">
      <c r="A10334" s="2"/>
      <c r="B10334" s="2"/>
      <c r="C10334" s="2"/>
      <c r="D10334" s="2"/>
      <c r="E10334" s="2"/>
    </row>
    <row r="10335" spans="1:5">
      <c r="A10335" s="2"/>
      <c r="B10335" s="2"/>
      <c r="C10335" s="2"/>
      <c r="D10335" s="2"/>
      <c r="E10335" s="2"/>
    </row>
    <row r="10336" spans="1:5">
      <c r="A10336" s="2"/>
      <c r="B10336" s="2"/>
      <c r="C10336" s="2"/>
      <c r="D10336" s="2"/>
      <c r="E10336" s="2"/>
    </row>
    <row r="10337" spans="1:5">
      <c r="A10337" s="2"/>
      <c r="B10337" s="2"/>
      <c r="C10337" s="2"/>
      <c r="D10337" s="2"/>
      <c r="E10337" s="2"/>
    </row>
    <row r="10338" spans="1:5">
      <c r="A10338" s="2"/>
      <c r="B10338" s="2"/>
      <c r="C10338" s="2"/>
      <c r="D10338" s="2"/>
      <c r="E10338" s="2"/>
    </row>
    <row r="10339" spans="1:5">
      <c r="A10339" s="2"/>
      <c r="B10339" s="2"/>
      <c r="C10339" s="2"/>
      <c r="D10339" s="2"/>
      <c r="E10339" s="2"/>
    </row>
    <row r="10340" spans="1:5">
      <c r="A10340" s="2"/>
      <c r="B10340" s="2"/>
      <c r="C10340" s="2"/>
      <c r="D10340" s="2"/>
      <c r="E10340" s="2"/>
    </row>
    <row r="10341" spans="1:5">
      <c r="A10341" s="2"/>
      <c r="B10341" s="2"/>
      <c r="C10341" s="2"/>
      <c r="D10341" s="2"/>
      <c r="E10341" s="2"/>
    </row>
    <row r="10342" spans="1:5">
      <c r="A10342" s="2"/>
      <c r="B10342" s="2"/>
      <c r="C10342" s="2"/>
      <c r="D10342" s="2"/>
      <c r="E10342" s="2"/>
    </row>
    <row r="10343" spans="1:5">
      <c r="A10343" s="2"/>
      <c r="B10343" s="2"/>
      <c r="C10343" s="2"/>
      <c r="D10343" s="2"/>
      <c r="E10343" s="2"/>
    </row>
    <row r="10344" spans="1:5">
      <c r="A10344" s="2"/>
      <c r="B10344" s="2"/>
      <c r="C10344" s="2"/>
      <c r="D10344" s="2"/>
      <c r="E10344" s="2"/>
    </row>
    <row r="10345" spans="1:5">
      <c r="A10345" s="2"/>
      <c r="B10345" s="2"/>
      <c r="C10345" s="2"/>
      <c r="D10345" s="2"/>
      <c r="E10345" s="2"/>
    </row>
    <row r="10346" spans="1:5">
      <c r="A10346" s="2"/>
      <c r="B10346" s="2"/>
      <c r="C10346" s="2"/>
      <c r="D10346" s="2"/>
      <c r="E10346" s="2"/>
    </row>
    <row r="10347" spans="1:5">
      <c r="A10347" s="2"/>
      <c r="B10347" s="2"/>
      <c r="C10347" s="2"/>
      <c r="D10347" s="2"/>
      <c r="E10347" s="2"/>
    </row>
    <row r="10348" spans="1:5">
      <c r="A10348" s="2"/>
      <c r="B10348" s="2"/>
      <c r="C10348" s="2"/>
      <c r="D10348" s="2"/>
      <c r="E10348" s="2"/>
    </row>
    <row r="10349" spans="1:5">
      <c r="A10349" s="2"/>
      <c r="B10349" s="2"/>
      <c r="C10349" s="2"/>
      <c r="D10349" s="2"/>
      <c r="E10349" s="2"/>
    </row>
    <row r="10350" spans="1:5">
      <c r="A10350" s="2"/>
      <c r="B10350" s="2"/>
      <c r="C10350" s="2"/>
      <c r="D10350" s="2"/>
      <c r="E10350" s="2"/>
    </row>
    <row r="10351" spans="1:5">
      <c r="A10351" s="2"/>
      <c r="B10351" s="2"/>
      <c r="C10351" s="2"/>
      <c r="D10351" s="2"/>
      <c r="E10351" s="2"/>
    </row>
    <row r="10352" spans="1:5">
      <c r="A10352" s="2"/>
      <c r="B10352" s="2"/>
      <c r="C10352" s="2"/>
      <c r="D10352" s="2"/>
      <c r="E10352" s="2"/>
    </row>
    <row r="10353" spans="1:5">
      <c r="A10353" s="2"/>
      <c r="B10353" s="2"/>
      <c r="C10353" s="2"/>
      <c r="D10353" s="2"/>
      <c r="E10353" s="2"/>
    </row>
    <row r="10354" spans="1:5">
      <c r="A10354" s="2"/>
      <c r="B10354" s="2"/>
      <c r="C10354" s="2"/>
      <c r="D10354" s="2"/>
      <c r="E10354" s="2"/>
    </row>
    <row r="10355" spans="1:5">
      <c r="A10355" s="2"/>
      <c r="B10355" s="2"/>
      <c r="C10355" s="2"/>
      <c r="D10355" s="2"/>
      <c r="E10355" s="2"/>
    </row>
    <row r="10356" spans="1:5">
      <c r="A10356" s="2"/>
      <c r="B10356" s="2"/>
      <c r="C10356" s="2"/>
      <c r="D10356" s="2"/>
      <c r="E10356" s="2"/>
    </row>
    <row r="10357" spans="1:5">
      <c r="A10357" s="2"/>
      <c r="B10357" s="2"/>
      <c r="C10357" s="2"/>
      <c r="D10357" s="2"/>
      <c r="E10357" s="2"/>
    </row>
    <row r="10358" spans="1:5">
      <c r="A10358" s="2"/>
      <c r="B10358" s="2"/>
      <c r="C10358" s="2"/>
      <c r="D10358" s="2"/>
      <c r="E10358" s="2"/>
    </row>
    <row r="10359" spans="1:5">
      <c r="A10359" s="2"/>
      <c r="B10359" s="2"/>
      <c r="C10359" s="2"/>
      <c r="D10359" s="2"/>
      <c r="E10359" s="2"/>
    </row>
    <row r="10360" spans="1:5">
      <c r="A10360" s="2"/>
      <c r="B10360" s="2"/>
      <c r="C10360" s="2"/>
      <c r="D10360" s="2"/>
      <c r="E10360" s="2"/>
    </row>
    <row r="10361" spans="1:5">
      <c r="A10361" s="2"/>
      <c r="B10361" s="2"/>
      <c r="C10361" s="2"/>
      <c r="D10361" s="2"/>
      <c r="E10361" s="2"/>
    </row>
    <row r="10362" spans="1:5">
      <c r="A10362" s="2"/>
      <c r="B10362" s="2"/>
      <c r="C10362" s="2"/>
      <c r="D10362" s="2"/>
      <c r="E10362" s="2"/>
    </row>
    <row r="10363" spans="1:5">
      <c r="A10363" s="2"/>
      <c r="B10363" s="2"/>
      <c r="C10363" s="2"/>
      <c r="D10363" s="2"/>
      <c r="E10363" s="2"/>
    </row>
    <row r="10364" spans="1:5">
      <c r="A10364" s="2"/>
      <c r="B10364" s="2"/>
      <c r="C10364" s="2"/>
      <c r="D10364" s="2"/>
      <c r="E10364" s="2"/>
    </row>
    <row r="10365" spans="1:5">
      <c r="A10365" s="2"/>
      <c r="B10365" s="2"/>
      <c r="C10365" s="2"/>
      <c r="D10365" s="2"/>
      <c r="E10365" s="2"/>
    </row>
    <row r="10366" spans="1:5">
      <c r="A10366" s="2"/>
      <c r="B10366" s="2"/>
      <c r="C10366" s="2"/>
      <c r="D10366" s="2"/>
      <c r="E10366" s="2"/>
    </row>
    <row r="10367" spans="1:5">
      <c r="A10367" s="2"/>
      <c r="B10367" s="2"/>
      <c r="C10367" s="2"/>
      <c r="D10367" s="2"/>
      <c r="E10367" s="2"/>
    </row>
    <row r="10368" spans="1:5">
      <c r="A10368" s="2"/>
      <c r="B10368" s="2"/>
      <c r="C10368" s="2"/>
      <c r="D10368" s="2"/>
      <c r="E10368" s="2"/>
    </row>
    <row r="10369" spans="1:5">
      <c r="A10369" s="2"/>
      <c r="B10369" s="2"/>
      <c r="C10369" s="2"/>
      <c r="D10369" s="2"/>
      <c r="E10369" s="2"/>
    </row>
    <row r="10370" spans="1:5">
      <c r="A10370" s="2"/>
      <c r="B10370" s="2"/>
      <c r="C10370" s="2"/>
      <c r="D10370" s="2"/>
      <c r="E10370" s="2"/>
    </row>
    <row r="10371" spans="1:5">
      <c r="A10371" s="2"/>
      <c r="B10371" s="2"/>
      <c r="C10371" s="2"/>
      <c r="D10371" s="2"/>
      <c r="E10371" s="2"/>
    </row>
    <row r="10372" spans="1:5">
      <c r="A10372" s="2"/>
      <c r="B10372" s="2"/>
      <c r="C10372" s="2"/>
      <c r="D10372" s="2"/>
      <c r="E10372" s="2"/>
    </row>
    <row r="10373" spans="1:5">
      <c r="A10373" s="2"/>
      <c r="B10373" s="2"/>
      <c r="C10373" s="2"/>
      <c r="D10373" s="2"/>
      <c r="E10373" s="2"/>
    </row>
    <row r="10374" spans="1:5">
      <c r="A10374" s="2"/>
      <c r="B10374" s="2"/>
      <c r="C10374" s="2"/>
      <c r="D10374" s="2"/>
      <c r="E10374" s="2"/>
    </row>
    <row r="10375" spans="1:5">
      <c r="A10375" s="2"/>
      <c r="B10375" s="2"/>
      <c r="C10375" s="2"/>
      <c r="D10375" s="2"/>
      <c r="E10375" s="2"/>
    </row>
    <row r="10376" spans="1:5">
      <c r="A10376" s="2"/>
      <c r="B10376" s="2"/>
      <c r="C10376" s="2"/>
      <c r="D10376" s="2"/>
      <c r="E10376" s="2"/>
    </row>
    <row r="10377" spans="1:5">
      <c r="A10377" s="2"/>
      <c r="B10377" s="2"/>
      <c r="C10377" s="2"/>
      <c r="D10377" s="2"/>
      <c r="E10377" s="2"/>
    </row>
    <row r="10378" spans="1:5">
      <c r="A10378" s="2"/>
      <c r="B10378" s="2"/>
      <c r="C10378" s="2"/>
      <c r="D10378" s="2"/>
      <c r="E10378" s="2"/>
    </row>
    <row r="10379" spans="1:5">
      <c r="A10379" s="2"/>
      <c r="B10379" s="2"/>
      <c r="C10379" s="2"/>
      <c r="D10379" s="2"/>
      <c r="E10379" s="2"/>
    </row>
    <row r="10380" spans="1:5">
      <c r="A10380" s="2"/>
      <c r="B10380" s="2"/>
      <c r="C10380" s="2"/>
      <c r="D10380" s="2"/>
      <c r="E10380" s="2"/>
    </row>
    <row r="10381" spans="1:5">
      <c r="A10381" s="2"/>
      <c r="B10381" s="2"/>
      <c r="C10381" s="2"/>
      <c r="D10381" s="2"/>
      <c r="E10381" s="2"/>
    </row>
    <row r="10382" spans="1:5">
      <c r="A10382" s="2"/>
      <c r="B10382" s="2"/>
      <c r="C10382" s="2"/>
      <c r="D10382" s="2"/>
      <c r="E10382" s="2"/>
    </row>
    <row r="10383" spans="1:5">
      <c r="A10383" s="2"/>
      <c r="B10383" s="2"/>
      <c r="C10383" s="2"/>
      <c r="D10383" s="2"/>
      <c r="E10383" s="2"/>
    </row>
    <row r="10384" spans="1:5">
      <c r="A10384" s="2"/>
      <c r="B10384" s="2"/>
      <c r="C10384" s="2"/>
      <c r="D10384" s="2"/>
      <c r="E10384" s="2"/>
    </row>
    <row r="10385" spans="1:5">
      <c r="A10385" s="2"/>
      <c r="B10385" s="2"/>
      <c r="C10385" s="2"/>
      <c r="D10385" s="2"/>
      <c r="E10385" s="2"/>
    </row>
    <row r="10386" spans="1:5">
      <c r="A10386" s="2"/>
      <c r="B10386" s="2"/>
      <c r="C10386" s="2"/>
      <c r="D10386" s="2"/>
      <c r="E10386" s="2"/>
    </row>
    <row r="10387" spans="1:5">
      <c r="A10387" s="2"/>
      <c r="B10387" s="2"/>
      <c r="C10387" s="2"/>
      <c r="D10387" s="2"/>
      <c r="E10387" s="2"/>
    </row>
    <row r="10388" spans="1:5">
      <c r="A10388" s="2"/>
      <c r="B10388" s="2"/>
      <c r="C10388" s="2"/>
      <c r="D10388" s="2"/>
      <c r="E10388" s="2"/>
    </row>
    <row r="10389" spans="1:5">
      <c r="A10389" s="2"/>
      <c r="B10389" s="2"/>
      <c r="C10389" s="2"/>
      <c r="D10389" s="2"/>
      <c r="E10389" s="2"/>
    </row>
    <row r="10390" spans="1:5">
      <c r="A10390" s="2"/>
      <c r="B10390" s="2"/>
      <c r="C10390" s="2"/>
      <c r="D10390" s="2"/>
      <c r="E10390" s="2"/>
    </row>
    <row r="10391" spans="1:5">
      <c r="A10391" s="2"/>
      <c r="B10391" s="2"/>
      <c r="C10391" s="2"/>
      <c r="D10391" s="2"/>
      <c r="E10391" s="2"/>
    </row>
    <row r="10392" spans="1:5">
      <c r="A10392" s="2"/>
      <c r="B10392" s="2"/>
      <c r="C10392" s="2"/>
      <c r="D10392" s="2"/>
      <c r="E10392" s="2"/>
    </row>
    <row r="10393" spans="1:5">
      <c r="A10393" s="2"/>
      <c r="B10393" s="2"/>
      <c r="C10393" s="2"/>
      <c r="D10393" s="2"/>
      <c r="E10393" s="2"/>
    </row>
    <row r="10394" spans="1:5">
      <c r="A10394" s="2"/>
      <c r="B10394" s="2"/>
      <c r="C10394" s="2"/>
      <c r="D10394" s="2"/>
      <c r="E10394" s="2"/>
    </row>
    <row r="10395" spans="1:5">
      <c r="A10395" s="2"/>
      <c r="B10395" s="2"/>
      <c r="C10395" s="2"/>
      <c r="D10395" s="2"/>
      <c r="E10395" s="2"/>
    </row>
    <row r="10396" spans="1:5">
      <c r="A10396" s="2"/>
      <c r="B10396" s="2"/>
      <c r="C10396" s="2"/>
      <c r="D10396" s="2"/>
      <c r="E10396" s="2"/>
    </row>
    <row r="10397" spans="1:5">
      <c r="A10397" s="2"/>
      <c r="B10397" s="2"/>
      <c r="C10397" s="2"/>
      <c r="D10397" s="2"/>
      <c r="E10397" s="2"/>
    </row>
    <row r="10398" spans="1:5">
      <c r="A10398" s="2"/>
      <c r="B10398" s="2"/>
      <c r="C10398" s="2"/>
      <c r="D10398" s="2"/>
      <c r="E10398" s="2"/>
    </row>
    <row r="10399" spans="1:5">
      <c r="A10399" s="2"/>
      <c r="B10399" s="2"/>
      <c r="C10399" s="2"/>
      <c r="D10399" s="2"/>
      <c r="E10399" s="2"/>
    </row>
    <row r="10400" spans="1:5">
      <c r="A10400" s="2"/>
      <c r="B10400" s="2"/>
      <c r="C10400" s="2"/>
      <c r="D10400" s="2"/>
      <c r="E10400" s="2"/>
    </row>
    <row r="10401" spans="1:5">
      <c r="A10401" s="2"/>
      <c r="B10401" s="2"/>
      <c r="C10401" s="2"/>
      <c r="D10401" s="2"/>
      <c r="E10401" s="2"/>
    </row>
    <row r="10402" spans="1:5">
      <c r="A10402" s="2"/>
      <c r="B10402" s="2"/>
      <c r="C10402" s="2"/>
      <c r="D10402" s="2"/>
      <c r="E10402" s="2"/>
    </row>
    <row r="10403" spans="1:5">
      <c r="A10403" s="2"/>
      <c r="B10403" s="2"/>
      <c r="C10403" s="2"/>
      <c r="D10403" s="2"/>
      <c r="E10403" s="2"/>
    </row>
    <row r="10404" spans="1:5">
      <c r="A10404" s="2"/>
      <c r="B10404" s="2"/>
      <c r="C10404" s="2"/>
      <c r="D10404" s="2"/>
      <c r="E10404" s="2"/>
    </row>
    <row r="10405" spans="1:5">
      <c r="A10405" s="2"/>
      <c r="B10405" s="2"/>
      <c r="C10405" s="2"/>
      <c r="D10405" s="2"/>
      <c r="E10405" s="2"/>
    </row>
    <row r="10406" spans="1:5">
      <c r="A10406" s="2"/>
      <c r="B10406" s="2"/>
      <c r="C10406" s="2"/>
      <c r="D10406" s="2"/>
      <c r="E10406" s="2"/>
    </row>
    <row r="10407" spans="1:5">
      <c r="A10407" s="2"/>
      <c r="B10407" s="2"/>
      <c r="C10407" s="2"/>
      <c r="D10407" s="2"/>
      <c r="E10407" s="2"/>
    </row>
    <row r="10408" spans="1:5">
      <c r="A10408" s="2"/>
      <c r="B10408" s="2"/>
      <c r="C10408" s="2"/>
      <c r="D10408" s="2"/>
      <c r="E10408" s="2"/>
    </row>
    <row r="10409" spans="1:5">
      <c r="A10409" s="2"/>
      <c r="B10409" s="2"/>
      <c r="C10409" s="2"/>
      <c r="D10409" s="2"/>
      <c r="E10409" s="2"/>
    </row>
    <row r="10410" spans="1:5">
      <c r="A10410" s="2"/>
      <c r="B10410" s="2"/>
      <c r="C10410" s="2"/>
      <c r="D10410" s="2"/>
      <c r="E10410" s="2"/>
    </row>
    <row r="10411" spans="1:5">
      <c r="A10411" s="2"/>
      <c r="B10411" s="2"/>
      <c r="C10411" s="2"/>
      <c r="D10411" s="2"/>
      <c r="E10411" s="2"/>
    </row>
    <row r="10412" spans="1:5">
      <c r="A10412" s="2"/>
      <c r="B10412" s="2"/>
      <c r="C10412" s="2"/>
      <c r="D10412" s="2"/>
      <c r="E10412" s="2"/>
    </row>
    <row r="10413" spans="1:5">
      <c r="A10413" s="2"/>
      <c r="B10413" s="2"/>
      <c r="C10413" s="2"/>
      <c r="D10413" s="2"/>
      <c r="E10413" s="2"/>
    </row>
    <row r="10414" spans="1:5">
      <c r="A10414" s="2"/>
      <c r="B10414" s="2"/>
      <c r="C10414" s="2"/>
      <c r="D10414" s="2"/>
      <c r="E10414" s="2"/>
    </row>
    <row r="10415" spans="1:5">
      <c r="A10415" s="2"/>
      <c r="B10415" s="2"/>
      <c r="C10415" s="2"/>
      <c r="D10415" s="2"/>
      <c r="E10415" s="2"/>
    </row>
    <row r="10416" spans="1:5">
      <c r="A10416" s="2"/>
      <c r="B10416" s="2"/>
      <c r="C10416" s="2"/>
      <c r="D10416" s="2"/>
      <c r="E10416" s="2"/>
    </row>
    <row r="10417" spans="1:5">
      <c r="A10417" s="2"/>
      <c r="B10417" s="2"/>
      <c r="C10417" s="2"/>
      <c r="D10417" s="2"/>
      <c r="E10417" s="2"/>
    </row>
    <row r="10418" spans="1:5">
      <c r="A10418" s="2"/>
      <c r="B10418" s="2"/>
      <c r="C10418" s="2"/>
      <c r="D10418" s="2"/>
      <c r="E10418" s="2"/>
    </row>
    <row r="10419" spans="1:5">
      <c r="A10419" s="2"/>
      <c r="B10419" s="2"/>
      <c r="C10419" s="2"/>
      <c r="D10419" s="2"/>
      <c r="E10419" s="2"/>
    </row>
    <row r="10420" spans="1:5">
      <c r="A10420" s="2"/>
      <c r="B10420" s="2"/>
      <c r="C10420" s="2"/>
      <c r="D10420" s="2"/>
      <c r="E10420" s="2"/>
    </row>
    <row r="10421" spans="1:5">
      <c r="A10421" s="2"/>
      <c r="B10421" s="2"/>
      <c r="C10421" s="2"/>
      <c r="D10421" s="2"/>
      <c r="E10421" s="2"/>
    </row>
    <row r="10422" spans="1:5">
      <c r="A10422" s="2"/>
      <c r="B10422" s="2"/>
      <c r="C10422" s="2"/>
      <c r="D10422" s="2"/>
      <c r="E10422" s="2"/>
    </row>
    <row r="10423" spans="1:5">
      <c r="A10423" s="2"/>
      <c r="B10423" s="2"/>
      <c r="C10423" s="2"/>
      <c r="D10423" s="2"/>
      <c r="E10423" s="2"/>
    </row>
    <row r="10424" spans="1:5">
      <c r="A10424" s="2"/>
      <c r="B10424" s="2"/>
      <c r="C10424" s="2"/>
      <c r="D10424" s="2"/>
      <c r="E10424" s="2"/>
    </row>
    <row r="10425" spans="1:5">
      <c r="A10425" s="2"/>
      <c r="B10425" s="2"/>
      <c r="C10425" s="2"/>
      <c r="D10425" s="2"/>
      <c r="E10425" s="2"/>
    </row>
    <row r="10426" spans="1:5">
      <c r="A10426" s="2"/>
      <c r="B10426" s="2"/>
      <c r="C10426" s="2"/>
      <c r="D10426" s="2"/>
      <c r="E10426" s="2"/>
    </row>
    <row r="10427" spans="1:5">
      <c r="A10427" s="2"/>
      <c r="B10427" s="2"/>
      <c r="C10427" s="2"/>
      <c r="D10427" s="2"/>
      <c r="E10427" s="2"/>
    </row>
    <row r="10428" spans="1:5">
      <c r="A10428" s="2"/>
      <c r="B10428" s="2"/>
      <c r="C10428" s="2"/>
      <c r="D10428" s="2"/>
      <c r="E10428" s="2"/>
    </row>
    <row r="10429" spans="1:5">
      <c r="A10429" s="2"/>
      <c r="B10429" s="2"/>
      <c r="C10429" s="2"/>
      <c r="D10429" s="2"/>
      <c r="E10429" s="2"/>
    </row>
    <row r="10430" spans="1:5">
      <c r="A10430" s="2"/>
      <c r="B10430" s="2"/>
      <c r="C10430" s="2"/>
      <c r="D10430" s="2"/>
      <c r="E10430" s="2"/>
    </row>
    <row r="10431" spans="1:5">
      <c r="A10431" s="2"/>
      <c r="B10431" s="2"/>
      <c r="C10431" s="2"/>
      <c r="D10431" s="2"/>
      <c r="E10431" s="2"/>
    </row>
    <row r="10432" spans="1:5">
      <c r="A10432" s="2"/>
      <c r="B10432" s="2"/>
      <c r="C10432" s="2"/>
      <c r="D10432" s="2"/>
      <c r="E10432" s="2"/>
    </row>
    <row r="10433" spans="1:5">
      <c r="A10433" s="2"/>
      <c r="B10433" s="2"/>
      <c r="C10433" s="2"/>
      <c r="D10433" s="2"/>
      <c r="E10433" s="2"/>
    </row>
    <row r="10434" spans="1:5">
      <c r="A10434" s="2"/>
      <c r="B10434" s="2"/>
      <c r="C10434" s="2"/>
      <c r="D10434" s="2"/>
      <c r="E10434" s="2"/>
    </row>
    <row r="10435" spans="1:5">
      <c r="A10435" s="2"/>
      <c r="B10435" s="2"/>
      <c r="C10435" s="2"/>
      <c r="D10435" s="2"/>
      <c r="E10435" s="2"/>
    </row>
    <row r="10436" spans="1:5">
      <c r="A10436" s="2"/>
      <c r="B10436" s="2"/>
      <c r="C10436" s="2"/>
      <c r="D10436" s="2"/>
      <c r="E10436" s="2"/>
    </row>
    <row r="10437" spans="1:5">
      <c r="A10437" s="2"/>
      <c r="B10437" s="2"/>
      <c r="C10437" s="2"/>
      <c r="D10437" s="2"/>
      <c r="E10437" s="2"/>
    </row>
    <row r="10438" spans="1:5">
      <c r="A10438" s="2"/>
      <c r="B10438" s="2"/>
      <c r="C10438" s="2"/>
      <c r="D10438" s="2"/>
      <c r="E10438" s="2"/>
    </row>
    <row r="10439" spans="1:5">
      <c r="A10439" s="2"/>
      <c r="B10439" s="2"/>
      <c r="C10439" s="2"/>
      <c r="D10439" s="2"/>
      <c r="E10439" s="2"/>
    </row>
    <row r="10440" spans="1:5">
      <c r="A10440" s="2"/>
      <c r="B10440" s="2"/>
      <c r="C10440" s="2"/>
      <c r="D10440" s="2"/>
      <c r="E10440" s="2"/>
    </row>
    <row r="10441" spans="1:5">
      <c r="A10441" s="2"/>
      <c r="B10441" s="2"/>
      <c r="C10441" s="2"/>
      <c r="D10441" s="2"/>
      <c r="E10441" s="2"/>
    </row>
    <row r="10442" spans="1:5">
      <c r="A10442" s="2"/>
      <c r="B10442" s="2"/>
      <c r="C10442" s="2"/>
      <c r="D10442" s="2"/>
      <c r="E10442" s="2"/>
    </row>
    <row r="10443" spans="1:5">
      <c r="A10443" s="2"/>
      <c r="B10443" s="2"/>
      <c r="C10443" s="2"/>
      <c r="D10443" s="2"/>
      <c r="E10443" s="2"/>
    </row>
    <row r="10444" spans="1:5">
      <c r="A10444" s="2"/>
      <c r="B10444" s="2"/>
      <c r="C10444" s="2"/>
      <c r="D10444" s="2"/>
      <c r="E10444" s="2"/>
    </row>
    <row r="10445" spans="1:5">
      <c r="A10445" s="2"/>
      <c r="B10445" s="2"/>
      <c r="C10445" s="2"/>
      <c r="D10445" s="2"/>
      <c r="E10445" s="2"/>
    </row>
    <row r="10446" spans="1:5">
      <c r="A10446" s="2"/>
      <c r="B10446" s="2"/>
      <c r="C10446" s="2"/>
      <c r="D10446" s="2"/>
      <c r="E10446" s="2"/>
    </row>
    <row r="10447" spans="1:5">
      <c r="A10447" s="2"/>
      <c r="B10447" s="2"/>
      <c r="C10447" s="2"/>
      <c r="D10447" s="2"/>
      <c r="E10447" s="2"/>
    </row>
    <row r="10448" spans="1:5">
      <c r="A10448" s="2"/>
      <c r="B10448" s="2"/>
      <c r="C10448" s="2"/>
      <c r="D10448" s="2"/>
      <c r="E10448" s="2"/>
    </row>
    <row r="10449" spans="1:5">
      <c r="A10449" s="2"/>
      <c r="B10449" s="2"/>
      <c r="C10449" s="2"/>
      <c r="D10449" s="2"/>
      <c r="E10449" s="2"/>
    </row>
    <row r="10450" spans="1:5">
      <c r="A10450" s="2"/>
      <c r="B10450" s="2"/>
      <c r="C10450" s="2"/>
      <c r="D10450" s="2"/>
      <c r="E10450" s="2"/>
    </row>
    <row r="10451" spans="1:5">
      <c r="A10451" s="2"/>
      <c r="B10451" s="2"/>
      <c r="C10451" s="2"/>
      <c r="D10451" s="2"/>
      <c r="E10451" s="2"/>
    </row>
    <row r="10452" spans="1:5">
      <c r="A10452" s="2"/>
      <c r="B10452" s="2"/>
      <c r="C10452" s="2"/>
      <c r="D10452" s="2"/>
      <c r="E10452" s="2"/>
    </row>
    <row r="10453" spans="1:5">
      <c r="A10453" s="2"/>
      <c r="B10453" s="2"/>
      <c r="C10453" s="2"/>
      <c r="D10453" s="2"/>
      <c r="E10453" s="2"/>
    </row>
    <row r="10454" spans="1:5">
      <c r="A10454" s="2"/>
      <c r="B10454" s="2"/>
      <c r="C10454" s="2"/>
      <c r="D10454" s="2"/>
      <c r="E10454" s="2"/>
    </row>
    <row r="10455" spans="1:5">
      <c r="A10455" s="2"/>
      <c r="B10455" s="2"/>
      <c r="C10455" s="2"/>
      <c r="D10455" s="2"/>
      <c r="E10455" s="2"/>
    </row>
    <row r="10456" spans="1:5">
      <c r="A10456" s="2"/>
      <c r="B10456" s="2"/>
      <c r="C10456" s="2"/>
      <c r="D10456" s="2"/>
      <c r="E10456" s="2"/>
    </row>
    <row r="10457" spans="1:5">
      <c r="A10457" s="2"/>
      <c r="B10457" s="2"/>
      <c r="C10457" s="2"/>
      <c r="D10457" s="2"/>
      <c r="E10457" s="2"/>
    </row>
    <row r="10458" spans="1:5">
      <c r="A10458" s="2"/>
      <c r="B10458" s="2"/>
      <c r="C10458" s="2"/>
      <c r="D10458" s="2"/>
      <c r="E10458" s="2"/>
    </row>
    <row r="10459" spans="1:5">
      <c r="A10459" s="2"/>
      <c r="B10459" s="2"/>
      <c r="C10459" s="2"/>
      <c r="D10459" s="2"/>
      <c r="E10459" s="2"/>
    </row>
    <row r="10460" spans="1:5">
      <c r="A10460" s="2"/>
      <c r="B10460" s="2"/>
      <c r="C10460" s="2"/>
      <c r="D10460" s="2"/>
      <c r="E10460" s="2"/>
    </row>
    <row r="10461" spans="1:5">
      <c r="A10461" s="2"/>
      <c r="B10461" s="2"/>
      <c r="C10461" s="2"/>
      <c r="D10461" s="2"/>
      <c r="E10461" s="2"/>
    </row>
    <row r="10462" spans="1:5">
      <c r="A10462" s="2"/>
      <c r="B10462" s="2"/>
      <c r="C10462" s="2"/>
      <c r="D10462" s="2"/>
      <c r="E10462" s="2"/>
    </row>
    <row r="10463" spans="1:5">
      <c r="A10463" s="2"/>
      <c r="B10463" s="2"/>
      <c r="C10463" s="2"/>
      <c r="D10463" s="2"/>
      <c r="E10463" s="2"/>
    </row>
    <row r="10464" spans="1:5">
      <c r="A10464" s="2"/>
      <c r="B10464" s="2"/>
      <c r="C10464" s="2"/>
      <c r="D10464" s="2"/>
      <c r="E10464" s="2"/>
    </row>
    <row r="10465" spans="1:5">
      <c r="A10465" s="2"/>
      <c r="B10465" s="2"/>
      <c r="C10465" s="2"/>
      <c r="D10465" s="2"/>
      <c r="E10465" s="2"/>
    </row>
    <row r="10466" spans="1:5">
      <c r="A10466" s="2"/>
      <c r="B10466" s="2"/>
      <c r="C10466" s="2"/>
      <c r="D10466" s="2"/>
      <c r="E10466" s="2"/>
    </row>
    <row r="10467" spans="1:5">
      <c r="A10467" s="2"/>
      <c r="B10467" s="2"/>
      <c r="C10467" s="2"/>
      <c r="D10467" s="2"/>
      <c r="E10467" s="2"/>
    </row>
    <row r="10468" spans="1:5">
      <c r="A10468" s="2"/>
      <c r="B10468" s="2"/>
      <c r="C10468" s="2"/>
      <c r="D10468" s="2"/>
      <c r="E10468" s="2"/>
    </row>
    <row r="10469" spans="1:5">
      <c r="A10469" s="2"/>
      <c r="B10469" s="2"/>
      <c r="C10469" s="2"/>
      <c r="D10469" s="2"/>
      <c r="E10469" s="2"/>
    </row>
    <row r="10470" spans="1:5">
      <c r="A10470" s="2"/>
      <c r="B10470" s="2"/>
      <c r="C10470" s="2"/>
      <c r="D10470" s="2"/>
      <c r="E10470" s="2"/>
    </row>
    <row r="10471" spans="1:5">
      <c r="A10471" s="2"/>
      <c r="B10471" s="2"/>
      <c r="C10471" s="2"/>
      <c r="D10471" s="2"/>
      <c r="E10471" s="2"/>
    </row>
    <row r="10472" spans="1:5">
      <c r="A10472" s="2"/>
      <c r="B10472" s="2"/>
      <c r="C10472" s="2"/>
      <c r="D10472" s="2"/>
      <c r="E10472" s="2"/>
    </row>
    <row r="10473" spans="1:5">
      <c r="A10473" s="2"/>
      <c r="B10473" s="2"/>
      <c r="C10473" s="2"/>
      <c r="D10473" s="2"/>
      <c r="E10473" s="2"/>
    </row>
    <row r="10474" spans="1:5">
      <c r="A10474" s="2"/>
      <c r="B10474" s="2"/>
      <c r="C10474" s="2"/>
      <c r="D10474" s="2"/>
      <c r="E10474" s="2"/>
    </row>
    <row r="10475" spans="1:5">
      <c r="A10475" s="2"/>
      <c r="B10475" s="2"/>
      <c r="C10475" s="2"/>
      <c r="D10475" s="2"/>
      <c r="E10475" s="2"/>
    </row>
    <row r="10476" spans="1:5">
      <c r="A10476" s="2"/>
      <c r="B10476" s="2"/>
      <c r="C10476" s="2"/>
      <c r="D10476" s="2"/>
      <c r="E10476" s="2"/>
    </row>
    <row r="10477" spans="1:5">
      <c r="A10477" s="2"/>
      <c r="B10477" s="2"/>
      <c r="C10477" s="2"/>
      <c r="D10477" s="2"/>
      <c r="E10477" s="2"/>
    </row>
    <row r="10478" spans="1:5">
      <c r="A10478" s="2"/>
      <c r="B10478" s="2"/>
      <c r="C10478" s="2"/>
      <c r="D10478" s="2"/>
      <c r="E10478" s="2"/>
    </row>
    <row r="10479" spans="1:5">
      <c r="A10479" s="2"/>
      <c r="B10479" s="2"/>
      <c r="C10479" s="2"/>
      <c r="D10479" s="2"/>
      <c r="E10479" s="2"/>
    </row>
    <row r="10480" spans="1:5">
      <c r="A10480" s="2"/>
      <c r="B10480" s="2"/>
      <c r="C10480" s="2"/>
      <c r="D10480" s="2"/>
      <c r="E10480" s="2"/>
    </row>
    <row r="10481" spans="1:5">
      <c r="A10481" s="2"/>
      <c r="B10481" s="2"/>
      <c r="C10481" s="2"/>
      <c r="D10481" s="2"/>
      <c r="E10481" s="2"/>
    </row>
    <row r="10482" spans="1:5">
      <c r="A10482" s="2"/>
      <c r="B10482" s="2"/>
      <c r="C10482" s="2"/>
      <c r="D10482" s="2"/>
      <c r="E10482" s="2"/>
    </row>
    <row r="10483" spans="1:5">
      <c r="A10483" s="2"/>
      <c r="B10483" s="2"/>
      <c r="C10483" s="2"/>
      <c r="D10483" s="2"/>
      <c r="E10483" s="2"/>
    </row>
    <row r="10484" spans="1:5">
      <c r="A10484" s="2"/>
      <c r="B10484" s="2"/>
      <c r="C10484" s="2"/>
      <c r="D10484" s="2"/>
      <c r="E10484" s="2"/>
    </row>
    <row r="10485" spans="1:5">
      <c r="A10485" s="2"/>
      <c r="B10485" s="2"/>
      <c r="C10485" s="2"/>
      <c r="D10485" s="2"/>
      <c r="E10485" s="2"/>
    </row>
    <row r="10486" spans="1:5">
      <c r="A10486" s="2"/>
      <c r="B10486" s="2"/>
      <c r="C10486" s="2"/>
      <c r="D10486" s="2"/>
      <c r="E10486" s="2"/>
    </row>
    <row r="10487" spans="1:5">
      <c r="A10487" s="2"/>
      <c r="B10487" s="2"/>
      <c r="C10487" s="2"/>
      <c r="D10487" s="2"/>
      <c r="E10487" s="2"/>
    </row>
    <row r="10488" spans="1:5">
      <c r="A10488" s="2"/>
      <c r="B10488" s="2"/>
      <c r="C10488" s="2"/>
      <c r="D10488" s="2"/>
      <c r="E10488" s="2"/>
    </row>
    <row r="10489" spans="1:5">
      <c r="A10489" s="2"/>
      <c r="B10489" s="2"/>
      <c r="C10489" s="2"/>
      <c r="D10489" s="2"/>
      <c r="E10489" s="2"/>
    </row>
    <row r="10490" spans="1:5">
      <c r="A10490" s="2"/>
      <c r="B10490" s="2"/>
      <c r="C10490" s="2"/>
      <c r="D10490" s="2"/>
      <c r="E10490" s="2"/>
    </row>
    <row r="10491" spans="1:5">
      <c r="A10491" s="2"/>
      <c r="B10491" s="2"/>
      <c r="C10491" s="2"/>
      <c r="D10491" s="2"/>
      <c r="E10491" s="2"/>
    </row>
    <row r="10492" spans="1:5">
      <c r="A10492" s="2"/>
      <c r="B10492" s="2"/>
      <c r="C10492" s="2"/>
      <c r="D10492" s="2"/>
      <c r="E10492" s="2"/>
    </row>
    <row r="10493" spans="1:5">
      <c r="A10493" s="2"/>
      <c r="B10493" s="2"/>
      <c r="C10493" s="2"/>
      <c r="D10493" s="2"/>
      <c r="E10493" s="2"/>
    </row>
    <row r="10494" spans="1:5">
      <c r="A10494" s="2"/>
      <c r="B10494" s="2"/>
      <c r="C10494" s="2"/>
      <c r="D10494" s="2"/>
      <c r="E10494" s="2"/>
    </row>
    <row r="10495" spans="1:5">
      <c r="A10495" s="2"/>
      <c r="B10495" s="2"/>
      <c r="C10495" s="2"/>
      <c r="D10495" s="2"/>
      <c r="E10495" s="2"/>
    </row>
    <row r="10496" spans="1:5">
      <c r="A10496" s="2"/>
      <c r="B10496" s="2"/>
      <c r="C10496" s="2"/>
      <c r="D10496" s="2"/>
      <c r="E10496" s="2"/>
    </row>
    <row r="10497" spans="1:5">
      <c r="A10497" s="2"/>
      <c r="B10497" s="2"/>
      <c r="C10497" s="2"/>
      <c r="D10497" s="2"/>
      <c r="E10497" s="2"/>
    </row>
    <row r="10498" spans="1:5">
      <c r="A10498" s="2"/>
      <c r="B10498" s="2"/>
      <c r="C10498" s="2"/>
      <c r="D10498" s="2"/>
      <c r="E10498" s="2"/>
    </row>
    <row r="10499" spans="1:5">
      <c r="A10499" s="2"/>
      <c r="B10499" s="2"/>
      <c r="C10499" s="2"/>
      <c r="D10499" s="2"/>
      <c r="E10499" s="2"/>
    </row>
    <row r="10500" spans="1:5">
      <c r="A10500" s="2"/>
      <c r="B10500" s="2"/>
      <c r="C10500" s="2"/>
      <c r="D10500" s="2"/>
      <c r="E10500" s="2"/>
    </row>
    <row r="10501" spans="1:5">
      <c r="A10501" s="2"/>
      <c r="B10501" s="2"/>
      <c r="C10501" s="2"/>
      <c r="D10501" s="2"/>
      <c r="E10501" s="2"/>
    </row>
    <row r="10502" spans="1:5">
      <c r="A10502" s="2"/>
      <c r="B10502" s="2"/>
      <c r="C10502" s="2"/>
      <c r="D10502" s="2"/>
      <c r="E10502" s="2"/>
    </row>
    <row r="10503" spans="1:5">
      <c r="A10503" s="2"/>
      <c r="B10503" s="2"/>
      <c r="C10503" s="2"/>
      <c r="D10503" s="2"/>
      <c r="E10503" s="2"/>
    </row>
    <row r="10504" spans="1:5">
      <c r="A10504" s="2"/>
      <c r="B10504" s="2"/>
      <c r="C10504" s="2"/>
      <c r="D10504" s="2"/>
      <c r="E10504" s="2"/>
    </row>
    <row r="10505" spans="1:5">
      <c r="A10505" s="2"/>
      <c r="B10505" s="2"/>
      <c r="C10505" s="2"/>
      <c r="D10505" s="2"/>
      <c r="E10505" s="2"/>
    </row>
    <row r="10506" spans="1:5">
      <c r="A10506" s="2"/>
      <c r="B10506" s="2"/>
      <c r="C10506" s="2"/>
      <c r="D10506" s="2"/>
      <c r="E10506" s="2"/>
    </row>
    <row r="10507" spans="1:5">
      <c r="A10507" s="2"/>
      <c r="B10507" s="2"/>
      <c r="C10507" s="2"/>
      <c r="D10507" s="2"/>
      <c r="E10507" s="2"/>
    </row>
    <row r="10508" spans="1:5">
      <c r="A10508" s="2"/>
      <c r="B10508" s="2"/>
      <c r="C10508" s="2"/>
      <c r="D10508" s="2"/>
      <c r="E10508" s="2"/>
    </row>
    <row r="10509" spans="1:5">
      <c r="A10509" s="2"/>
      <c r="B10509" s="2"/>
      <c r="C10509" s="2"/>
      <c r="D10509" s="2"/>
      <c r="E10509" s="2"/>
    </row>
    <row r="10510" spans="1:5">
      <c r="A10510" s="2"/>
      <c r="B10510" s="2"/>
      <c r="C10510" s="2"/>
      <c r="D10510" s="2"/>
      <c r="E10510" s="2"/>
    </row>
    <row r="10511" spans="1:5">
      <c r="A10511" s="2"/>
      <c r="B10511" s="2"/>
      <c r="C10511" s="2"/>
      <c r="D10511" s="2"/>
      <c r="E10511" s="2"/>
    </row>
    <row r="10512" spans="1:5">
      <c r="A10512" s="2"/>
      <c r="B10512" s="2"/>
      <c r="C10512" s="2"/>
      <c r="D10512" s="2"/>
      <c r="E10512" s="2"/>
    </row>
    <row r="10513" spans="1:5">
      <c r="A10513" s="2"/>
      <c r="B10513" s="2"/>
      <c r="C10513" s="2"/>
      <c r="D10513" s="2"/>
      <c r="E10513" s="2"/>
    </row>
    <row r="10514" spans="1:5">
      <c r="A10514" s="2"/>
      <c r="B10514" s="2"/>
      <c r="C10514" s="2"/>
      <c r="D10514" s="2"/>
      <c r="E10514" s="2"/>
    </row>
    <row r="10515" spans="1:5">
      <c r="A10515" s="2"/>
      <c r="B10515" s="2"/>
      <c r="C10515" s="2"/>
      <c r="D10515" s="2"/>
      <c r="E10515" s="2"/>
    </row>
    <row r="10516" spans="1:5">
      <c r="A10516" s="2"/>
      <c r="B10516" s="2"/>
      <c r="C10516" s="2"/>
      <c r="D10516" s="2"/>
      <c r="E10516" s="2"/>
    </row>
    <row r="10517" spans="1:5">
      <c r="A10517" s="2"/>
      <c r="B10517" s="2"/>
      <c r="C10517" s="2"/>
      <c r="D10517" s="2"/>
      <c r="E10517" s="2"/>
    </row>
    <row r="10518" spans="1:5">
      <c r="A10518" s="2"/>
      <c r="B10518" s="2"/>
      <c r="C10518" s="2"/>
      <c r="D10518" s="2"/>
      <c r="E10518" s="2"/>
    </row>
    <row r="10519" spans="1:5">
      <c r="A10519" s="2"/>
      <c r="B10519" s="2"/>
      <c r="C10519" s="2"/>
      <c r="D10519" s="2"/>
      <c r="E10519" s="2"/>
    </row>
    <row r="10520" spans="1:5">
      <c r="A10520" s="2"/>
      <c r="B10520" s="2"/>
      <c r="C10520" s="2"/>
      <c r="D10520" s="2"/>
      <c r="E10520" s="2"/>
    </row>
    <row r="10521" spans="1:5">
      <c r="A10521" s="2"/>
      <c r="B10521" s="2"/>
      <c r="C10521" s="2"/>
      <c r="D10521" s="2"/>
      <c r="E10521" s="2"/>
    </row>
    <row r="10522" spans="1:5">
      <c r="A10522" s="2"/>
      <c r="B10522" s="2"/>
      <c r="C10522" s="2"/>
      <c r="D10522" s="2"/>
      <c r="E10522" s="2"/>
    </row>
    <row r="10523" spans="1:5">
      <c r="A10523" s="2"/>
      <c r="B10523" s="2"/>
      <c r="C10523" s="2"/>
      <c r="D10523" s="2"/>
      <c r="E10523" s="2"/>
    </row>
    <row r="10524" spans="1:5">
      <c r="A10524" s="2"/>
      <c r="B10524" s="2"/>
      <c r="C10524" s="2"/>
      <c r="D10524" s="2"/>
      <c r="E10524" s="2"/>
    </row>
    <row r="10525" spans="1:5">
      <c r="A10525" s="2"/>
      <c r="B10525" s="2"/>
      <c r="C10525" s="2"/>
      <c r="D10525" s="2"/>
      <c r="E10525" s="2"/>
    </row>
    <row r="10526" spans="1:5">
      <c r="A10526" s="2"/>
      <c r="B10526" s="2"/>
      <c r="C10526" s="2"/>
      <c r="D10526" s="2"/>
      <c r="E10526" s="2"/>
    </row>
    <row r="10527" spans="1:5">
      <c r="A10527" s="2"/>
      <c r="B10527" s="2"/>
      <c r="C10527" s="2"/>
      <c r="D10527" s="2"/>
      <c r="E10527" s="2"/>
    </row>
    <row r="10528" spans="1:5">
      <c r="A10528" s="2"/>
      <c r="B10528" s="2"/>
      <c r="C10528" s="2"/>
      <c r="D10528" s="2"/>
      <c r="E10528" s="2"/>
    </row>
    <row r="10529" spans="1:5">
      <c r="A10529" s="2"/>
      <c r="B10529" s="2"/>
      <c r="C10529" s="2"/>
      <c r="D10529" s="2"/>
      <c r="E10529" s="2"/>
    </row>
    <row r="10530" spans="1:5">
      <c r="A10530" s="2"/>
      <c r="B10530" s="2"/>
      <c r="C10530" s="2"/>
      <c r="D10530" s="2"/>
      <c r="E10530" s="2"/>
    </row>
    <row r="10531" spans="1:5">
      <c r="A10531" s="2"/>
      <c r="B10531" s="2"/>
      <c r="C10531" s="2"/>
      <c r="D10531" s="2"/>
      <c r="E10531" s="2"/>
    </row>
    <row r="10532" spans="1:5">
      <c r="A10532" s="2"/>
      <c r="B10532" s="2"/>
      <c r="C10532" s="2"/>
      <c r="D10532" s="2"/>
      <c r="E10532" s="2"/>
    </row>
    <row r="10533" spans="1:5">
      <c r="A10533" s="2"/>
      <c r="B10533" s="2"/>
      <c r="C10533" s="2"/>
      <c r="D10533" s="2"/>
      <c r="E10533" s="2"/>
    </row>
    <row r="10534" spans="1:5">
      <c r="A10534" s="2"/>
      <c r="B10534" s="2"/>
      <c r="C10534" s="2"/>
      <c r="D10534" s="2"/>
      <c r="E10534" s="2"/>
    </row>
    <row r="10535" spans="1:5">
      <c r="A10535" s="2"/>
      <c r="B10535" s="2"/>
      <c r="C10535" s="2"/>
      <c r="D10535" s="2"/>
      <c r="E10535" s="2"/>
    </row>
    <row r="10536" spans="1:5">
      <c r="A10536" s="2"/>
      <c r="B10536" s="2"/>
      <c r="C10536" s="2"/>
      <c r="D10536" s="2"/>
      <c r="E10536" s="2"/>
    </row>
    <row r="10537" spans="1:5">
      <c r="A10537" s="2"/>
      <c r="B10537" s="2"/>
      <c r="C10537" s="2"/>
      <c r="D10537" s="2"/>
      <c r="E10537" s="2"/>
    </row>
    <row r="10538" spans="1:5">
      <c r="A10538" s="2"/>
      <c r="B10538" s="2"/>
      <c r="C10538" s="2"/>
      <c r="D10538" s="2"/>
      <c r="E10538" s="2"/>
    </row>
    <row r="10539" spans="1:5">
      <c r="A10539" s="2"/>
      <c r="B10539" s="2"/>
      <c r="C10539" s="2"/>
      <c r="D10539" s="2"/>
      <c r="E10539" s="2"/>
    </row>
    <row r="10540" spans="1:5">
      <c r="A10540" s="2"/>
      <c r="B10540" s="2"/>
      <c r="C10540" s="2"/>
      <c r="D10540" s="2"/>
      <c r="E10540" s="2"/>
    </row>
    <row r="10541" spans="1:5">
      <c r="A10541" s="2"/>
      <c r="B10541" s="2"/>
      <c r="C10541" s="2"/>
      <c r="D10541" s="2"/>
      <c r="E10541" s="2"/>
    </row>
    <row r="10542" spans="1:5">
      <c r="A10542" s="2"/>
      <c r="B10542" s="2"/>
      <c r="C10542" s="2"/>
      <c r="D10542" s="2"/>
      <c r="E10542" s="2"/>
    </row>
    <row r="10543" spans="1:5">
      <c r="A10543" s="2"/>
      <c r="B10543" s="2"/>
      <c r="C10543" s="2"/>
      <c r="D10543" s="2"/>
      <c r="E10543" s="2"/>
    </row>
    <row r="10544" spans="1:5">
      <c r="A10544" s="2"/>
      <c r="B10544" s="2"/>
      <c r="C10544" s="2"/>
      <c r="D10544" s="2"/>
      <c r="E10544" s="2"/>
    </row>
    <row r="10545" spans="1:5">
      <c r="A10545" s="2"/>
      <c r="B10545" s="2"/>
      <c r="C10545" s="2"/>
      <c r="D10545" s="2"/>
      <c r="E10545" s="2"/>
    </row>
    <row r="10546" spans="1:5">
      <c r="A10546" s="2"/>
      <c r="B10546" s="2"/>
      <c r="C10546" s="2"/>
      <c r="D10546" s="2"/>
      <c r="E10546" s="2"/>
    </row>
    <row r="10547" spans="1:5">
      <c r="A10547" s="2"/>
      <c r="B10547" s="2"/>
      <c r="C10547" s="2"/>
      <c r="D10547" s="2"/>
      <c r="E10547" s="2"/>
    </row>
    <row r="10548" spans="1:5">
      <c r="A10548" s="2"/>
      <c r="B10548" s="2"/>
      <c r="C10548" s="2"/>
      <c r="D10548" s="2"/>
      <c r="E10548" s="2"/>
    </row>
    <row r="10549" spans="1:5">
      <c r="A10549" s="2"/>
      <c r="B10549" s="2"/>
      <c r="C10549" s="2"/>
      <c r="D10549" s="2"/>
      <c r="E10549" s="2"/>
    </row>
    <row r="10550" spans="1:5">
      <c r="A10550" s="2"/>
      <c r="B10550" s="2"/>
      <c r="C10550" s="2"/>
      <c r="D10550" s="2"/>
      <c r="E10550" s="2"/>
    </row>
    <row r="10551" spans="1:5">
      <c r="A10551" s="2"/>
      <c r="B10551" s="2"/>
      <c r="C10551" s="2"/>
      <c r="D10551" s="2"/>
      <c r="E10551" s="2"/>
    </row>
    <row r="10552" spans="1:5">
      <c r="A10552" s="2"/>
      <c r="B10552" s="2"/>
      <c r="C10552" s="2"/>
      <c r="D10552" s="2"/>
      <c r="E10552" s="2"/>
    </row>
    <row r="10553" spans="1:5">
      <c r="A10553" s="2"/>
      <c r="B10553" s="2"/>
      <c r="C10553" s="2"/>
      <c r="D10553" s="2"/>
      <c r="E10553" s="2"/>
    </row>
    <row r="10554" spans="1:5">
      <c r="A10554" s="2"/>
      <c r="B10554" s="2"/>
      <c r="C10554" s="2"/>
      <c r="D10554" s="2"/>
      <c r="E10554" s="2"/>
    </row>
    <row r="10555" spans="1:5">
      <c r="A10555" s="2"/>
      <c r="B10555" s="2"/>
      <c r="C10555" s="2"/>
      <c r="D10555" s="2"/>
      <c r="E10555" s="2"/>
    </row>
    <row r="10556" spans="1:5">
      <c r="A10556" s="2"/>
      <c r="B10556" s="2"/>
      <c r="C10556" s="2"/>
      <c r="D10556" s="2"/>
      <c r="E10556" s="2"/>
    </row>
    <row r="10557" spans="1:5">
      <c r="A10557" s="2"/>
      <c r="B10557" s="2"/>
      <c r="C10557" s="2"/>
      <c r="D10557" s="2"/>
      <c r="E10557" s="2"/>
    </row>
    <row r="10558" spans="1:5">
      <c r="A10558" s="2"/>
      <c r="B10558" s="2"/>
      <c r="C10558" s="2"/>
      <c r="D10558" s="2"/>
      <c r="E10558" s="2"/>
    </row>
    <row r="10559" spans="1:5">
      <c r="A10559" s="2"/>
      <c r="B10559" s="2"/>
      <c r="C10559" s="2"/>
      <c r="D10559" s="2"/>
      <c r="E10559" s="2"/>
    </row>
    <row r="10560" spans="1:5">
      <c r="A10560" s="2"/>
      <c r="B10560" s="2"/>
      <c r="C10560" s="2"/>
      <c r="D10560" s="2"/>
      <c r="E10560" s="2"/>
    </row>
    <row r="10561" spans="1:5">
      <c r="A10561" s="2"/>
      <c r="B10561" s="2"/>
      <c r="C10561" s="2"/>
      <c r="D10561" s="2"/>
      <c r="E10561" s="2"/>
    </row>
    <row r="10562" spans="1:5">
      <c r="A10562" s="2"/>
      <c r="B10562" s="2"/>
      <c r="C10562" s="2"/>
      <c r="D10562" s="2"/>
      <c r="E10562" s="2"/>
    </row>
    <row r="10563" spans="1:5">
      <c r="A10563" s="2"/>
      <c r="B10563" s="2"/>
      <c r="C10563" s="2"/>
      <c r="D10563" s="2"/>
      <c r="E10563" s="2"/>
    </row>
    <row r="10564" spans="1:5">
      <c r="A10564" s="2"/>
      <c r="B10564" s="2"/>
      <c r="C10564" s="2"/>
      <c r="D10564" s="2"/>
      <c r="E10564" s="2"/>
    </row>
    <row r="10565" spans="1:5">
      <c r="A10565" s="2"/>
      <c r="B10565" s="2"/>
      <c r="C10565" s="2"/>
      <c r="D10565" s="2"/>
      <c r="E10565" s="2"/>
    </row>
    <row r="10566" spans="1:5">
      <c r="A10566" s="2"/>
      <c r="B10566" s="2"/>
      <c r="C10566" s="2"/>
      <c r="D10566" s="2"/>
      <c r="E10566" s="2"/>
    </row>
    <row r="10567" spans="1:5">
      <c r="A10567" s="2"/>
      <c r="B10567" s="2"/>
      <c r="C10567" s="2"/>
      <c r="D10567" s="2"/>
      <c r="E10567" s="2"/>
    </row>
    <row r="10568" spans="1:5">
      <c r="A10568" s="2"/>
      <c r="B10568" s="2"/>
      <c r="C10568" s="2"/>
      <c r="D10568" s="2"/>
      <c r="E10568" s="2"/>
    </row>
    <row r="10569" spans="1:5">
      <c r="A10569" s="2"/>
      <c r="B10569" s="2"/>
      <c r="C10569" s="2"/>
      <c r="D10569" s="2"/>
      <c r="E10569" s="2"/>
    </row>
    <row r="10570" spans="1:5">
      <c r="A10570" s="2"/>
      <c r="B10570" s="2"/>
      <c r="C10570" s="2"/>
      <c r="D10570" s="2"/>
      <c r="E10570" s="2"/>
    </row>
    <row r="10571" spans="1:5">
      <c r="A10571" s="2"/>
      <c r="B10571" s="2"/>
      <c r="C10571" s="2"/>
      <c r="D10571" s="2"/>
      <c r="E10571" s="2"/>
    </row>
    <row r="10572" spans="1:5">
      <c r="A10572" s="2"/>
      <c r="B10572" s="2"/>
      <c r="C10572" s="2"/>
      <c r="D10572" s="2"/>
      <c r="E10572" s="2"/>
    </row>
    <row r="10573" spans="1:5">
      <c r="A10573" s="2"/>
      <c r="B10573" s="2"/>
      <c r="C10573" s="2"/>
      <c r="D10573" s="2"/>
      <c r="E10573" s="2"/>
    </row>
    <row r="10574" spans="1:5">
      <c r="A10574" s="2"/>
      <c r="B10574" s="2"/>
      <c r="C10574" s="2"/>
      <c r="D10574" s="2"/>
      <c r="E10574" s="2"/>
    </row>
    <row r="10575" spans="1:5">
      <c r="A10575" s="2"/>
      <c r="B10575" s="2"/>
      <c r="C10575" s="2"/>
      <c r="D10575" s="2"/>
      <c r="E10575" s="2"/>
    </row>
    <row r="10576" spans="1:5">
      <c r="A10576" s="2"/>
      <c r="B10576" s="2"/>
      <c r="C10576" s="2"/>
      <c r="D10576" s="2"/>
      <c r="E10576" s="2"/>
    </row>
    <row r="10577" spans="1:5">
      <c r="A10577" s="2"/>
      <c r="B10577" s="2"/>
      <c r="C10577" s="2"/>
      <c r="D10577" s="2"/>
      <c r="E10577" s="2"/>
    </row>
    <row r="10578" spans="1:5">
      <c r="A10578" s="2"/>
      <c r="B10578" s="2"/>
      <c r="C10578" s="2"/>
      <c r="D10578" s="2"/>
      <c r="E10578" s="2"/>
    </row>
    <row r="10579" spans="1:5">
      <c r="A10579" s="2"/>
      <c r="B10579" s="2"/>
      <c r="C10579" s="2"/>
      <c r="D10579" s="2"/>
      <c r="E10579" s="2"/>
    </row>
    <row r="10580" spans="1:5">
      <c r="A10580" s="2"/>
      <c r="B10580" s="2"/>
      <c r="C10580" s="2"/>
      <c r="D10580" s="2"/>
      <c r="E10580" s="2"/>
    </row>
    <row r="10581" spans="1:5">
      <c r="A10581" s="2"/>
      <c r="B10581" s="2"/>
      <c r="C10581" s="2"/>
      <c r="D10581" s="2"/>
      <c r="E10581" s="2"/>
    </row>
    <row r="10582" spans="1:5">
      <c r="A10582" s="2"/>
      <c r="B10582" s="2"/>
      <c r="C10582" s="2"/>
      <c r="D10582" s="2"/>
      <c r="E10582" s="2"/>
    </row>
    <row r="10583" spans="1:5">
      <c r="A10583" s="2"/>
      <c r="B10583" s="2"/>
      <c r="C10583" s="2"/>
      <c r="D10583" s="2"/>
      <c r="E10583" s="2"/>
    </row>
    <row r="10584" spans="1:5">
      <c r="A10584" s="2"/>
      <c r="B10584" s="2"/>
      <c r="C10584" s="2"/>
      <c r="D10584" s="2"/>
      <c r="E10584" s="2"/>
    </row>
    <row r="10585" spans="1:5">
      <c r="A10585" s="2"/>
      <c r="B10585" s="2"/>
      <c r="C10585" s="2"/>
      <c r="D10585" s="2"/>
      <c r="E10585" s="2"/>
    </row>
    <row r="10586" spans="1:5">
      <c r="A10586" s="2"/>
      <c r="B10586" s="2"/>
      <c r="C10586" s="2"/>
      <c r="D10586" s="2"/>
      <c r="E10586" s="2"/>
    </row>
    <row r="10587" spans="1:5">
      <c r="A10587" s="2"/>
      <c r="B10587" s="2"/>
      <c r="C10587" s="2"/>
      <c r="D10587" s="2"/>
      <c r="E10587" s="2"/>
    </row>
    <row r="10588" spans="1:5">
      <c r="A10588" s="2"/>
      <c r="B10588" s="2"/>
      <c r="C10588" s="2"/>
      <c r="D10588" s="2"/>
      <c r="E10588" s="2"/>
    </row>
    <row r="10589" spans="1:5">
      <c r="A10589" s="2"/>
      <c r="B10589" s="2"/>
      <c r="C10589" s="2"/>
      <c r="D10589" s="2"/>
      <c r="E10589" s="2"/>
    </row>
    <row r="10590" spans="1:5">
      <c r="A10590" s="2"/>
      <c r="B10590" s="2"/>
      <c r="C10590" s="2"/>
      <c r="D10590" s="2"/>
      <c r="E10590" s="2"/>
    </row>
    <row r="10591" spans="1:5">
      <c r="A10591" s="2"/>
      <c r="B10591" s="2"/>
      <c r="C10591" s="2"/>
      <c r="D10591" s="2"/>
      <c r="E10591" s="2"/>
    </row>
    <row r="10592" spans="1:5">
      <c r="A10592" s="2"/>
      <c r="B10592" s="2"/>
      <c r="C10592" s="2"/>
      <c r="D10592" s="2"/>
      <c r="E10592" s="2"/>
    </row>
    <row r="10593" spans="1:5">
      <c r="A10593" s="2"/>
      <c r="B10593" s="2"/>
      <c r="C10593" s="2"/>
      <c r="D10593" s="2"/>
      <c r="E10593" s="2"/>
    </row>
    <row r="10594" spans="1:5">
      <c r="A10594" s="2"/>
      <c r="B10594" s="2"/>
      <c r="C10594" s="2"/>
      <c r="D10594" s="2"/>
      <c r="E10594" s="2"/>
    </row>
    <row r="10595" spans="1:5">
      <c r="A10595" s="2"/>
      <c r="B10595" s="2"/>
      <c r="C10595" s="2"/>
      <c r="D10595" s="2"/>
      <c r="E10595" s="2"/>
    </row>
    <row r="10596" spans="1:5">
      <c r="A10596" s="2"/>
      <c r="B10596" s="2"/>
      <c r="C10596" s="2"/>
      <c r="D10596" s="2"/>
      <c r="E10596" s="2"/>
    </row>
    <row r="10597" spans="1:5">
      <c r="A10597" s="2"/>
      <c r="B10597" s="2"/>
      <c r="C10597" s="2"/>
      <c r="D10597" s="2"/>
      <c r="E10597" s="2"/>
    </row>
    <row r="10598" spans="1:5">
      <c r="A10598" s="2"/>
      <c r="B10598" s="2"/>
      <c r="C10598" s="2"/>
      <c r="D10598" s="2"/>
      <c r="E10598" s="2"/>
    </row>
    <row r="10599" spans="1:5">
      <c r="A10599" s="2"/>
      <c r="B10599" s="2"/>
      <c r="C10599" s="2"/>
      <c r="D10599" s="2"/>
      <c r="E10599" s="2"/>
    </row>
    <row r="10600" spans="1:5">
      <c r="A10600" s="2"/>
      <c r="B10600" s="2"/>
      <c r="C10600" s="2"/>
      <c r="D10600" s="2"/>
      <c r="E10600" s="2"/>
    </row>
    <row r="10601" spans="1:5">
      <c r="A10601" s="2"/>
      <c r="B10601" s="2"/>
      <c r="C10601" s="2"/>
      <c r="D10601" s="2"/>
      <c r="E10601" s="2"/>
    </row>
    <row r="10602" spans="1:5">
      <c r="A10602" s="2"/>
      <c r="B10602" s="2"/>
      <c r="C10602" s="2"/>
      <c r="D10602" s="2"/>
      <c r="E10602" s="2"/>
    </row>
    <row r="10603" spans="1:5">
      <c r="A10603" s="2"/>
      <c r="B10603" s="2"/>
      <c r="C10603" s="2"/>
      <c r="D10603" s="2"/>
      <c r="E10603" s="2"/>
    </row>
    <row r="10604" spans="1:5">
      <c r="A10604" s="2"/>
      <c r="B10604" s="2"/>
      <c r="C10604" s="2"/>
      <c r="D10604" s="2"/>
      <c r="E10604" s="2"/>
    </row>
    <row r="10605" spans="1:5">
      <c r="A10605" s="2"/>
      <c r="B10605" s="2"/>
      <c r="C10605" s="2"/>
      <c r="D10605" s="2"/>
      <c r="E10605" s="2"/>
    </row>
    <row r="10606" spans="1:5">
      <c r="A10606" s="2"/>
      <c r="B10606" s="2"/>
      <c r="C10606" s="2"/>
      <c r="D10606" s="2"/>
      <c r="E10606" s="2"/>
    </row>
    <row r="10607" spans="1:5">
      <c r="A10607" s="2"/>
      <c r="B10607" s="2"/>
      <c r="C10607" s="2"/>
      <c r="D10607" s="2"/>
      <c r="E10607" s="2"/>
    </row>
    <row r="10608" spans="1:5">
      <c r="A10608" s="2"/>
      <c r="B10608" s="2"/>
      <c r="C10608" s="2"/>
      <c r="D10608" s="2"/>
      <c r="E10608" s="2"/>
    </row>
    <row r="10609" spans="1:5">
      <c r="A10609" s="2"/>
      <c r="B10609" s="2"/>
      <c r="C10609" s="2"/>
      <c r="D10609" s="2"/>
      <c r="E10609" s="2"/>
    </row>
    <row r="10610" spans="1:5">
      <c r="A10610" s="2"/>
      <c r="B10610" s="2"/>
      <c r="C10610" s="2"/>
      <c r="D10610" s="2"/>
      <c r="E10610" s="2"/>
    </row>
    <row r="10611" spans="1:5">
      <c r="A10611" s="2"/>
      <c r="B10611" s="2"/>
      <c r="C10611" s="2"/>
      <c r="D10611" s="2"/>
      <c r="E10611" s="2"/>
    </row>
    <row r="10612" spans="1:5">
      <c r="A10612" s="2"/>
      <c r="B10612" s="2"/>
      <c r="C10612" s="2"/>
      <c r="D10612" s="2"/>
      <c r="E10612" s="2"/>
    </row>
    <row r="10613" spans="1:5">
      <c r="A10613" s="2"/>
      <c r="B10613" s="2"/>
      <c r="C10613" s="2"/>
      <c r="D10613" s="2"/>
      <c r="E10613" s="2"/>
    </row>
    <row r="10614" spans="1:5">
      <c r="A10614" s="2"/>
      <c r="B10614" s="2"/>
      <c r="C10614" s="2"/>
      <c r="D10614" s="2"/>
      <c r="E10614" s="2"/>
    </row>
    <row r="10615" spans="1:5">
      <c r="A10615" s="2"/>
      <c r="B10615" s="2"/>
      <c r="C10615" s="2"/>
      <c r="D10615" s="2"/>
      <c r="E10615" s="2"/>
    </row>
    <row r="10616" spans="1:5">
      <c r="A10616" s="2"/>
      <c r="B10616" s="2"/>
      <c r="C10616" s="2"/>
      <c r="D10616" s="2"/>
      <c r="E10616" s="2"/>
    </row>
    <row r="10617" spans="1:5">
      <c r="A10617" s="2"/>
      <c r="B10617" s="2"/>
      <c r="C10617" s="2"/>
      <c r="D10617" s="2"/>
      <c r="E10617" s="2"/>
    </row>
    <row r="10618" spans="1:5">
      <c r="A10618" s="2"/>
      <c r="B10618" s="2"/>
      <c r="C10618" s="2"/>
      <c r="D10618" s="2"/>
      <c r="E10618" s="2"/>
    </row>
    <row r="10619" spans="1:5">
      <c r="A10619" s="2"/>
      <c r="B10619" s="2"/>
      <c r="C10619" s="2"/>
      <c r="D10619" s="2"/>
      <c r="E10619" s="2"/>
    </row>
    <row r="10620" spans="1:5">
      <c r="A10620" s="2"/>
      <c r="B10620" s="2"/>
      <c r="C10620" s="2"/>
      <c r="D10620" s="2"/>
      <c r="E10620" s="2"/>
    </row>
    <row r="10621" spans="1:5">
      <c r="A10621" s="2"/>
      <c r="B10621" s="2"/>
      <c r="C10621" s="2"/>
      <c r="D10621" s="2"/>
      <c r="E10621" s="2"/>
    </row>
    <row r="10622" spans="1:5">
      <c r="A10622" s="2"/>
      <c r="B10622" s="2"/>
      <c r="C10622" s="2"/>
      <c r="D10622" s="2"/>
      <c r="E10622" s="2"/>
    </row>
    <row r="10623" spans="1:5">
      <c r="A10623" s="2"/>
      <c r="B10623" s="2"/>
      <c r="C10623" s="2"/>
      <c r="D10623" s="2"/>
      <c r="E10623" s="2"/>
    </row>
    <row r="10624" spans="1:5">
      <c r="A10624" s="2"/>
      <c r="B10624" s="2"/>
      <c r="C10624" s="2"/>
      <c r="D10624" s="2"/>
      <c r="E10624" s="2"/>
    </row>
    <row r="10625" spans="1:5">
      <c r="A10625" s="2"/>
      <c r="B10625" s="2"/>
      <c r="C10625" s="2"/>
      <c r="D10625" s="2"/>
      <c r="E10625" s="2"/>
    </row>
    <row r="10626" spans="1:5">
      <c r="A10626" s="2"/>
      <c r="B10626" s="2"/>
      <c r="C10626" s="2"/>
      <c r="D10626" s="2"/>
      <c r="E10626" s="2"/>
    </row>
    <row r="10627" spans="1:5">
      <c r="A10627" s="2"/>
      <c r="B10627" s="2"/>
      <c r="C10627" s="2"/>
      <c r="D10627" s="2"/>
      <c r="E10627" s="2"/>
    </row>
    <row r="10628" spans="1:5">
      <c r="A10628" s="2"/>
      <c r="B10628" s="2"/>
      <c r="C10628" s="2"/>
      <c r="D10628" s="2"/>
      <c r="E10628" s="2"/>
    </row>
    <row r="10629" spans="1:5">
      <c r="A10629" s="2"/>
      <c r="B10629" s="2"/>
      <c r="C10629" s="2"/>
      <c r="D10629" s="2"/>
      <c r="E10629" s="2"/>
    </row>
    <row r="10630" spans="1:5">
      <c r="A10630" s="2"/>
      <c r="B10630" s="2"/>
      <c r="C10630" s="2"/>
      <c r="D10630" s="2"/>
      <c r="E10630" s="2"/>
    </row>
    <row r="10631" spans="1:5">
      <c r="A10631" s="2"/>
      <c r="B10631" s="2"/>
      <c r="C10631" s="2"/>
      <c r="D10631" s="2"/>
      <c r="E10631" s="2"/>
    </row>
    <row r="10632" spans="1:5">
      <c r="A10632" s="2"/>
      <c r="B10632" s="2"/>
      <c r="C10632" s="2"/>
      <c r="D10632" s="2"/>
      <c r="E10632" s="2"/>
    </row>
    <row r="10633" spans="1:5">
      <c r="A10633" s="2"/>
      <c r="B10633" s="2"/>
      <c r="C10633" s="2"/>
      <c r="D10633" s="2"/>
      <c r="E10633" s="2"/>
    </row>
    <row r="10634" spans="1:5">
      <c r="A10634" s="2"/>
      <c r="B10634" s="2"/>
      <c r="C10634" s="2"/>
      <c r="D10634" s="2"/>
      <c r="E10634" s="2"/>
    </row>
    <row r="10635" spans="1:5">
      <c r="A10635" s="2"/>
      <c r="B10635" s="2"/>
      <c r="C10635" s="2"/>
      <c r="D10635" s="2"/>
      <c r="E10635" s="2"/>
    </row>
    <row r="10636" spans="1:5">
      <c r="A10636" s="2"/>
      <c r="B10636" s="2"/>
      <c r="C10636" s="2"/>
      <c r="D10636" s="2"/>
      <c r="E10636" s="2"/>
    </row>
    <row r="10637" spans="1:5">
      <c r="A10637" s="2"/>
      <c r="B10637" s="2"/>
      <c r="C10637" s="2"/>
      <c r="D10637" s="2"/>
      <c r="E10637" s="2"/>
    </row>
    <row r="10638" spans="1:5">
      <c r="A10638" s="2"/>
      <c r="B10638" s="2"/>
      <c r="C10638" s="2"/>
      <c r="D10638" s="2"/>
      <c r="E10638" s="2"/>
    </row>
    <row r="10639" spans="1:5">
      <c r="A10639" s="2"/>
      <c r="B10639" s="2"/>
      <c r="C10639" s="2"/>
      <c r="D10639" s="2"/>
      <c r="E10639" s="2"/>
    </row>
    <row r="10640" spans="1:5">
      <c r="A10640" s="2"/>
      <c r="B10640" s="2"/>
      <c r="C10640" s="2"/>
      <c r="D10640" s="2"/>
      <c r="E10640" s="2"/>
    </row>
    <row r="10641" spans="1:5">
      <c r="A10641" s="2"/>
      <c r="B10641" s="2"/>
      <c r="C10641" s="2"/>
      <c r="D10641" s="2"/>
      <c r="E10641" s="2"/>
    </row>
    <row r="10642" spans="1:5">
      <c r="A10642" s="2"/>
      <c r="B10642" s="2"/>
      <c r="C10642" s="2"/>
      <c r="D10642" s="2"/>
      <c r="E10642" s="2"/>
    </row>
    <row r="10643" spans="1:5">
      <c r="A10643" s="2"/>
      <c r="B10643" s="2"/>
      <c r="C10643" s="2"/>
      <c r="D10643" s="2"/>
      <c r="E10643" s="2"/>
    </row>
    <row r="10644" spans="1:5">
      <c r="A10644" s="2"/>
      <c r="B10644" s="2"/>
      <c r="C10644" s="2"/>
      <c r="D10644" s="2"/>
      <c r="E10644" s="2"/>
    </row>
    <row r="10645" spans="1:5">
      <c r="A10645" s="2"/>
      <c r="B10645" s="2"/>
      <c r="C10645" s="2"/>
      <c r="D10645" s="2"/>
      <c r="E10645" s="2"/>
    </row>
    <row r="10646" spans="1:5">
      <c r="A10646" s="2"/>
      <c r="B10646" s="2"/>
      <c r="C10646" s="2"/>
      <c r="D10646" s="2"/>
      <c r="E10646" s="2"/>
    </row>
    <row r="10647" spans="1:5">
      <c r="A10647" s="2"/>
      <c r="B10647" s="2"/>
      <c r="C10647" s="2"/>
      <c r="D10647" s="2"/>
      <c r="E10647" s="2"/>
    </row>
    <row r="10648" spans="1:5">
      <c r="A10648" s="2"/>
      <c r="B10648" s="2"/>
      <c r="C10648" s="2"/>
      <c r="D10648" s="2"/>
      <c r="E10648" s="2"/>
    </row>
    <row r="10649" spans="1:5">
      <c r="A10649" s="2"/>
      <c r="B10649" s="2"/>
      <c r="C10649" s="2"/>
      <c r="D10649" s="2"/>
      <c r="E10649" s="2"/>
    </row>
    <row r="10650" spans="1:5">
      <c r="A10650" s="2"/>
      <c r="B10650" s="2"/>
      <c r="C10650" s="2"/>
      <c r="D10650" s="2"/>
      <c r="E10650" s="2"/>
    </row>
    <row r="10651" spans="1:5">
      <c r="A10651" s="2"/>
      <c r="B10651" s="2"/>
      <c r="C10651" s="2"/>
      <c r="D10651" s="2"/>
      <c r="E10651" s="2"/>
    </row>
    <row r="10652" spans="1:5">
      <c r="A10652" s="2"/>
      <c r="B10652" s="2"/>
      <c r="C10652" s="2"/>
      <c r="D10652" s="2"/>
      <c r="E10652" s="2"/>
    </row>
    <row r="10653" spans="1:5">
      <c r="A10653" s="2"/>
      <c r="B10653" s="2"/>
      <c r="C10653" s="2"/>
      <c r="D10653" s="2"/>
      <c r="E10653" s="2"/>
    </row>
    <row r="10654" spans="1:5">
      <c r="A10654" s="2"/>
      <c r="B10654" s="2"/>
      <c r="C10654" s="2"/>
      <c r="D10654" s="2"/>
      <c r="E10654" s="2"/>
    </row>
    <row r="10655" spans="1:5">
      <c r="A10655" s="2"/>
      <c r="B10655" s="2"/>
      <c r="C10655" s="2"/>
      <c r="D10655" s="2"/>
      <c r="E10655" s="2"/>
    </row>
    <row r="10656" spans="1:5">
      <c r="A10656" s="2"/>
      <c r="B10656" s="2"/>
      <c r="C10656" s="2"/>
      <c r="D10656" s="2"/>
      <c r="E10656" s="2"/>
    </row>
    <row r="10657" spans="1:5">
      <c r="A10657" s="2"/>
      <c r="B10657" s="2"/>
      <c r="C10657" s="2"/>
      <c r="D10657" s="2"/>
      <c r="E10657" s="2"/>
    </row>
    <row r="10658" spans="1:5">
      <c r="A10658" s="2"/>
      <c r="B10658" s="2"/>
      <c r="C10658" s="2"/>
      <c r="D10658" s="2"/>
      <c r="E10658" s="2"/>
    </row>
    <row r="10659" spans="1:5">
      <c r="A10659" s="2"/>
      <c r="B10659" s="2"/>
      <c r="C10659" s="2"/>
      <c r="D10659" s="2"/>
      <c r="E10659" s="2"/>
    </row>
    <row r="10660" spans="1:5">
      <c r="A10660" s="2"/>
      <c r="B10660" s="2"/>
      <c r="C10660" s="2"/>
      <c r="D10660" s="2"/>
      <c r="E10660" s="2"/>
    </row>
    <row r="10661" spans="1:5">
      <c r="A10661" s="2"/>
      <c r="B10661" s="2"/>
      <c r="C10661" s="2"/>
      <c r="D10661" s="2"/>
      <c r="E10661" s="2"/>
    </row>
    <row r="10662" spans="1:5">
      <c r="A10662" s="2"/>
      <c r="B10662" s="2"/>
      <c r="C10662" s="2"/>
      <c r="D10662" s="2"/>
      <c r="E10662" s="2"/>
    </row>
    <row r="10663" spans="1:5">
      <c r="A10663" s="2"/>
      <c r="B10663" s="2"/>
      <c r="C10663" s="2"/>
      <c r="D10663" s="2"/>
      <c r="E10663" s="2"/>
    </row>
    <row r="10664" spans="1:5">
      <c r="A10664" s="2"/>
      <c r="B10664" s="2"/>
      <c r="C10664" s="2"/>
      <c r="D10664" s="2"/>
      <c r="E10664" s="2"/>
    </row>
    <row r="10665" spans="1:5">
      <c r="A10665" s="2"/>
      <c r="B10665" s="2"/>
      <c r="C10665" s="2"/>
      <c r="D10665" s="2"/>
      <c r="E10665" s="2"/>
    </row>
    <row r="10666" spans="1:5">
      <c r="A10666" s="2"/>
      <c r="B10666" s="2"/>
      <c r="C10666" s="2"/>
      <c r="D10666" s="2"/>
      <c r="E10666" s="2"/>
    </row>
    <row r="10667" spans="1:5">
      <c r="A10667" s="2"/>
      <c r="B10667" s="2"/>
      <c r="C10667" s="2"/>
      <c r="D10667" s="2"/>
      <c r="E10667" s="2"/>
    </row>
    <row r="10668" spans="1:5">
      <c r="A10668" s="2"/>
      <c r="B10668" s="2"/>
      <c r="C10668" s="2"/>
      <c r="D10668" s="2"/>
      <c r="E10668" s="2"/>
    </row>
    <row r="10669" spans="1:5">
      <c r="A10669" s="2"/>
      <c r="B10669" s="2"/>
      <c r="C10669" s="2"/>
      <c r="D10669" s="2"/>
      <c r="E10669" s="2"/>
    </row>
    <row r="10670" spans="1:5">
      <c r="A10670" s="2"/>
      <c r="B10670" s="2"/>
      <c r="C10670" s="2"/>
      <c r="D10670" s="2"/>
      <c r="E10670" s="2"/>
    </row>
    <row r="10671" spans="1:5">
      <c r="A10671" s="2"/>
      <c r="B10671" s="2"/>
      <c r="C10671" s="2"/>
      <c r="D10671" s="2"/>
      <c r="E10671" s="2"/>
    </row>
    <row r="10672" spans="1:5">
      <c r="A10672" s="2"/>
      <c r="B10672" s="2"/>
      <c r="C10672" s="2"/>
      <c r="D10672" s="2"/>
      <c r="E10672" s="2"/>
    </row>
    <row r="10673" spans="1:5">
      <c r="A10673" s="2"/>
      <c r="B10673" s="2"/>
      <c r="C10673" s="2"/>
      <c r="D10673" s="2"/>
      <c r="E10673" s="2"/>
    </row>
    <row r="10674" spans="1:5">
      <c r="A10674" s="2"/>
      <c r="B10674" s="2"/>
      <c r="C10674" s="2"/>
      <c r="D10674" s="2"/>
      <c r="E10674" s="2"/>
    </row>
    <row r="10675" spans="1:5">
      <c r="A10675" s="2"/>
      <c r="B10675" s="2"/>
      <c r="C10675" s="2"/>
      <c r="D10675" s="2"/>
      <c r="E10675" s="2"/>
    </row>
    <row r="10676" spans="1:5">
      <c r="A10676" s="2"/>
      <c r="B10676" s="2"/>
      <c r="C10676" s="2"/>
      <c r="D10676" s="2"/>
      <c r="E10676" s="2"/>
    </row>
    <row r="10677" spans="1:5">
      <c r="A10677" s="2"/>
      <c r="B10677" s="2"/>
      <c r="C10677" s="2"/>
      <c r="D10677" s="2"/>
      <c r="E10677" s="2"/>
    </row>
    <row r="10678" spans="1:5">
      <c r="A10678" s="2"/>
      <c r="B10678" s="2"/>
      <c r="C10678" s="2"/>
      <c r="D10678" s="2"/>
      <c r="E10678" s="2"/>
    </row>
    <row r="10679" spans="1:5">
      <c r="A10679" s="2"/>
      <c r="B10679" s="2"/>
      <c r="C10679" s="2"/>
      <c r="D10679" s="2"/>
      <c r="E10679" s="2"/>
    </row>
    <row r="10680" spans="1:5">
      <c r="A10680" s="2"/>
      <c r="B10680" s="2"/>
      <c r="C10680" s="2"/>
      <c r="D10680" s="2"/>
      <c r="E10680" s="2"/>
    </row>
    <row r="10681" spans="1:5">
      <c r="A10681" s="2"/>
      <c r="B10681" s="2"/>
      <c r="C10681" s="2"/>
      <c r="D10681" s="2"/>
      <c r="E10681" s="2"/>
    </row>
    <row r="10682" spans="1:5">
      <c r="A10682" s="2"/>
      <c r="B10682" s="2"/>
      <c r="C10682" s="2"/>
      <c r="D10682" s="2"/>
      <c r="E10682" s="2"/>
    </row>
    <row r="10683" spans="1:5">
      <c r="A10683" s="2"/>
      <c r="B10683" s="2"/>
      <c r="C10683" s="2"/>
      <c r="D10683" s="2"/>
      <c r="E10683" s="2"/>
    </row>
    <row r="10684" spans="1:5">
      <c r="A10684" s="2"/>
      <c r="B10684" s="2"/>
      <c r="C10684" s="2"/>
      <c r="D10684" s="2"/>
      <c r="E10684" s="2"/>
    </row>
    <row r="10685" spans="1:5">
      <c r="A10685" s="2"/>
      <c r="B10685" s="2"/>
      <c r="C10685" s="2"/>
      <c r="D10685" s="2"/>
      <c r="E10685" s="2"/>
    </row>
    <row r="10686" spans="1:5">
      <c r="A10686" s="2"/>
      <c r="B10686" s="2"/>
      <c r="C10686" s="2"/>
      <c r="D10686" s="2"/>
      <c r="E10686" s="2"/>
    </row>
    <row r="10687" spans="1:5">
      <c r="A10687" s="2"/>
      <c r="B10687" s="2"/>
      <c r="C10687" s="2"/>
      <c r="D10687" s="2"/>
      <c r="E10687" s="2"/>
    </row>
    <row r="10688" spans="1:5">
      <c r="A10688" s="2"/>
      <c r="B10688" s="2"/>
      <c r="C10688" s="2"/>
      <c r="D10688" s="2"/>
      <c r="E10688" s="2"/>
    </row>
    <row r="10689" spans="1:5">
      <c r="A10689" s="2"/>
      <c r="B10689" s="2"/>
      <c r="C10689" s="2"/>
      <c r="D10689" s="2"/>
      <c r="E10689" s="2"/>
    </row>
    <row r="10690" spans="1:5">
      <c r="A10690" s="2"/>
      <c r="B10690" s="2"/>
      <c r="C10690" s="2"/>
      <c r="D10690" s="2"/>
      <c r="E10690" s="2"/>
    </row>
    <row r="10691" spans="1:5">
      <c r="A10691" s="2"/>
      <c r="B10691" s="2"/>
      <c r="C10691" s="2"/>
      <c r="D10691" s="2"/>
      <c r="E10691" s="2"/>
    </row>
    <row r="10692" spans="1:5">
      <c r="A10692" s="2"/>
      <c r="B10692" s="2"/>
      <c r="C10692" s="2"/>
      <c r="D10692" s="2"/>
      <c r="E10692" s="2"/>
    </row>
    <row r="10693" spans="1:5">
      <c r="A10693" s="2"/>
      <c r="B10693" s="2"/>
      <c r="C10693" s="2"/>
      <c r="D10693" s="2"/>
      <c r="E10693" s="2"/>
    </row>
    <row r="10694" spans="1:5">
      <c r="A10694" s="2"/>
      <c r="B10694" s="2"/>
      <c r="C10694" s="2"/>
      <c r="D10694" s="2"/>
      <c r="E10694" s="2"/>
    </row>
    <row r="10695" spans="1:5">
      <c r="A10695" s="2"/>
      <c r="B10695" s="2"/>
      <c r="C10695" s="2"/>
      <c r="D10695" s="2"/>
      <c r="E10695" s="2"/>
    </row>
    <row r="10696" spans="1:5">
      <c r="A10696" s="2"/>
      <c r="B10696" s="2"/>
      <c r="C10696" s="2"/>
      <c r="D10696" s="2"/>
      <c r="E10696" s="2"/>
    </row>
    <row r="10697" spans="1:5">
      <c r="A10697" s="2"/>
      <c r="B10697" s="2"/>
      <c r="C10697" s="2"/>
      <c r="D10697" s="2"/>
      <c r="E10697" s="2"/>
    </row>
    <row r="10698" spans="1:5">
      <c r="A10698" s="2"/>
      <c r="B10698" s="2"/>
      <c r="C10698" s="2"/>
      <c r="D10698" s="2"/>
      <c r="E10698" s="2"/>
    </row>
    <row r="10699" spans="1:5">
      <c r="A10699" s="2"/>
      <c r="B10699" s="2"/>
      <c r="C10699" s="2"/>
      <c r="D10699" s="2"/>
      <c r="E10699" s="2"/>
    </row>
    <row r="10700" spans="1:5">
      <c r="A10700" s="2"/>
      <c r="B10700" s="2"/>
      <c r="C10700" s="2"/>
      <c r="D10700" s="2"/>
      <c r="E10700" s="2"/>
    </row>
    <row r="10701" spans="1:5">
      <c r="A10701" s="2"/>
      <c r="B10701" s="2"/>
      <c r="C10701" s="2"/>
      <c r="D10701" s="2"/>
      <c r="E10701" s="2"/>
    </row>
    <row r="10702" spans="1:5">
      <c r="A10702" s="2"/>
      <c r="B10702" s="2"/>
      <c r="C10702" s="2"/>
      <c r="D10702" s="2"/>
      <c r="E10702" s="2"/>
    </row>
    <row r="10703" spans="1:5">
      <c r="A10703" s="2"/>
      <c r="B10703" s="2"/>
      <c r="C10703" s="2"/>
      <c r="D10703" s="2"/>
      <c r="E10703" s="2"/>
    </row>
    <row r="10704" spans="1:5">
      <c r="A10704" s="2"/>
      <c r="B10704" s="2"/>
      <c r="C10704" s="2"/>
      <c r="D10704" s="2"/>
      <c r="E10704" s="2"/>
    </row>
    <row r="10705" spans="1:5">
      <c r="A10705" s="2"/>
      <c r="B10705" s="2"/>
      <c r="C10705" s="2"/>
      <c r="D10705" s="2"/>
      <c r="E10705" s="2"/>
    </row>
    <row r="10706" spans="1:5">
      <c r="A10706" s="2"/>
      <c r="B10706" s="2"/>
      <c r="C10706" s="2"/>
      <c r="D10706" s="2"/>
      <c r="E10706" s="2"/>
    </row>
    <row r="10707" spans="1:5">
      <c r="A10707" s="2"/>
      <c r="B10707" s="2"/>
      <c r="C10707" s="2"/>
      <c r="D10707" s="2"/>
      <c r="E10707" s="2"/>
    </row>
    <row r="10708" spans="1:5">
      <c r="A10708" s="2"/>
      <c r="B10708" s="2"/>
      <c r="C10708" s="2"/>
      <c r="D10708" s="2"/>
      <c r="E10708" s="2"/>
    </row>
    <row r="10709" spans="1:5">
      <c r="A10709" s="2"/>
      <c r="B10709" s="2"/>
      <c r="C10709" s="2"/>
      <c r="D10709" s="2"/>
      <c r="E10709" s="2"/>
    </row>
    <row r="10710" spans="1:5">
      <c r="A10710" s="2"/>
      <c r="B10710" s="2"/>
      <c r="C10710" s="2"/>
      <c r="D10710" s="2"/>
      <c r="E10710" s="2"/>
    </row>
    <row r="10711" spans="1:5">
      <c r="A10711" s="2"/>
      <c r="B10711" s="2"/>
      <c r="C10711" s="2"/>
      <c r="D10711" s="2"/>
      <c r="E10711" s="2"/>
    </row>
    <row r="10712" spans="1:5">
      <c r="A10712" s="2"/>
      <c r="B10712" s="2"/>
      <c r="C10712" s="2"/>
      <c r="D10712" s="2"/>
      <c r="E10712" s="2"/>
    </row>
    <row r="10713" spans="1:5">
      <c r="A10713" s="2"/>
      <c r="B10713" s="2"/>
      <c r="C10713" s="2"/>
      <c r="D10713" s="2"/>
      <c r="E10713" s="2"/>
    </row>
    <row r="10714" spans="1:5">
      <c r="A10714" s="2"/>
      <c r="B10714" s="2"/>
      <c r="C10714" s="2"/>
      <c r="D10714" s="2"/>
      <c r="E10714" s="2"/>
    </row>
    <row r="10715" spans="1:5">
      <c r="A10715" s="2"/>
      <c r="B10715" s="2"/>
      <c r="C10715" s="2"/>
      <c r="D10715" s="2"/>
      <c r="E10715" s="2"/>
    </row>
    <row r="10716" spans="1:5">
      <c r="A10716" s="2"/>
      <c r="B10716" s="2"/>
      <c r="C10716" s="2"/>
      <c r="D10716" s="2"/>
      <c r="E10716" s="2"/>
    </row>
    <row r="10717" spans="1:5">
      <c r="A10717" s="2"/>
      <c r="B10717" s="2"/>
      <c r="C10717" s="2"/>
      <c r="D10717" s="2"/>
      <c r="E10717" s="2"/>
    </row>
    <row r="10718" spans="1:5">
      <c r="A10718" s="2"/>
      <c r="B10718" s="2"/>
      <c r="C10718" s="2"/>
      <c r="D10718" s="2"/>
      <c r="E10718" s="2"/>
    </row>
    <row r="10719" spans="1:5">
      <c r="A10719" s="2"/>
      <c r="B10719" s="2"/>
      <c r="C10719" s="2"/>
      <c r="D10719" s="2"/>
      <c r="E10719" s="2"/>
    </row>
    <row r="10720" spans="1:5">
      <c r="A10720" s="2"/>
      <c r="B10720" s="2"/>
      <c r="C10720" s="2"/>
      <c r="D10720" s="2"/>
      <c r="E10720" s="2"/>
    </row>
    <row r="10721" spans="1:5">
      <c r="A10721" s="2"/>
      <c r="B10721" s="2"/>
      <c r="C10721" s="2"/>
      <c r="D10721" s="2"/>
      <c r="E10721" s="2"/>
    </row>
    <row r="10722" spans="1:5">
      <c r="A10722" s="2"/>
      <c r="B10722" s="2"/>
      <c r="C10722" s="2"/>
      <c r="D10722" s="2"/>
      <c r="E10722" s="2"/>
    </row>
    <row r="10723" spans="1:5">
      <c r="A10723" s="2"/>
      <c r="B10723" s="2"/>
      <c r="C10723" s="2"/>
      <c r="D10723" s="2"/>
      <c r="E10723" s="2"/>
    </row>
    <row r="10724" spans="1:5">
      <c r="A10724" s="2"/>
      <c r="B10724" s="2"/>
      <c r="C10724" s="2"/>
      <c r="D10724" s="2"/>
      <c r="E10724" s="2"/>
    </row>
    <row r="10725" spans="1:5">
      <c r="A10725" s="2"/>
      <c r="B10725" s="2"/>
      <c r="C10725" s="2"/>
      <c r="D10725" s="2"/>
      <c r="E10725" s="2"/>
    </row>
    <row r="10726" spans="1:5">
      <c r="A10726" s="2"/>
      <c r="B10726" s="2"/>
      <c r="C10726" s="2"/>
      <c r="D10726" s="2"/>
      <c r="E10726" s="2"/>
    </row>
    <row r="10727" spans="1:5">
      <c r="A10727" s="2"/>
      <c r="B10727" s="2"/>
      <c r="C10727" s="2"/>
      <c r="D10727" s="2"/>
      <c r="E10727" s="2"/>
    </row>
    <row r="10728" spans="1:5">
      <c r="A10728" s="2"/>
      <c r="B10728" s="2"/>
      <c r="C10728" s="2"/>
      <c r="D10728" s="2"/>
      <c r="E10728" s="2"/>
    </row>
    <row r="10729" spans="1:5">
      <c r="A10729" s="2"/>
      <c r="B10729" s="2"/>
      <c r="C10729" s="2"/>
      <c r="D10729" s="2"/>
      <c r="E10729" s="2"/>
    </row>
    <row r="10730" spans="1:5">
      <c r="A10730" s="2"/>
      <c r="B10730" s="2"/>
      <c r="C10730" s="2"/>
      <c r="D10730" s="2"/>
      <c r="E10730" s="2"/>
    </row>
    <row r="10731" spans="1:5">
      <c r="A10731" s="2"/>
      <c r="B10731" s="2"/>
      <c r="C10731" s="2"/>
      <c r="D10731" s="2"/>
      <c r="E10731" s="2"/>
    </row>
    <row r="10732" spans="1:5">
      <c r="A10732" s="2"/>
      <c r="B10732" s="2"/>
      <c r="C10732" s="2"/>
      <c r="D10732" s="2"/>
      <c r="E10732" s="2"/>
    </row>
    <row r="10733" spans="1:5">
      <c r="A10733" s="2"/>
      <c r="B10733" s="2"/>
      <c r="C10733" s="2"/>
      <c r="D10733" s="2"/>
      <c r="E10733" s="2"/>
    </row>
    <row r="10734" spans="1:5">
      <c r="A10734" s="2"/>
      <c r="B10734" s="2"/>
      <c r="C10734" s="2"/>
      <c r="D10734" s="2"/>
      <c r="E10734" s="2"/>
    </row>
    <row r="10735" spans="1:5">
      <c r="A10735" s="2"/>
      <c r="B10735" s="2"/>
      <c r="C10735" s="2"/>
      <c r="D10735" s="2"/>
      <c r="E10735" s="2"/>
    </row>
    <row r="10736" spans="1:5">
      <c r="A10736" s="2"/>
      <c r="B10736" s="2"/>
      <c r="C10736" s="2"/>
      <c r="D10736" s="2"/>
      <c r="E10736" s="2"/>
    </row>
    <row r="10737" spans="1:5">
      <c r="A10737" s="2"/>
      <c r="B10737" s="2"/>
      <c r="C10737" s="2"/>
      <c r="D10737" s="2"/>
      <c r="E10737" s="2"/>
    </row>
    <row r="10738" spans="1:5">
      <c r="A10738" s="2"/>
      <c r="B10738" s="2"/>
      <c r="C10738" s="2"/>
      <c r="D10738" s="2"/>
      <c r="E10738" s="2"/>
    </row>
    <row r="10739" spans="1:5">
      <c r="A10739" s="2"/>
      <c r="B10739" s="2"/>
      <c r="C10739" s="2"/>
      <c r="D10739" s="2"/>
      <c r="E10739" s="2"/>
    </row>
    <row r="10740" spans="1:5">
      <c r="A10740" s="2"/>
      <c r="B10740" s="2"/>
      <c r="C10740" s="2"/>
      <c r="D10740" s="2"/>
      <c r="E10740" s="2"/>
    </row>
    <row r="10741" spans="1:5">
      <c r="A10741" s="2"/>
      <c r="B10741" s="2"/>
      <c r="C10741" s="2"/>
      <c r="D10741" s="2"/>
      <c r="E10741" s="2"/>
    </row>
    <row r="10742" spans="1:5">
      <c r="A10742" s="2"/>
      <c r="B10742" s="2"/>
      <c r="C10742" s="2"/>
      <c r="D10742" s="2"/>
      <c r="E10742" s="2"/>
    </row>
    <row r="10743" spans="1:5">
      <c r="A10743" s="2"/>
      <c r="B10743" s="2"/>
      <c r="C10743" s="2"/>
      <c r="D10743" s="2"/>
      <c r="E10743" s="2"/>
    </row>
    <row r="10744" spans="1:5">
      <c r="A10744" s="2"/>
      <c r="B10744" s="2"/>
      <c r="C10744" s="2"/>
      <c r="D10744" s="2"/>
      <c r="E10744" s="2"/>
    </row>
    <row r="10745" spans="1:5">
      <c r="A10745" s="2"/>
      <c r="B10745" s="2"/>
      <c r="C10745" s="2"/>
      <c r="D10745" s="2"/>
      <c r="E10745" s="2"/>
    </row>
    <row r="10746" spans="1:5">
      <c r="A10746" s="2"/>
      <c r="B10746" s="2"/>
      <c r="C10746" s="2"/>
      <c r="D10746" s="2"/>
      <c r="E10746" s="2"/>
    </row>
    <row r="10747" spans="1:5">
      <c r="A10747" s="2"/>
      <c r="B10747" s="2"/>
      <c r="C10747" s="2"/>
      <c r="D10747" s="2"/>
      <c r="E10747" s="2"/>
    </row>
    <row r="10748" spans="1:5">
      <c r="A10748" s="2"/>
      <c r="B10748" s="2"/>
      <c r="C10748" s="2"/>
      <c r="D10748" s="2"/>
      <c r="E10748" s="2"/>
    </row>
    <row r="10749" spans="1:5">
      <c r="A10749" s="2"/>
      <c r="B10749" s="2"/>
      <c r="C10749" s="2"/>
      <c r="D10749" s="2"/>
      <c r="E10749" s="2"/>
    </row>
    <row r="10750" spans="1:5">
      <c r="A10750" s="2"/>
      <c r="B10750" s="2"/>
      <c r="C10750" s="2"/>
      <c r="D10750" s="2"/>
      <c r="E10750" s="2"/>
    </row>
    <row r="10751" spans="1:5">
      <c r="A10751" s="2"/>
      <c r="B10751" s="2"/>
      <c r="C10751" s="2"/>
      <c r="D10751" s="2"/>
      <c r="E10751" s="2"/>
    </row>
    <row r="10752" spans="1:5">
      <c r="A10752" s="2"/>
      <c r="B10752" s="2"/>
      <c r="C10752" s="2"/>
      <c r="D10752" s="2"/>
      <c r="E10752" s="2"/>
    </row>
    <row r="10753" spans="1:5">
      <c r="A10753" s="2"/>
      <c r="B10753" s="2"/>
      <c r="C10753" s="2"/>
      <c r="D10753" s="2"/>
      <c r="E10753" s="2"/>
    </row>
    <row r="10754" spans="1:5">
      <c r="A10754" s="2"/>
      <c r="B10754" s="2"/>
      <c r="C10754" s="2"/>
      <c r="D10754" s="2"/>
      <c r="E10754" s="2"/>
    </row>
    <row r="10755" spans="1:5">
      <c r="A10755" s="2"/>
      <c r="B10755" s="2"/>
      <c r="C10755" s="2"/>
      <c r="D10755" s="2"/>
      <c r="E10755" s="2"/>
    </row>
    <row r="10756" spans="1:5">
      <c r="A10756" s="2"/>
      <c r="B10756" s="2"/>
      <c r="C10756" s="2"/>
      <c r="D10756" s="2"/>
      <c r="E10756" s="2"/>
    </row>
    <row r="10757" spans="1:5">
      <c r="A10757" s="2"/>
      <c r="B10757" s="2"/>
      <c r="C10757" s="2"/>
      <c r="D10757" s="2"/>
      <c r="E10757" s="2"/>
    </row>
    <row r="10758" spans="1:5">
      <c r="A10758" s="2"/>
      <c r="B10758" s="2"/>
      <c r="C10758" s="2"/>
      <c r="D10758" s="2"/>
      <c r="E10758" s="2"/>
    </row>
    <row r="10759" spans="1:5">
      <c r="A10759" s="2"/>
      <c r="B10759" s="2"/>
      <c r="C10759" s="2"/>
      <c r="D10759" s="2"/>
      <c r="E10759" s="2"/>
    </row>
    <row r="10760" spans="1:5">
      <c r="A10760" s="2"/>
      <c r="B10760" s="2"/>
      <c r="C10760" s="2"/>
      <c r="D10760" s="2"/>
      <c r="E10760" s="2"/>
    </row>
    <row r="10761" spans="1:5">
      <c r="A10761" s="2"/>
      <c r="B10761" s="2"/>
      <c r="C10761" s="2"/>
      <c r="D10761" s="2"/>
      <c r="E10761" s="2"/>
    </row>
    <row r="10762" spans="1:5">
      <c r="A10762" s="2"/>
      <c r="B10762" s="2"/>
      <c r="C10762" s="2"/>
      <c r="D10762" s="2"/>
      <c r="E10762" s="2"/>
    </row>
    <row r="10763" spans="1:5">
      <c r="A10763" s="2"/>
      <c r="B10763" s="2"/>
      <c r="C10763" s="2"/>
      <c r="D10763" s="2"/>
      <c r="E10763" s="2"/>
    </row>
    <row r="10764" spans="1:5">
      <c r="A10764" s="2"/>
      <c r="B10764" s="2"/>
      <c r="C10764" s="2"/>
      <c r="D10764" s="2"/>
      <c r="E10764" s="2"/>
    </row>
    <row r="10765" spans="1:5">
      <c r="A10765" s="2"/>
      <c r="B10765" s="2"/>
      <c r="C10765" s="2"/>
      <c r="D10765" s="2"/>
      <c r="E10765" s="2"/>
    </row>
    <row r="10766" spans="1:5">
      <c r="A10766" s="2"/>
      <c r="B10766" s="2"/>
      <c r="C10766" s="2"/>
      <c r="D10766" s="2"/>
      <c r="E10766" s="2"/>
    </row>
    <row r="10767" spans="1:5">
      <c r="A10767" s="2"/>
      <c r="B10767" s="2"/>
      <c r="C10767" s="2"/>
      <c r="D10767" s="2"/>
      <c r="E10767" s="2"/>
    </row>
    <row r="10768" spans="1:5">
      <c r="A10768" s="2"/>
      <c r="B10768" s="2"/>
      <c r="C10768" s="2"/>
      <c r="D10768" s="2"/>
      <c r="E10768" s="2"/>
    </row>
    <row r="10769" spans="1:5">
      <c r="A10769" s="2"/>
      <c r="B10769" s="2"/>
      <c r="C10769" s="2"/>
      <c r="D10769" s="2"/>
      <c r="E10769" s="2"/>
    </row>
    <row r="10770" spans="1:5">
      <c r="A10770" s="2"/>
      <c r="B10770" s="2"/>
      <c r="C10770" s="2"/>
      <c r="D10770" s="2"/>
      <c r="E10770" s="2"/>
    </row>
    <row r="10771" spans="1:5">
      <c r="A10771" s="2"/>
      <c r="B10771" s="2"/>
      <c r="C10771" s="2"/>
      <c r="D10771" s="2"/>
      <c r="E10771" s="2"/>
    </row>
    <row r="10772" spans="1:5">
      <c r="A10772" s="2"/>
      <c r="B10772" s="2"/>
      <c r="C10772" s="2"/>
      <c r="D10772" s="2"/>
      <c r="E10772" s="2"/>
    </row>
    <row r="10773" spans="1:5">
      <c r="A10773" s="2"/>
      <c r="B10773" s="2"/>
      <c r="C10773" s="2"/>
      <c r="D10773" s="2"/>
      <c r="E10773" s="2"/>
    </row>
    <row r="10774" spans="1:5">
      <c r="A10774" s="2"/>
      <c r="B10774" s="2"/>
      <c r="C10774" s="2"/>
      <c r="D10774" s="2"/>
      <c r="E10774" s="2"/>
    </row>
    <row r="10775" spans="1:5">
      <c r="A10775" s="2"/>
      <c r="B10775" s="2"/>
      <c r="C10775" s="2"/>
      <c r="D10775" s="2"/>
      <c r="E10775" s="2"/>
    </row>
    <row r="10776" spans="1:5">
      <c r="A10776" s="2"/>
      <c r="B10776" s="2"/>
      <c r="C10776" s="2"/>
      <c r="D10776" s="2"/>
      <c r="E10776" s="2"/>
    </row>
    <row r="10777" spans="1:5">
      <c r="A10777" s="2"/>
      <c r="B10777" s="2"/>
      <c r="C10777" s="2"/>
      <c r="D10777" s="2"/>
      <c r="E10777" s="2"/>
    </row>
    <row r="10778" spans="1:5">
      <c r="A10778" s="2"/>
      <c r="B10778" s="2"/>
      <c r="C10778" s="2"/>
      <c r="D10778" s="2"/>
      <c r="E10778" s="2"/>
    </row>
    <row r="10779" spans="1:5">
      <c r="A10779" s="2"/>
      <c r="B10779" s="2"/>
      <c r="C10779" s="2"/>
      <c r="D10779" s="2"/>
      <c r="E10779" s="2"/>
    </row>
    <row r="10780" spans="1:5">
      <c r="A10780" s="2"/>
      <c r="B10780" s="2"/>
      <c r="C10780" s="2"/>
      <c r="D10780" s="2"/>
      <c r="E10780" s="2"/>
    </row>
    <row r="10781" spans="1:5">
      <c r="A10781" s="2"/>
      <c r="B10781" s="2"/>
      <c r="C10781" s="2"/>
      <c r="D10781" s="2"/>
      <c r="E10781" s="2"/>
    </row>
    <row r="10782" spans="1:5">
      <c r="A10782" s="2"/>
      <c r="B10782" s="2"/>
      <c r="C10782" s="2"/>
      <c r="D10782" s="2"/>
      <c r="E10782" s="2"/>
    </row>
    <row r="10783" spans="1:5">
      <c r="A10783" s="2"/>
      <c r="B10783" s="2"/>
      <c r="C10783" s="2"/>
      <c r="D10783" s="2"/>
      <c r="E10783" s="2"/>
    </row>
    <row r="10784" spans="1:5">
      <c r="A10784" s="2"/>
      <c r="B10784" s="2"/>
      <c r="C10784" s="2"/>
      <c r="D10784" s="2"/>
      <c r="E10784" s="2"/>
    </row>
    <row r="10785" spans="1:5">
      <c r="A10785" s="2"/>
      <c r="B10785" s="2"/>
      <c r="C10785" s="2"/>
      <c r="D10785" s="2"/>
      <c r="E10785" s="2"/>
    </row>
    <row r="10786" spans="1:5">
      <c r="A10786" s="2"/>
      <c r="B10786" s="2"/>
      <c r="C10786" s="2"/>
      <c r="D10786" s="2"/>
      <c r="E10786" s="2"/>
    </row>
    <row r="10787" spans="1:5">
      <c r="A10787" s="2"/>
      <c r="B10787" s="2"/>
      <c r="C10787" s="2"/>
      <c r="D10787" s="2"/>
      <c r="E10787" s="2"/>
    </row>
    <row r="10788" spans="1:5">
      <c r="A10788" s="2"/>
      <c r="B10788" s="2"/>
      <c r="C10788" s="2"/>
      <c r="D10788" s="2"/>
      <c r="E10788" s="2"/>
    </row>
    <row r="10789" spans="1:5">
      <c r="A10789" s="2"/>
      <c r="B10789" s="2"/>
      <c r="C10789" s="2"/>
      <c r="D10789" s="2"/>
      <c r="E10789" s="2"/>
    </row>
    <row r="10790" spans="1:5">
      <c r="A10790" s="2"/>
      <c r="B10790" s="2"/>
      <c r="C10790" s="2"/>
      <c r="D10790" s="2"/>
      <c r="E10790" s="2"/>
    </row>
    <row r="10791" spans="1:5">
      <c r="A10791" s="2"/>
      <c r="B10791" s="2"/>
      <c r="C10791" s="2"/>
      <c r="D10791" s="2"/>
      <c r="E10791" s="2"/>
    </row>
    <row r="10792" spans="1:5">
      <c r="A10792" s="2"/>
      <c r="B10792" s="2"/>
      <c r="C10792" s="2"/>
      <c r="D10792" s="2"/>
      <c r="E10792" s="2"/>
    </row>
    <row r="10793" spans="1:5">
      <c r="A10793" s="2"/>
      <c r="B10793" s="2"/>
      <c r="C10793" s="2"/>
      <c r="D10793" s="2"/>
      <c r="E10793" s="2"/>
    </row>
    <row r="10794" spans="1:5">
      <c r="A10794" s="2"/>
      <c r="B10794" s="2"/>
      <c r="C10794" s="2"/>
      <c r="D10794" s="2"/>
      <c r="E10794" s="2"/>
    </row>
    <row r="10795" spans="1:5">
      <c r="A10795" s="2"/>
      <c r="B10795" s="2"/>
      <c r="C10795" s="2"/>
      <c r="D10795" s="2"/>
      <c r="E10795" s="2"/>
    </row>
    <row r="10796" spans="1:5">
      <c r="A10796" s="2"/>
      <c r="B10796" s="2"/>
      <c r="C10796" s="2"/>
      <c r="D10796" s="2"/>
      <c r="E10796" s="2"/>
    </row>
    <row r="10797" spans="1:5">
      <c r="A10797" s="2"/>
      <c r="B10797" s="2"/>
      <c r="C10797" s="2"/>
      <c r="D10797" s="2"/>
      <c r="E10797" s="2"/>
    </row>
    <row r="10798" spans="1:5">
      <c r="A10798" s="2"/>
      <c r="B10798" s="2"/>
      <c r="C10798" s="2"/>
      <c r="D10798" s="2"/>
      <c r="E10798" s="2"/>
    </row>
    <row r="10799" spans="1:5">
      <c r="A10799" s="2"/>
      <c r="B10799" s="2"/>
      <c r="C10799" s="2"/>
      <c r="D10799" s="2"/>
      <c r="E10799" s="2"/>
    </row>
    <row r="10800" spans="1:5">
      <c r="A10800" s="2"/>
      <c r="B10800" s="2"/>
      <c r="C10800" s="2"/>
      <c r="D10800" s="2"/>
      <c r="E10800" s="2"/>
    </row>
    <row r="10801" spans="1:5">
      <c r="A10801" s="2"/>
      <c r="B10801" s="2"/>
      <c r="C10801" s="2"/>
      <c r="D10801" s="2"/>
      <c r="E10801" s="2"/>
    </row>
    <row r="10802" spans="1:5">
      <c r="A10802" s="2"/>
      <c r="B10802" s="2"/>
      <c r="C10802" s="2"/>
      <c r="D10802" s="2"/>
      <c r="E10802" s="2"/>
    </row>
    <row r="10803" spans="1:5">
      <c r="A10803" s="2"/>
      <c r="B10803" s="2"/>
      <c r="C10803" s="2"/>
      <c r="D10803" s="2"/>
      <c r="E10803" s="2"/>
    </row>
    <row r="10804" spans="1:5">
      <c r="A10804" s="2"/>
      <c r="B10804" s="2"/>
      <c r="C10804" s="2"/>
      <c r="D10804" s="2"/>
      <c r="E10804" s="2"/>
    </row>
    <row r="10805" spans="1:5">
      <c r="A10805" s="2"/>
      <c r="B10805" s="2"/>
      <c r="C10805" s="2"/>
      <c r="D10805" s="2"/>
      <c r="E10805" s="2"/>
    </row>
    <row r="10806" spans="1:5">
      <c r="A10806" s="2"/>
      <c r="B10806" s="2"/>
      <c r="C10806" s="2"/>
      <c r="D10806" s="2"/>
      <c r="E10806" s="2"/>
    </row>
    <row r="10807" spans="1:5">
      <c r="A10807" s="2"/>
      <c r="B10807" s="2"/>
      <c r="C10807" s="2"/>
      <c r="D10807" s="2"/>
      <c r="E10807" s="2"/>
    </row>
    <row r="10808" spans="1:5">
      <c r="A10808" s="2"/>
      <c r="B10808" s="2"/>
      <c r="C10808" s="2"/>
      <c r="D10808" s="2"/>
      <c r="E10808" s="2"/>
    </row>
    <row r="10809" spans="1:5">
      <c r="A10809" s="2"/>
      <c r="B10809" s="2"/>
      <c r="C10809" s="2"/>
      <c r="D10809" s="2"/>
      <c r="E10809" s="2"/>
    </row>
    <row r="10810" spans="1:5">
      <c r="A10810" s="2"/>
      <c r="B10810" s="2"/>
      <c r="C10810" s="2"/>
      <c r="D10810" s="2"/>
      <c r="E10810" s="2"/>
    </row>
    <row r="10811" spans="1:5">
      <c r="A10811" s="2"/>
      <c r="B10811" s="2"/>
      <c r="C10811" s="2"/>
      <c r="D10811" s="2"/>
      <c r="E10811" s="2"/>
    </row>
    <row r="10812" spans="1:5">
      <c r="A10812" s="2"/>
      <c r="B10812" s="2"/>
      <c r="C10812" s="2"/>
      <c r="D10812" s="2"/>
      <c r="E10812" s="2"/>
    </row>
    <row r="10813" spans="1:5">
      <c r="A10813" s="2"/>
      <c r="B10813" s="2"/>
      <c r="C10813" s="2"/>
      <c r="D10813" s="2"/>
      <c r="E10813" s="2"/>
    </row>
    <row r="10814" spans="1:5">
      <c r="A10814" s="2"/>
      <c r="B10814" s="2"/>
      <c r="C10814" s="2"/>
      <c r="D10814" s="2"/>
      <c r="E10814" s="2"/>
    </row>
    <row r="10815" spans="1:5">
      <c r="A10815" s="2"/>
      <c r="B10815" s="2"/>
      <c r="C10815" s="2"/>
      <c r="D10815" s="2"/>
      <c r="E10815" s="2"/>
    </row>
    <row r="10816" spans="1:5">
      <c r="A10816" s="2"/>
      <c r="B10816" s="2"/>
      <c r="C10816" s="2"/>
      <c r="D10816" s="2"/>
      <c r="E10816" s="2"/>
    </row>
    <row r="10817" spans="1:5">
      <c r="A10817" s="2"/>
      <c r="B10817" s="2"/>
      <c r="C10817" s="2"/>
      <c r="D10817" s="2"/>
      <c r="E10817" s="2"/>
    </row>
    <row r="10818" spans="1:5">
      <c r="A10818" s="2"/>
      <c r="B10818" s="2"/>
      <c r="C10818" s="2"/>
      <c r="D10818" s="2"/>
      <c r="E10818" s="2"/>
    </row>
    <row r="10819" spans="1:5">
      <c r="A10819" s="2"/>
      <c r="B10819" s="2"/>
      <c r="C10819" s="2"/>
      <c r="D10819" s="2"/>
      <c r="E10819" s="2"/>
    </row>
    <row r="10820" spans="1:5">
      <c r="A10820" s="2"/>
      <c r="B10820" s="2"/>
      <c r="C10820" s="2"/>
      <c r="D10820" s="2"/>
      <c r="E10820" s="2"/>
    </row>
    <row r="10821" spans="1:5">
      <c r="A10821" s="2"/>
      <c r="B10821" s="2"/>
      <c r="C10821" s="2"/>
      <c r="D10821" s="2"/>
      <c r="E10821" s="2"/>
    </row>
    <row r="10822" spans="1:5">
      <c r="A10822" s="2"/>
      <c r="B10822" s="2"/>
      <c r="C10822" s="2"/>
      <c r="D10822" s="2"/>
      <c r="E10822" s="2"/>
    </row>
    <row r="10823" spans="1:5">
      <c r="A10823" s="2"/>
      <c r="B10823" s="2"/>
      <c r="C10823" s="2"/>
      <c r="D10823" s="2"/>
      <c r="E10823" s="2"/>
    </row>
    <row r="10824" spans="1:5">
      <c r="A10824" s="2"/>
      <c r="B10824" s="2"/>
      <c r="C10824" s="2"/>
      <c r="D10824" s="2"/>
      <c r="E10824" s="2"/>
    </row>
    <row r="10825" spans="1:5">
      <c r="A10825" s="2"/>
      <c r="B10825" s="2"/>
      <c r="C10825" s="2"/>
      <c r="D10825" s="2"/>
      <c r="E10825" s="2"/>
    </row>
    <row r="10826" spans="1:5">
      <c r="A10826" s="2"/>
      <c r="B10826" s="2"/>
      <c r="C10826" s="2"/>
      <c r="D10826" s="2"/>
      <c r="E10826" s="2"/>
    </row>
    <row r="10827" spans="1:5">
      <c r="A10827" s="2"/>
      <c r="B10827" s="2"/>
      <c r="C10827" s="2"/>
      <c r="D10827" s="2"/>
      <c r="E10827" s="2"/>
    </row>
    <row r="10828" spans="1:5">
      <c r="A10828" s="2"/>
      <c r="B10828" s="2"/>
      <c r="C10828" s="2"/>
      <c r="D10828" s="2"/>
      <c r="E10828" s="2"/>
    </row>
    <row r="10829" spans="1:5">
      <c r="A10829" s="2"/>
      <c r="B10829" s="2"/>
      <c r="C10829" s="2"/>
      <c r="D10829" s="2"/>
      <c r="E10829" s="2"/>
    </row>
    <row r="10830" spans="1:5">
      <c r="A10830" s="2"/>
      <c r="B10830" s="2"/>
      <c r="C10830" s="2"/>
      <c r="D10830" s="2"/>
      <c r="E10830" s="2"/>
    </row>
    <row r="10831" spans="1:5">
      <c r="A10831" s="2"/>
      <c r="B10831" s="2"/>
      <c r="C10831" s="2"/>
      <c r="D10831" s="2"/>
      <c r="E10831" s="2"/>
    </row>
    <row r="10832" spans="1:5">
      <c r="A10832" s="2"/>
      <c r="B10832" s="2"/>
      <c r="C10832" s="2"/>
      <c r="D10832" s="2"/>
      <c r="E10832" s="2"/>
    </row>
    <row r="10833" spans="1:5">
      <c r="A10833" s="2"/>
      <c r="B10833" s="2"/>
      <c r="C10833" s="2"/>
      <c r="D10833" s="2"/>
      <c r="E10833" s="2"/>
    </row>
    <row r="10834" spans="1:5">
      <c r="A10834" s="2"/>
      <c r="B10834" s="2"/>
      <c r="C10834" s="2"/>
      <c r="D10834" s="2"/>
      <c r="E10834" s="2"/>
    </row>
    <row r="10835" spans="1:5">
      <c r="A10835" s="2"/>
      <c r="B10835" s="2"/>
      <c r="C10835" s="2"/>
      <c r="D10835" s="2"/>
      <c r="E10835" s="2"/>
    </row>
    <row r="10836" spans="1:5">
      <c r="A10836" s="2"/>
      <c r="B10836" s="2"/>
      <c r="C10836" s="2"/>
      <c r="D10836" s="2"/>
      <c r="E10836" s="2"/>
    </row>
    <row r="10837" spans="1:5">
      <c r="A10837" s="2"/>
      <c r="B10837" s="2"/>
      <c r="C10837" s="2"/>
      <c r="D10837" s="2"/>
      <c r="E10837" s="2"/>
    </row>
    <row r="10838" spans="1:5">
      <c r="A10838" s="2"/>
      <c r="B10838" s="2"/>
      <c r="C10838" s="2"/>
      <c r="D10838" s="2"/>
      <c r="E10838" s="2"/>
    </row>
    <row r="10839" spans="1:5">
      <c r="A10839" s="2"/>
      <c r="B10839" s="2"/>
      <c r="C10839" s="2"/>
      <c r="D10839" s="2"/>
      <c r="E10839" s="2"/>
    </row>
    <row r="10840" spans="1:5">
      <c r="A10840" s="2"/>
      <c r="B10840" s="2"/>
      <c r="C10840" s="2"/>
      <c r="D10840" s="2"/>
      <c r="E10840" s="2"/>
    </row>
    <row r="10841" spans="1:5">
      <c r="A10841" s="2"/>
      <c r="B10841" s="2"/>
      <c r="C10841" s="2"/>
      <c r="D10841" s="2"/>
      <c r="E10841" s="2"/>
    </row>
    <row r="10842" spans="1:5">
      <c r="A10842" s="2"/>
      <c r="B10842" s="2"/>
      <c r="C10842" s="2"/>
      <c r="D10842" s="2"/>
      <c r="E10842" s="2"/>
    </row>
    <row r="10843" spans="1:5">
      <c r="A10843" s="2"/>
      <c r="B10843" s="2"/>
      <c r="C10843" s="2"/>
      <c r="D10843" s="2"/>
      <c r="E10843" s="2"/>
    </row>
    <row r="10844" spans="1:5">
      <c r="A10844" s="2"/>
      <c r="B10844" s="2"/>
      <c r="C10844" s="2"/>
      <c r="D10844" s="2"/>
      <c r="E10844" s="2"/>
    </row>
    <row r="10845" spans="1:5">
      <c r="A10845" s="2"/>
      <c r="B10845" s="2"/>
      <c r="C10845" s="2"/>
      <c r="D10845" s="2"/>
      <c r="E10845" s="2"/>
    </row>
    <row r="10846" spans="1:5">
      <c r="A10846" s="2"/>
      <c r="B10846" s="2"/>
      <c r="C10846" s="2"/>
      <c r="D10846" s="2"/>
      <c r="E10846" s="2"/>
    </row>
    <row r="10847" spans="1:5">
      <c r="A10847" s="2"/>
      <c r="B10847" s="2"/>
      <c r="C10847" s="2"/>
      <c r="D10847" s="2"/>
      <c r="E10847" s="2"/>
    </row>
    <row r="10848" spans="1:5">
      <c r="A10848" s="2"/>
      <c r="B10848" s="2"/>
      <c r="C10848" s="2"/>
      <c r="D10848" s="2"/>
      <c r="E10848" s="2"/>
    </row>
    <row r="10849" spans="1:5">
      <c r="A10849" s="2"/>
      <c r="B10849" s="2"/>
      <c r="C10849" s="2"/>
      <c r="D10849" s="2"/>
      <c r="E10849" s="2"/>
    </row>
    <row r="10850" spans="1:5">
      <c r="A10850" s="2"/>
      <c r="B10850" s="2"/>
      <c r="C10850" s="2"/>
      <c r="D10850" s="2"/>
      <c r="E10850" s="2"/>
    </row>
    <row r="10851" spans="1:5">
      <c r="A10851" s="2"/>
      <c r="B10851" s="2"/>
      <c r="C10851" s="2"/>
      <c r="D10851" s="2"/>
      <c r="E10851" s="2"/>
    </row>
    <row r="10852" spans="1:5">
      <c r="A10852" s="2"/>
      <c r="B10852" s="2"/>
      <c r="C10852" s="2"/>
      <c r="D10852" s="2"/>
      <c r="E10852" s="2"/>
    </row>
    <row r="10853" spans="1:5">
      <c r="A10853" s="2"/>
      <c r="B10853" s="2"/>
      <c r="C10853" s="2"/>
      <c r="D10853" s="2"/>
      <c r="E10853" s="2"/>
    </row>
    <row r="10854" spans="1:5">
      <c r="A10854" s="2"/>
      <c r="B10854" s="2"/>
      <c r="C10854" s="2"/>
      <c r="D10854" s="2"/>
      <c r="E10854" s="2"/>
    </row>
    <row r="10855" spans="1:5">
      <c r="A10855" s="2"/>
      <c r="B10855" s="2"/>
      <c r="C10855" s="2"/>
      <c r="D10855" s="2"/>
      <c r="E10855" s="2"/>
    </row>
    <row r="10856" spans="1:5">
      <c r="A10856" s="2"/>
      <c r="B10856" s="2"/>
      <c r="C10856" s="2"/>
      <c r="D10856" s="2"/>
      <c r="E10856" s="2"/>
    </row>
    <row r="10857" spans="1:5">
      <c r="A10857" s="2"/>
      <c r="B10857" s="2"/>
      <c r="C10857" s="2"/>
      <c r="D10857" s="2"/>
      <c r="E10857" s="2"/>
    </row>
    <row r="10858" spans="1:5">
      <c r="A10858" s="2"/>
      <c r="B10858" s="2"/>
      <c r="C10858" s="2"/>
      <c r="D10858" s="2"/>
      <c r="E10858" s="2"/>
    </row>
    <row r="10859" spans="1:5">
      <c r="A10859" s="2"/>
      <c r="B10859" s="2"/>
      <c r="C10859" s="2"/>
      <c r="D10859" s="2"/>
      <c r="E10859" s="2"/>
    </row>
    <row r="10860" spans="1:5">
      <c r="A10860" s="2"/>
      <c r="B10860" s="2"/>
      <c r="C10860" s="2"/>
      <c r="D10860" s="2"/>
      <c r="E10860" s="2"/>
    </row>
    <row r="10861" spans="1:5">
      <c r="A10861" s="2"/>
      <c r="B10861" s="2"/>
      <c r="C10861" s="2"/>
      <c r="D10861" s="2"/>
      <c r="E10861" s="2"/>
    </row>
    <row r="10862" spans="1:5">
      <c r="A10862" s="2"/>
      <c r="B10862" s="2"/>
      <c r="C10862" s="2"/>
      <c r="D10862" s="2"/>
      <c r="E10862" s="2"/>
    </row>
    <row r="10863" spans="1:5">
      <c r="A10863" s="2"/>
      <c r="B10863" s="2"/>
      <c r="C10863" s="2"/>
      <c r="D10863" s="2"/>
      <c r="E10863" s="2"/>
    </row>
    <row r="10864" spans="1:5">
      <c r="A10864" s="2"/>
      <c r="B10864" s="2"/>
      <c r="C10864" s="2"/>
      <c r="D10864" s="2"/>
      <c r="E10864" s="2"/>
    </row>
    <row r="10865" spans="1:5">
      <c r="A10865" s="2"/>
      <c r="B10865" s="2"/>
      <c r="C10865" s="2"/>
      <c r="D10865" s="2"/>
      <c r="E10865" s="2"/>
    </row>
    <row r="10866" spans="1:5">
      <c r="A10866" s="2"/>
      <c r="B10866" s="2"/>
      <c r="C10866" s="2"/>
      <c r="D10866" s="2"/>
      <c r="E10866" s="2"/>
    </row>
    <row r="10867" spans="1:5">
      <c r="A10867" s="2"/>
      <c r="B10867" s="2"/>
      <c r="C10867" s="2"/>
      <c r="D10867" s="2"/>
      <c r="E10867" s="2"/>
    </row>
    <row r="10868" spans="1:5">
      <c r="A10868" s="2"/>
      <c r="B10868" s="2"/>
      <c r="C10868" s="2"/>
      <c r="D10868" s="2"/>
      <c r="E10868" s="2"/>
    </row>
    <row r="10869" spans="1:5">
      <c r="A10869" s="2"/>
      <c r="B10869" s="2"/>
      <c r="C10869" s="2"/>
      <c r="D10869" s="2"/>
      <c r="E10869" s="2"/>
    </row>
    <row r="10870" spans="1:5">
      <c r="A10870" s="2"/>
      <c r="B10870" s="2"/>
      <c r="C10870" s="2"/>
      <c r="D10870" s="2"/>
      <c r="E10870" s="2"/>
    </row>
    <row r="10871" spans="1:5">
      <c r="A10871" s="2"/>
      <c r="B10871" s="2"/>
      <c r="C10871" s="2"/>
      <c r="D10871" s="2"/>
      <c r="E10871" s="2"/>
    </row>
    <row r="10872" spans="1:5">
      <c r="A10872" s="2"/>
      <c r="B10872" s="2"/>
      <c r="C10872" s="2"/>
      <c r="D10872" s="2"/>
      <c r="E10872" s="2"/>
    </row>
    <row r="10873" spans="1:5">
      <c r="A10873" s="2"/>
      <c r="B10873" s="2"/>
      <c r="C10873" s="2"/>
      <c r="D10873" s="2"/>
      <c r="E10873" s="2"/>
    </row>
    <row r="10874" spans="1:5">
      <c r="A10874" s="2"/>
      <c r="B10874" s="2"/>
      <c r="C10874" s="2"/>
      <c r="D10874" s="2"/>
      <c r="E10874" s="2"/>
    </row>
    <row r="10875" spans="1:5">
      <c r="A10875" s="2"/>
      <c r="B10875" s="2"/>
      <c r="C10875" s="2"/>
      <c r="D10875" s="2"/>
      <c r="E10875" s="2"/>
    </row>
    <row r="10876" spans="1:5">
      <c r="A10876" s="2"/>
      <c r="B10876" s="2"/>
      <c r="C10876" s="2"/>
      <c r="D10876" s="2"/>
      <c r="E10876" s="2"/>
    </row>
    <row r="10877" spans="1:5">
      <c r="A10877" s="2"/>
      <c r="B10877" s="2"/>
      <c r="C10877" s="2"/>
      <c r="D10877" s="2"/>
      <c r="E10877" s="2"/>
    </row>
    <row r="10878" spans="1:5">
      <c r="A10878" s="2"/>
      <c r="B10878" s="2"/>
      <c r="C10878" s="2"/>
      <c r="D10878" s="2"/>
      <c r="E10878" s="2"/>
    </row>
    <row r="10879" spans="1:5">
      <c r="A10879" s="2"/>
      <c r="B10879" s="2"/>
      <c r="C10879" s="2"/>
      <c r="D10879" s="2"/>
      <c r="E10879" s="2"/>
    </row>
    <row r="10880" spans="1:5">
      <c r="A10880" s="2"/>
      <c r="B10880" s="2"/>
      <c r="C10880" s="2"/>
      <c r="D10880" s="2"/>
      <c r="E10880" s="2"/>
    </row>
    <row r="10881" spans="1:5">
      <c r="A10881" s="2"/>
      <c r="B10881" s="2"/>
      <c r="C10881" s="2"/>
      <c r="D10881" s="2"/>
      <c r="E10881" s="2"/>
    </row>
    <row r="10882" spans="1:5">
      <c r="A10882" s="2"/>
      <c r="B10882" s="2"/>
      <c r="C10882" s="2"/>
      <c r="D10882" s="2"/>
      <c r="E10882" s="2"/>
    </row>
    <row r="10883" spans="1:5">
      <c r="A10883" s="2"/>
      <c r="B10883" s="2"/>
      <c r="C10883" s="2"/>
      <c r="D10883" s="2"/>
      <c r="E10883" s="2"/>
    </row>
    <row r="10884" spans="1:5">
      <c r="A10884" s="2"/>
      <c r="B10884" s="2"/>
      <c r="C10884" s="2"/>
      <c r="D10884" s="2"/>
      <c r="E10884" s="2"/>
    </row>
    <row r="10885" spans="1:5">
      <c r="A10885" s="2"/>
      <c r="B10885" s="2"/>
      <c r="C10885" s="2"/>
      <c r="D10885" s="2"/>
      <c r="E10885" s="2"/>
    </row>
    <row r="10886" spans="1:5">
      <c r="A10886" s="2"/>
      <c r="B10886" s="2"/>
      <c r="C10886" s="2"/>
      <c r="D10886" s="2"/>
      <c r="E10886" s="2"/>
    </row>
    <row r="10887" spans="1:5">
      <c r="A10887" s="2"/>
      <c r="B10887" s="2"/>
      <c r="C10887" s="2"/>
      <c r="D10887" s="2"/>
      <c r="E10887" s="2"/>
    </row>
    <row r="10888" spans="1:5">
      <c r="A10888" s="2"/>
      <c r="B10888" s="2"/>
      <c r="C10888" s="2"/>
      <c r="D10888" s="2"/>
      <c r="E10888" s="2"/>
    </row>
    <row r="10889" spans="1:5">
      <c r="A10889" s="2"/>
      <c r="B10889" s="2"/>
      <c r="C10889" s="2"/>
      <c r="D10889" s="2"/>
      <c r="E10889" s="2"/>
    </row>
    <row r="10890" spans="1:5">
      <c r="A10890" s="2"/>
      <c r="B10890" s="2"/>
      <c r="C10890" s="2"/>
      <c r="D10890" s="2"/>
      <c r="E10890" s="2"/>
    </row>
    <row r="10891" spans="1:5">
      <c r="A10891" s="2"/>
      <c r="B10891" s="2"/>
      <c r="C10891" s="2"/>
      <c r="D10891" s="2"/>
      <c r="E10891" s="2"/>
    </row>
    <row r="10892" spans="1:5">
      <c r="A10892" s="2"/>
      <c r="B10892" s="2"/>
      <c r="C10892" s="2"/>
      <c r="D10892" s="2"/>
      <c r="E10892" s="2"/>
    </row>
    <row r="10893" spans="1:5">
      <c r="A10893" s="2"/>
      <c r="B10893" s="2"/>
      <c r="C10893" s="2"/>
      <c r="D10893" s="2"/>
      <c r="E10893" s="2"/>
    </row>
    <row r="10894" spans="1:5">
      <c r="A10894" s="2"/>
      <c r="B10894" s="2"/>
      <c r="C10894" s="2"/>
      <c r="D10894" s="2"/>
      <c r="E10894" s="2"/>
    </row>
    <row r="10895" spans="1:5">
      <c r="A10895" s="2"/>
      <c r="B10895" s="2"/>
      <c r="C10895" s="2"/>
      <c r="D10895" s="2"/>
      <c r="E10895" s="2"/>
    </row>
    <row r="10896" spans="1:5">
      <c r="A10896" s="2"/>
      <c r="B10896" s="2"/>
      <c r="C10896" s="2"/>
      <c r="D10896" s="2"/>
      <c r="E10896" s="2"/>
    </row>
    <row r="10897" spans="1:5">
      <c r="A10897" s="2"/>
      <c r="B10897" s="2"/>
      <c r="C10897" s="2"/>
      <c r="D10897" s="2"/>
      <c r="E10897" s="2"/>
    </row>
    <row r="10898" spans="1:5">
      <c r="A10898" s="2"/>
      <c r="B10898" s="2"/>
      <c r="C10898" s="2"/>
      <c r="D10898" s="2"/>
      <c r="E10898" s="2"/>
    </row>
    <row r="10899" spans="1:5">
      <c r="A10899" s="2"/>
      <c r="B10899" s="2"/>
      <c r="C10899" s="2"/>
      <c r="D10899" s="2"/>
      <c r="E10899" s="2"/>
    </row>
    <row r="10900" spans="1:5">
      <c r="A10900" s="2"/>
      <c r="B10900" s="2"/>
      <c r="C10900" s="2"/>
      <c r="D10900" s="2"/>
      <c r="E10900" s="2"/>
    </row>
    <row r="10901" spans="1:5">
      <c r="A10901" s="2"/>
      <c r="B10901" s="2"/>
      <c r="C10901" s="2"/>
      <c r="D10901" s="2"/>
      <c r="E10901" s="2"/>
    </row>
    <row r="10902" spans="1:5">
      <c r="A10902" s="2"/>
      <c r="B10902" s="2"/>
      <c r="C10902" s="2"/>
      <c r="D10902" s="2"/>
      <c r="E10902" s="2"/>
    </row>
    <row r="10903" spans="1:5">
      <c r="A10903" s="2"/>
      <c r="B10903" s="2"/>
      <c r="C10903" s="2"/>
      <c r="D10903" s="2"/>
      <c r="E10903" s="2"/>
    </row>
    <row r="10904" spans="1:5">
      <c r="A10904" s="2"/>
      <c r="B10904" s="2"/>
      <c r="C10904" s="2"/>
      <c r="D10904" s="2"/>
      <c r="E10904" s="2"/>
    </row>
    <row r="10905" spans="1:5">
      <c r="A10905" s="2"/>
      <c r="B10905" s="2"/>
      <c r="C10905" s="2"/>
      <c r="D10905" s="2"/>
      <c r="E10905" s="2"/>
    </row>
    <row r="10906" spans="1:5">
      <c r="A10906" s="2"/>
      <c r="B10906" s="2"/>
      <c r="C10906" s="2"/>
      <c r="D10906" s="2"/>
      <c r="E10906" s="2"/>
    </row>
    <row r="10907" spans="1:5">
      <c r="A10907" s="2"/>
      <c r="B10907" s="2"/>
      <c r="C10907" s="2"/>
      <c r="D10907" s="2"/>
      <c r="E10907" s="2"/>
    </row>
    <row r="10908" spans="1:5">
      <c r="A10908" s="2"/>
      <c r="B10908" s="2"/>
      <c r="C10908" s="2"/>
      <c r="D10908" s="2"/>
      <c r="E10908" s="2"/>
    </row>
    <row r="10909" spans="1:5">
      <c r="A10909" s="2"/>
      <c r="B10909" s="2"/>
      <c r="C10909" s="2"/>
      <c r="D10909" s="2"/>
      <c r="E10909" s="2"/>
    </row>
    <row r="10910" spans="1:5">
      <c r="A10910" s="2"/>
      <c r="B10910" s="2"/>
      <c r="C10910" s="2"/>
      <c r="D10910" s="2"/>
      <c r="E10910" s="2"/>
    </row>
    <row r="10911" spans="1:5">
      <c r="A10911" s="2"/>
      <c r="B10911" s="2"/>
      <c r="C10911" s="2"/>
      <c r="D10911" s="2"/>
      <c r="E10911" s="2"/>
    </row>
    <row r="10912" spans="1:5">
      <c r="A10912" s="2"/>
      <c r="B10912" s="2"/>
      <c r="C10912" s="2"/>
      <c r="D10912" s="2"/>
      <c r="E10912" s="2"/>
    </row>
    <row r="10913" spans="1:5">
      <c r="A10913" s="2"/>
      <c r="B10913" s="2"/>
      <c r="C10913" s="2"/>
      <c r="D10913" s="2"/>
      <c r="E10913" s="2"/>
    </row>
    <row r="10914" spans="1:5">
      <c r="A10914" s="2"/>
      <c r="B10914" s="2"/>
      <c r="C10914" s="2"/>
      <c r="D10914" s="2"/>
      <c r="E10914" s="2"/>
    </row>
    <row r="10915" spans="1:5">
      <c r="A10915" s="2"/>
      <c r="B10915" s="2"/>
      <c r="C10915" s="2"/>
      <c r="D10915" s="2"/>
      <c r="E10915" s="2"/>
    </row>
    <row r="10916" spans="1:5">
      <c r="A10916" s="2"/>
      <c r="B10916" s="2"/>
      <c r="C10916" s="2"/>
      <c r="D10916" s="2"/>
      <c r="E10916" s="2"/>
    </row>
    <row r="10917" spans="1:5">
      <c r="A10917" s="2"/>
      <c r="B10917" s="2"/>
      <c r="C10917" s="2"/>
      <c r="D10917" s="2"/>
      <c r="E10917" s="2"/>
    </row>
    <row r="10918" spans="1:5">
      <c r="A10918" s="2"/>
      <c r="B10918" s="2"/>
      <c r="C10918" s="2"/>
      <c r="D10918" s="2"/>
      <c r="E10918" s="2"/>
    </row>
    <row r="10919" spans="1:5">
      <c r="A10919" s="2"/>
      <c r="B10919" s="2"/>
      <c r="C10919" s="2"/>
      <c r="D10919" s="2"/>
      <c r="E10919" s="2"/>
    </row>
    <row r="10920" spans="1:5">
      <c r="A10920" s="2"/>
      <c r="B10920" s="2"/>
      <c r="C10920" s="2"/>
      <c r="D10920" s="2"/>
      <c r="E10920" s="2"/>
    </row>
    <row r="10921" spans="1:5">
      <c r="A10921" s="2"/>
      <c r="B10921" s="2"/>
      <c r="C10921" s="2"/>
      <c r="D10921" s="2"/>
      <c r="E10921" s="2"/>
    </row>
    <row r="10922" spans="1:5">
      <c r="A10922" s="2"/>
      <c r="B10922" s="2"/>
      <c r="C10922" s="2"/>
      <c r="D10922" s="2"/>
      <c r="E10922" s="2"/>
    </row>
    <row r="10923" spans="1:5">
      <c r="A10923" s="2"/>
      <c r="B10923" s="2"/>
      <c r="C10923" s="2"/>
      <c r="D10923" s="2"/>
      <c r="E10923" s="2"/>
    </row>
    <row r="10924" spans="1:5">
      <c r="A10924" s="2"/>
      <c r="B10924" s="2"/>
      <c r="C10924" s="2"/>
      <c r="D10924" s="2"/>
      <c r="E10924" s="2"/>
    </row>
    <row r="10925" spans="1:5">
      <c r="A10925" s="2"/>
      <c r="B10925" s="2"/>
      <c r="C10925" s="2"/>
      <c r="D10925" s="2"/>
      <c r="E10925" s="2"/>
    </row>
    <row r="10926" spans="1:5">
      <c r="A10926" s="2"/>
      <c r="B10926" s="2"/>
      <c r="C10926" s="2"/>
      <c r="D10926" s="2"/>
      <c r="E10926" s="2"/>
    </row>
    <row r="10927" spans="1:5">
      <c r="A10927" s="2"/>
      <c r="B10927" s="2"/>
      <c r="C10927" s="2"/>
      <c r="D10927" s="2"/>
      <c r="E10927" s="2"/>
    </row>
    <row r="10928" spans="1:5">
      <c r="A10928" s="2"/>
      <c r="B10928" s="2"/>
      <c r="C10928" s="2"/>
      <c r="D10928" s="2"/>
      <c r="E10928" s="2"/>
    </row>
    <row r="10929" spans="1:5">
      <c r="A10929" s="2"/>
      <c r="B10929" s="2"/>
      <c r="C10929" s="2"/>
      <c r="D10929" s="2"/>
      <c r="E10929" s="2"/>
    </row>
    <row r="10930" spans="1:5">
      <c r="A10930" s="2"/>
      <c r="B10930" s="2"/>
      <c r="C10930" s="2"/>
      <c r="D10930" s="2"/>
      <c r="E10930" s="2"/>
    </row>
    <row r="10931" spans="1:5">
      <c r="A10931" s="2"/>
      <c r="B10931" s="2"/>
      <c r="C10931" s="2"/>
      <c r="D10931" s="2"/>
      <c r="E10931" s="2"/>
    </row>
    <row r="10932" spans="1:5">
      <c r="A10932" s="2"/>
      <c r="B10932" s="2"/>
      <c r="C10932" s="2"/>
      <c r="D10932" s="2"/>
      <c r="E10932" s="2"/>
    </row>
    <row r="10933" spans="1:5">
      <c r="A10933" s="2"/>
      <c r="B10933" s="2"/>
      <c r="C10933" s="2"/>
      <c r="D10933" s="2"/>
      <c r="E10933" s="2"/>
    </row>
    <row r="10934" spans="1:5">
      <c r="A10934" s="2"/>
      <c r="B10934" s="2"/>
      <c r="C10934" s="2"/>
      <c r="D10934" s="2"/>
      <c r="E10934" s="2"/>
    </row>
    <row r="10935" spans="1:5">
      <c r="A10935" s="2"/>
      <c r="B10935" s="2"/>
      <c r="C10935" s="2"/>
      <c r="D10935" s="2"/>
      <c r="E10935" s="2"/>
    </row>
    <row r="10936" spans="1:5">
      <c r="A10936" s="2"/>
      <c r="B10936" s="2"/>
      <c r="C10936" s="2"/>
      <c r="D10936" s="2"/>
      <c r="E10936" s="2"/>
    </row>
    <row r="10937" spans="1:5">
      <c r="A10937" s="2"/>
      <c r="B10937" s="2"/>
      <c r="C10937" s="2"/>
      <c r="D10937" s="2"/>
      <c r="E10937" s="2"/>
    </row>
    <row r="10938" spans="1:5">
      <c r="A10938" s="2"/>
      <c r="B10938" s="2"/>
      <c r="C10938" s="2"/>
      <c r="D10938" s="2"/>
      <c r="E10938" s="2"/>
    </row>
    <row r="10939" spans="1:5">
      <c r="A10939" s="2"/>
      <c r="B10939" s="2"/>
      <c r="C10939" s="2"/>
      <c r="D10939" s="2"/>
      <c r="E10939" s="2"/>
    </row>
    <row r="10940" spans="1:5">
      <c r="A10940" s="2"/>
      <c r="B10940" s="2"/>
      <c r="C10940" s="2"/>
      <c r="D10940" s="2"/>
      <c r="E10940" s="2"/>
    </row>
    <row r="10941" spans="1:5">
      <c r="A10941" s="2"/>
      <c r="B10941" s="2"/>
      <c r="C10941" s="2"/>
      <c r="D10941" s="2"/>
      <c r="E10941" s="2"/>
    </row>
    <row r="10942" spans="1:5">
      <c r="A10942" s="2"/>
      <c r="B10942" s="2"/>
      <c r="C10942" s="2"/>
      <c r="D10942" s="2"/>
      <c r="E10942" s="2"/>
    </row>
    <row r="10943" spans="1:5">
      <c r="A10943" s="2"/>
      <c r="B10943" s="2"/>
      <c r="C10943" s="2"/>
      <c r="D10943" s="2"/>
      <c r="E10943" s="2"/>
    </row>
    <row r="10944" spans="1:5">
      <c r="A10944" s="2"/>
      <c r="B10944" s="2"/>
      <c r="C10944" s="2"/>
      <c r="D10944" s="2"/>
      <c r="E10944" s="2"/>
    </row>
    <row r="10945" spans="1:5">
      <c r="A10945" s="2"/>
      <c r="B10945" s="2"/>
      <c r="C10945" s="2"/>
      <c r="D10945" s="2"/>
      <c r="E10945" s="2"/>
    </row>
    <row r="10946" spans="1:5">
      <c r="A10946" s="2"/>
      <c r="B10946" s="2"/>
      <c r="C10946" s="2"/>
      <c r="D10946" s="2"/>
      <c r="E10946" s="2"/>
    </row>
    <row r="10947" spans="1:5">
      <c r="A10947" s="2"/>
      <c r="B10947" s="2"/>
      <c r="C10947" s="2"/>
      <c r="D10947" s="2"/>
      <c r="E10947" s="2"/>
    </row>
    <row r="10948" spans="1:5">
      <c r="A10948" s="2"/>
      <c r="B10948" s="2"/>
      <c r="C10948" s="2"/>
      <c r="D10948" s="2"/>
      <c r="E10948" s="2"/>
    </row>
    <row r="10949" spans="1:5">
      <c r="A10949" s="2"/>
      <c r="B10949" s="2"/>
      <c r="C10949" s="2"/>
      <c r="D10949" s="2"/>
      <c r="E10949" s="2"/>
    </row>
    <row r="10950" spans="1:5">
      <c r="A10950" s="2"/>
      <c r="B10950" s="2"/>
      <c r="C10950" s="2"/>
      <c r="D10950" s="2"/>
      <c r="E10950" s="2"/>
    </row>
    <row r="10951" spans="1:5">
      <c r="A10951" s="2"/>
      <c r="B10951" s="2"/>
      <c r="C10951" s="2"/>
      <c r="D10951" s="2"/>
      <c r="E10951" s="2"/>
    </row>
    <row r="10952" spans="1:5">
      <c r="A10952" s="2"/>
      <c r="B10952" s="2"/>
      <c r="C10952" s="2"/>
      <c r="D10952" s="2"/>
      <c r="E10952" s="2"/>
    </row>
    <row r="10953" spans="1:5">
      <c r="A10953" s="2"/>
      <c r="B10953" s="2"/>
      <c r="C10953" s="2"/>
      <c r="D10953" s="2"/>
      <c r="E10953" s="2"/>
    </row>
    <row r="10954" spans="1:5">
      <c r="A10954" s="2"/>
      <c r="B10954" s="2"/>
      <c r="C10954" s="2"/>
      <c r="D10954" s="2"/>
      <c r="E10954" s="2"/>
    </row>
    <row r="10955" spans="1:5">
      <c r="A10955" s="2"/>
      <c r="B10955" s="2"/>
      <c r="C10955" s="2"/>
      <c r="D10955" s="2"/>
      <c r="E10955" s="2"/>
    </row>
    <row r="10956" spans="1:5">
      <c r="A10956" s="2"/>
      <c r="B10956" s="2"/>
      <c r="C10956" s="2"/>
      <c r="D10956" s="2"/>
      <c r="E10956" s="2"/>
    </row>
    <row r="10957" spans="1:5">
      <c r="A10957" s="2"/>
      <c r="B10957" s="2"/>
      <c r="C10957" s="2"/>
      <c r="D10957" s="2"/>
      <c r="E10957" s="2"/>
    </row>
    <row r="10958" spans="1:5">
      <c r="A10958" s="2"/>
      <c r="B10958" s="2"/>
      <c r="C10958" s="2"/>
      <c r="D10958" s="2"/>
      <c r="E10958" s="2"/>
    </row>
    <row r="10959" spans="1:5">
      <c r="A10959" s="2"/>
      <c r="B10959" s="2"/>
      <c r="C10959" s="2"/>
      <c r="D10959" s="2"/>
      <c r="E10959" s="2"/>
    </row>
    <row r="10960" spans="1:5">
      <c r="A10960" s="2"/>
      <c r="B10960" s="2"/>
      <c r="C10960" s="2"/>
      <c r="D10960" s="2"/>
      <c r="E10960" s="2"/>
    </row>
    <row r="10961" spans="1:5">
      <c r="A10961" s="2"/>
      <c r="B10961" s="2"/>
      <c r="C10961" s="2"/>
      <c r="D10961" s="2"/>
      <c r="E10961" s="2"/>
    </row>
    <row r="10962" spans="1:5">
      <c r="A10962" s="2"/>
      <c r="B10962" s="2"/>
      <c r="C10962" s="2"/>
      <c r="D10962" s="2"/>
      <c r="E10962" s="2"/>
    </row>
    <row r="10963" spans="1:5">
      <c r="A10963" s="2"/>
      <c r="B10963" s="2"/>
      <c r="C10963" s="2"/>
      <c r="D10963" s="2"/>
      <c r="E10963" s="2"/>
    </row>
    <row r="10964" spans="1:5">
      <c r="A10964" s="2"/>
      <c r="B10964" s="2"/>
      <c r="C10964" s="2"/>
      <c r="D10964" s="2"/>
      <c r="E10964" s="2"/>
    </row>
    <row r="10965" spans="1:5">
      <c r="A10965" s="2"/>
      <c r="B10965" s="2"/>
      <c r="C10965" s="2"/>
      <c r="D10965" s="2"/>
      <c r="E10965" s="2"/>
    </row>
    <row r="10966" spans="1:5">
      <c r="A10966" s="2"/>
      <c r="B10966" s="2"/>
      <c r="C10966" s="2"/>
      <c r="D10966" s="2"/>
      <c r="E10966" s="2"/>
    </row>
    <row r="10967" spans="1:5">
      <c r="A10967" s="2"/>
      <c r="B10967" s="2"/>
      <c r="C10967" s="2"/>
      <c r="D10967" s="2"/>
      <c r="E10967" s="2"/>
    </row>
    <row r="10968" spans="1:5">
      <c r="A10968" s="2"/>
      <c r="B10968" s="2"/>
      <c r="C10968" s="2"/>
      <c r="D10968" s="2"/>
      <c r="E10968" s="2"/>
    </row>
    <row r="10969" spans="1:5">
      <c r="A10969" s="2"/>
      <c r="B10969" s="2"/>
      <c r="C10969" s="2"/>
      <c r="D10969" s="2"/>
      <c r="E10969" s="2"/>
    </row>
    <row r="10970" spans="1:5">
      <c r="A10970" s="2"/>
      <c r="B10970" s="2"/>
      <c r="C10970" s="2"/>
      <c r="D10970" s="2"/>
      <c r="E10970" s="2"/>
    </row>
    <row r="10971" spans="1:5">
      <c r="A10971" s="2"/>
      <c r="B10971" s="2"/>
      <c r="C10971" s="2"/>
      <c r="D10971" s="2"/>
      <c r="E10971" s="2"/>
    </row>
    <row r="10972" spans="1:5">
      <c r="A10972" s="2"/>
      <c r="B10972" s="2"/>
      <c r="C10972" s="2"/>
      <c r="D10972" s="2"/>
      <c r="E10972" s="2"/>
    </row>
    <row r="10973" spans="1:5">
      <c r="A10973" s="2"/>
      <c r="B10973" s="2"/>
      <c r="C10973" s="2"/>
      <c r="D10973" s="2"/>
      <c r="E10973" s="2"/>
    </row>
    <row r="10974" spans="1:5">
      <c r="A10974" s="2"/>
      <c r="B10974" s="2"/>
      <c r="C10974" s="2"/>
      <c r="D10974" s="2"/>
      <c r="E10974" s="2"/>
    </row>
    <row r="10975" spans="1:5">
      <c r="A10975" s="2"/>
      <c r="B10975" s="2"/>
      <c r="C10975" s="2"/>
      <c r="D10975" s="2"/>
      <c r="E10975" s="2"/>
    </row>
    <row r="10976" spans="1:5">
      <c r="A10976" s="2"/>
      <c r="B10976" s="2"/>
      <c r="C10976" s="2"/>
      <c r="D10976" s="2"/>
      <c r="E10976" s="2"/>
    </row>
    <row r="10977" spans="1:5">
      <c r="A10977" s="2"/>
      <c r="B10977" s="2"/>
      <c r="C10977" s="2"/>
      <c r="D10977" s="2"/>
      <c r="E10977" s="2"/>
    </row>
    <row r="10978" spans="1:5">
      <c r="A10978" s="2"/>
      <c r="B10978" s="2"/>
      <c r="C10978" s="2"/>
      <c r="D10978" s="2"/>
      <c r="E10978" s="2"/>
    </row>
    <row r="10979" spans="1:5">
      <c r="A10979" s="2"/>
      <c r="B10979" s="2"/>
      <c r="C10979" s="2"/>
      <c r="D10979" s="2"/>
      <c r="E10979" s="2"/>
    </row>
    <row r="10980" spans="1:5">
      <c r="A10980" s="2"/>
      <c r="B10980" s="2"/>
      <c r="C10980" s="2"/>
      <c r="D10980" s="2"/>
      <c r="E10980" s="2"/>
    </row>
    <row r="10981" spans="1:5">
      <c r="A10981" s="2"/>
      <c r="B10981" s="2"/>
      <c r="C10981" s="2"/>
      <c r="D10981" s="2"/>
      <c r="E10981" s="2"/>
    </row>
    <row r="10982" spans="1:5">
      <c r="A10982" s="2"/>
      <c r="B10982" s="2"/>
      <c r="C10982" s="2"/>
      <c r="D10982" s="2"/>
      <c r="E10982" s="2"/>
    </row>
    <row r="10983" spans="1:5">
      <c r="A10983" s="2"/>
      <c r="B10983" s="2"/>
      <c r="C10983" s="2"/>
      <c r="D10983" s="2"/>
      <c r="E10983" s="2"/>
    </row>
    <row r="10984" spans="1:5">
      <c r="A10984" s="2"/>
      <c r="B10984" s="2"/>
      <c r="C10984" s="2"/>
      <c r="D10984" s="2"/>
      <c r="E10984" s="2"/>
    </row>
    <row r="10985" spans="1:5">
      <c r="A10985" s="2"/>
      <c r="B10985" s="2"/>
      <c r="C10985" s="2"/>
      <c r="D10985" s="2"/>
      <c r="E10985" s="2"/>
    </row>
    <row r="10986" spans="1:5">
      <c r="A10986" s="2"/>
      <c r="B10986" s="2"/>
      <c r="C10986" s="2"/>
      <c r="D10986" s="2"/>
      <c r="E10986" s="2"/>
    </row>
    <row r="10987" spans="1:5">
      <c r="A10987" s="2"/>
      <c r="B10987" s="2"/>
      <c r="C10987" s="2"/>
      <c r="D10987" s="2"/>
      <c r="E10987" s="2"/>
    </row>
    <row r="10988" spans="1:5">
      <c r="A10988" s="2"/>
      <c r="B10988" s="2"/>
      <c r="C10988" s="2"/>
      <c r="D10988" s="2"/>
      <c r="E10988" s="2"/>
    </row>
    <row r="10989" spans="1:5">
      <c r="A10989" s="2"/>
      <c r="B10989" s="2"/>
      <c r="C10989" s="2"/>
      <c r="D10989" s="2"/>
      <c r="E10989" s="2"/>
    </row>
    <row r="10990" spans="1:5">
      <c r="A10990" s="2"/>
      <c r="B10990" s="2"/>
      <c r="C10990" s="2"/>
      <c r="D10990" s="2"/>
      <c r="E10990" s="2"/>
    </row>
    <row r="10991" spans="1:5">
      <c r="A10991" s="2"/>
      <c r="B10991" s="2"/>
      <c r="C10991" s="2"/>
      <c r="D10991" s="2"/>
      <c r="E10991" s="2"/>
    </row>
    <row r="10992" spans="1:5">
      <c r="A10992" s="2"/>
      <c r="B10992" s="2"/>
      <c r="C10992" s="2"/>
      <c r="D10992" s="2"/>
      <c r="E10992" s="2"/>
    </row>
    <row r="10993" spans="1:5">
      <c r="A10993" s="2"/>
      <c r="B10993" s="2"/>
      <c r="C10993" s="2"/>
      <c r="D10993" s="2"/>
      <c r="E10993" s="2"/>
    </row>
    <row r="10994" spans="1:5">
      <c r="A10994" s="2"/>
      <c r="B10994" s="2"/>
      <c r="C10994" s="2"/>
      <c r="D10994" s="2"/>
      <c r="E10994" s="2"/>
    </row>
    <row r="10995" spans="1:5">
      <c r="A10995" s="2"/>
      <c r="B10995" s="2"/>
      <c r="C10995" s="2"/>
      <c r="D10995" s="2"/>
      <c r="E10995" s="2"/>
    </row>
    <row r="10996" spans="1:5">
      <c r="A10996" s="2"/>
      <c r="B10996" s="2"/>
      <c r="C10996" s="2"/>
      <c r="D10996" s="2"/>
      <c r="E10996" s="2"/>
    </row>
    <row r="10997" spans="1:5">
      <c r="A10997" s="2"/>
      <c r="B10997" s="2"/>
      <c r="C10997" s="2"/>
      <c r="D10997" s="2"/>
      <c r="E10997" s="2"/>
    </row>
    <row r="10998" spans="1:5">
      <c r="A10998" s="2"/>
      <c r="B10998" s="2"/>
      <c r="C10998" s="2"/>
      <c r="D10998" s="2"/>
      <c r="E10998" s="2"/>
    </row>
    <row r="10999" spans="1:5">
      <c r="A10999" s="2"/>
      <c r="B10999" s="2"/>
      <c r="C10999" s="2"/>
      <c r="D10999" s="2"/>
      <c r="E10999" s="2"/>
    </row>
    <row r="11000" spans="1:5">
      <c r="A11000" s="2"/>
      <c r="B11000" s="2"/>
      <c r="C11000" s="2"/>
      <c r="D11000" s="2"/>
      <c r="E11000" s="2"/>
    </row>
    <row r="11001" spans="1:5">
      <c r="A11001" s="2"/>
      <c r="B11001" s="2"/>
      <c r="C11001" s="2"/>
      <c r="D11001" s="2"/>
      <c r="E11001" s="2"/>
    </row>
    <row r="11002" spans="1:5">
      <c r="A11002" s="2"/>
      <c r="B11002" s="2"/>
      <c r="C11002" s="2"/>
      <c r="D11002" s="2"/>
      <c r="E11002" s="2"/>
    </row>
    <row r="11003" spans="1:5">
      <c r="A11003" s="2"/>
      <c r="B11003" s="2"/>
      <c r="C11003" s="2"/>
      <c r="D11003" s="2"/>
      <c r="E11003" s="2"/>
    </row>
    <row r="11004" spans="1:5">
      <c r="A11004" s="2"/>
      <c r="B11004" s="2"/>
      <c r="C11004" s="2"/>
      <c r="D11004" s="2"/>
      <c r="E11004" s="2"/>
    </row>
    <row r="11005" spans="1:5">
      <c r="A11005" s="2"/>
      <c r="B11005" s="2"/>
      <c r="C11005" s="2"/>
      <c r="D11005" s="2"/>
      <c r="E11005" s="2"/>
    </row>
    <row r="11006" spans="1:5">
      <c r="A11006" s="2"/>
      <c r="B11006" s="2"/>
      <c r="C11006" s="2"/>
      <c r="D11006" s="2"/>
      <c r="E11006" s="2"/>
    </row>
    <row r="11007" spans="1:5">
      <c r="A11007" s="2"/>
      <c r="B11007" s="2"/>
      <c r="C11007" s="2"/>
      <c r="D11007" s="2"/>
      <c r="E11007" s="2"/>
    </row>
    <row r="11008" spans="1:5">
      <c r="A11008" s="2"/>
      <c r="B11008" s="2"/>
      <c r="C11008" s="2"/>
      <c r="D11008" s="2"/>
      <c r="E11008" s="2"/>
    </row>
    <row r="11009" spans="1:5">
      <c r="A11009" s="2"/>
      <c r="B11009" s="2"/>
      <c r="C11009" s="2"/>
      <c r="D11009" s="2"/>
      <c r="E11009" s="2"/>
    </row>
    <row r="11010" spans="1:5">
      <c r="A11010" s="2"/>
      <c r="B11010" s="2"/>
      <c r="C11010" s="2"/>
      <c r="D11010" s="2"/>
      <c r="E11010" s="2"/>
    </row>
    <row r="11011" spans="1:5">
      <c r="A11011" s="2"/>
      <c r="B11011" s="2"/>
      <c r="C11011" s="2"/>
      <c r="D11011" s="2"/>
      <c r="E11011" s="2"/>
    </row>
    <row r="11012" spans="1:5">
      <c r="A11012" s="2"/>
      <c r="B11012" s="2"/>
      <c r="C11012" s="2"/>
      <c r="D11012" s="2"/>
      <c r="E11012" s="2"/>
    </row>
    <row r="11013" spans="1:5">
      <c r="A11013" s="2"/>
      <c r="B11013" s="2"/>
      <c r="C11013" s="2"/>
      <c r="D11013" s="2"/>
      <c r="E11013" s="2"/>
    </row>
    <row r="11014" spans="1:5">
      <c r="A11014" s="2"/>
      <c r="B11014" s="2"/>
      <c r="C11014" s="2"/>
      <c r="D11014" s="2"/>
      <c r="E11014" s="2"/>
    </row>
    <row r="11015" spans="1:5">
      <c r="A11015" s="2"/>
      <c r="B11015" s="2"/>
      <c r="C11015" s="2"/>
      <c r="D11015" s="2"/>
      <c r="E11015" s="2"/>
    </row>
    <row r="11016" spans="1:5">
      <c r="A11016" s="2"/>
      <c r="B11016" s="2"/>
      <c r="C11016" s="2"/>
      <c r="D11016" s="2"/>
      <c r="E11016" s="2"/>
    </row>
    <row r="11017" spans="1:5">
      <c r="A11017" s="2"/>
      <c r="B11017" s="2"/>
      <c r="C11017" s="2"/>
      <c r="D11017" s="2"/>
      <c r="E11017" s="2"/>
    </row>
    <row r="11018" spans="1:5">
      <c r="A11018" s="2"/>
      <c r="B11018" s="2"/>
      <c r="C11018" s="2"/>
      <c r="D11018" s="2"/>
      <c r="E11018" s="2"/>
    </row>
    <row r="11019" spans="1:5">
      <c r="A11019" s="2"/>
      <c r="B11019" s="2"/>
      <c r="C11019" s="2"/>
      <c r="D11019" s="2"/>
      <c r="E11019" s="2"/>
    </row>
    <row r="11020" spans="1:5">
      <c r="A11020" s="2"/>
      <c r="B11020" s="2"/>
      <c r="C11020" s="2"/>
      <c r="D11020" s="2"/>
      <c r="E11020" s="2"/>
    </row>
    <row r="11021" spans="1:5">
      <c r="A11021" s="2"/>
      <c r="B11021" s="2"/>
      <c r="C11021" s="2"/>
      <c r="D11021" s="2"/>
      <c r="E11021" s="2"/>
    </row>
    <row r="11022" spans="1:5">
      <c r="A11022" s="2"/>
      <c r="B11022" s="2"/>
      <c r="C11022" s="2"/>
      <c r="D11022" s="2"/>
      <c r="E11022" s="2"/>
    </row>
    <row r="11023" spans="1:5">
      <c r="A11023" s="2"/>
      <c r="B11023" s="2"/>
      <c r="C11023" s="2"/>
      <c r="D11023" s="2"/>
      <c r="E11023" s="2"/>
    </row>
    <row r="11024" spans="1:5">
      <c r="A11024" s="2"/>
      <c r="B11024" s="2"/>
      <c r="C11024" s="2"/>
      <c r="D11024" s="2"/>
      <c r="E11024" s="2"/>
    </row>
    <row r="11025" spans="1:5">
      <c r="A11025" s="2"/>
      <c r="B11025" s="2"/>
      <c r="C11025" s="2"/>
      <c r="D11025" s="2"/>
      <c r="E11025" s="2"/>
    </row>
    <row r="11026" spans="1:5">
      <c r="A11026" s="2"/>
      <c r="B11026" s="2"/>
      <c r="C11026" s="2"/>
      <c r="D11026" s="2"/>
      <c r="E11026" s="2"/>
    </row>
    <row r="11027" spans="1:5">
      <c r="A11027" s="2"/>
      <c r="B11027" s="2"/>
      <c r="C11027" s="2"/>
      <c r="D11027" s="2"/>
      <c r="E11027" s="2"/>
    </row>
    <row r="11028" spans="1:5">
      <c r="A11028" s="2"/>
      <c r="B11028" s="2"/>
      <c r="C11028" s="2"/>
      <c r="D11028" s="2"/>
      <c r="E11028" s="2"/>
    </row>
    <row r="11029" spans="1:5">
      <c r="A11029" s="2"/>
      <c r="B11029" s="2"/>
      <c r="C11029" s="2"/>
      <c r="D11029" s="2"/>
      <c r="E11029" s="2"/>
    </row>
    <row r="11030" spans="1:5">
      <c r="A11030" s="2"/>
      <c r="B11030" s="2"/>
      <c r="C11030" s="2"/>
      <c r="D11030" s="2"/>
      <c r="E11030" s="2"/>
    </row>
    <row r="11031" spans="1:5">
      <c r="A11031" s="2"/>
      <c r="B11031" s="2"/>
      <c r="C11031" s="2"/>
      <c r="D11031" s="2"/>
      <c r="E11031" s="2"/>
    </row>
    <row r="11032" spans="1:5">
      <c r="A11032" s="2"/>
      <c r="B11032" s="2"/>
      <c r="C11032" s="2"/>
      <c r="D11032" s="2"/>
      <c r="E11032" s="2"/>
    </row>
    <row r="11033" spans="1:5">
      <c r="A11033" s="2"/>
      <c r="B11033" s="2"/>
      <c r="C11033" s="2"/>
      <c r="D11033" s="2"/>
      <c r="E11033" s="2"/>
    </row>
    <row r="11034" spans="1:5">
      <c r="A11034" s="2"/>
      <c r="B11034" s="2"/>
      <c r="C11034" s="2"/>
      <c r="D11034" s="2"/>
      <c r="E11034" s="2"/>
    </row>
    <row r="11035" spans="1:5">
      <c r="A11035" s="2"/>
      <c r="B11035" s="2"/>
      <c r="C11035" s="2"/>
      <c r="D11035" s="2"/>
      <c r="E11035" s="2"/>
    </row>
    <row r="11036" spans="1:5">
      <c r="A11036" s="2"/>
      <c r="B11036" s="2"/>
      <c r="C11036" s="2"/>
      <c r="D11036" s="2"/>
      <c r="E11036" s="2"/>
    </row>
    <row r="11037" spans="1:5">
      <c r="A11037" s="2"/>
      <c r="B11037" s="2"/>
      <c r="C11037" s="2"/>
      <c r="D11037" s="2"/>
      <c r="E11037" s="2"/>
    </row>
    <row r="11038" spans="1:5">
      <c r="A11038" s="2"/>
      <c r="B11038" s="2"/>
      <c r="C11038" s="2"/>
      <c r="D11038" s="2"/>
      <c r="E11038" s="2"/>
    </row>
    <row r="11039" spans="1:5">
      <c r="A11039" s="2"/>
      <c r="B11039" s="2"/>
      <c r="C11039" s="2"/>
      <c r="D11039" s="2"/>
      <c r="E11039" s="2"/>
    </row>
    <row r="11040" spans="1:5">
      <c r="A11040" s="2"/>
      <c r="B11040" s="2"/>
      <c r="C11040" s="2"/>
      <c r="D11040" s="2"/>
      <c r="E11040" s="2"/>
    </row>
    <row r="11041" spans="1:5">
      <c r="A11041" s="2"/>
      <c r="B11041" s="2"/>
      <c r="C11041" s="2"/>
      <c r="D11041" s="2"/>
      <c r="E11041" s="2"/>
    </row>
    <row r="11042" spans="1:5">
      <c r="A11042" s="2"/>
      <c r="B11042" s="2"/>
      <c r="C11042" s="2"/>
      <c r="D11042" s="2"/>
      <c r="E11042" s="2"/>
    </row>
    <row r="11043" spans="1:5">
      <c r="A11043" s="2"/>
      <c r="B11043" s="2"/>
      <c r="C11043" s="2"/>
      <c r="D11043" s="2"/>
      <c r="E11043" s="2"/>
    </row>
    <row r="11044" spans="1:5">
      <c r="A11044" s="2"/>
      <c r="B11044" s="2"/>
      <c r="C11044" s="2"/>
      <c r="D11044" s="2"/>
      <c r="E11044" s="2"/>
    </row>
    <row r="11045" spans="1:5">
      <c r="A11045" s="2"/>
      <c r="B11045" s="2"/>
      <c r="C11045" s="2"/>
      <c r="D11045" s="2"/>
      <c r="E11045" s="2"/>
    </row>
    <row r="11046" spans="1:5">
      <c r="A11046" s="2"/>
      <c r="B11046" s="2"/>
      <c r="C11046" s="2"/>
      <c r="D11046" s="2"/>
      <c r="E11046" s="2"/>
    </row>
    <row r="11047" spans="1:5">
      <c r="A11047" s="2"/>
      <c r="B11047" s="2"/>
      <c r="C11047" s="2"/>
      <c r="D11047" s="2"/>
      <c r="E11047" s="2"/>
    </row>
    <row r="11048" spans="1:5">
      <c r="A11048" s="2"/>
      <c r="B11048" s="2"/>
      <c r="C11048" s="2"/>
      <c r="D11048" s="2"/>
      <c r="E11048" s="2"/>
    </row>
    <row r="11049" spans="1:5">
      <c r="A11049" s="2"/>
      <c r="B11049" s="2"/>
      <c r="C11049" s="2"/>
      <c r="D11049" s="2"/>
      <c r="E11049" s="2"/>
    </row>
    <row r="11050" spans="1:5">
      <c r="A11050" s="2"/>
      <c r="B11050" s="2"/>
      <c r="C11050" s="2"/>
      <c r="D11050" s="2"/>
      <c r="E11050" s="2"/>
    </row>
    <row r="11051" spans="1:5">
      <c r="A11051" s="2"/>
      <c r="B11051" s="2"/>
      <c r="C11051" s="2"/>
      <c r="D11051" s="2"/>
      <c r="E11051" s="2"/>
    </row>
    <row r="11052" spans="1:5">
      <c r="A11052" s="2"/>
      <c r="B11052" s="2"/>
      <c r="C11052" s="2"/>
      <c r="D11052" s="2"/>
      <c r="E11052" s="2"/>
    </row>
    <row r="11053" spans="1:5">
      <c r="A11053" s="2"/>
      <c r="B11053" s="2"/>
      <c r="C11053" s="2"/>
      <c r="D11053" s="2"/>
      <c r="E11053" s="2"/>
    </row>
    <row r="11054" spans="1:5">
      <c r="A11054" s="2"/>
      <c r="B11054" s="2"/>
      <c r="C11054" s="2"/>
      <c r="D11054" s="2"/>
      <c r="E11054" s="2"/>
    </row>
    <row r="11055" spans="1:5">
      <c r="A11055" s="2"/>
      <c r="B11055" s="2"/>
      <c r="C11055" s="2"/>
      <c r="D11055" s="2"/>
      <c r="E11055" s="2"/>
    </row>
    <row r="11056" spans="1:5">
      <c r="A11056" s="2"/>
      <c r="B11056" s="2"/>
      <c r="C11056" s="2"/>
      <c r="D11056" s="2"/>
      <c r="E11056" s="2"/>
    </row>
    <row r="11057" spans="1:5">
      <c r="A11057" s="2"/>
      <c r="B11057" s="2"/>
      <c r="C11057" s="2"/>
      <c r="D11057" s="2"/>
      <c r="E11057" s="2"/>
    </row>
    <row r="11058" spans="1:5">
      <c r="A11058" s="2"/>
      <c r="B11058" s="2"/>
      <c r="C11058" s="2"/>
      <c r="D11058" s="2"/>
      <c r="E11058" s="2"/>
    </row>
    <row r="11059" spans="1:5">
      <c r="A11059" s="2"/>
      <c r="B11059" s="2"/>
      <c r="C11059" s="2"/>
      <c r="D11059" s="2"/>
      <c r="E11059" s="2"/>
    </row>
    <row r="11060" spans="1:5">
      <c r="A11060" s="2"/>
      <c r="B11060" s="2"/>
      <c r="C11060" s="2"/>
      <c r="D11060" s="2"/>
      <c r="E11060" s="2"/>
    </row>
    <row r="11061" spans="1:5">
      <c r="A11061" s="2"/>
      <c r="B11061" s="2"/>
      <c r="C11061" s="2"/>
      <c r="D11061" s="2"/>
      <c r="E11061" s="2"/>
    </row>
    <row r="11062" spans="1:5">
      <c r="A11062" s="2"/>
      <c r="B11062" s="2"/>
      <c r="C11062" s="2"/>
      <c r="D11062" s="2"/>
      <c r="E11062" s="2"/>
    </row>
    <row r="11063" spans="1:5">
      <c r="A11063" s="2"/>
      <c r="B11063" s="2"/>
      <c r="C11063" s="2"/>
      <c r="D11063" s="2"/>
      <c r="E11063" s="2"/>
    </row>
    <row r="11064" spans="1:5">
      <c r="A11064" s="2"/>
      <c r="B11064" s="2"/>
      <c r="C11064" s="2"/>
      <c r="D11064" s="2"/>
      <c r="E11064" s="2"/>
    </row>
    <row r="11065" spans="1:5">
      <c r="A11065" s="2"/>
      <c r="B11065" s="2"/>
      <c r="C11065" s="2"/>
      <c r="D11065" s="2"/>
      <c r="E11065" s="2"/>
    </row>
    <row r="11066" spans="1:5">
      <c r="A11066" s="2"/>
      <c r="B11066" s="2"/>
      <c r="C11066" s="2"/>
      <c r="D11066" s="2"/>
      <c r="E11066" s="2"/>
    </row>
    <row r="11067" spans="1:5">
      <c r="A11067" s="2"/>
      <c r="B11067" s="2"/>
      <c r="C11067" s="2"/>
      <c r="D11067" s="2"/>
      <c r="E11067" s="2"/>
    </row>
    <row r="11068" spans="1:5">
      <c r="A11068" s="2"/>
      <c r="B11068" s="2"/>
      <c r="C11068" s="2"/>
      <c r="D11068" s="2"/>
      <c r="E11068" s="2"/>
    </row>
    <row r="11069" spans="1:5">
      <c r="A11069" s="2"/>
      <c r="B11069" s="2"/>
      <c r="C11069" s="2"/>
      <c r="D11069" s="2"/>
      <c r="E11069" s="2"/>
    </row>
    <row r="11070" spans="1:5">
      <c r="A11070" s="2"/>
      <c r="B11070" s="2"/>
      <c r="C11070" s="2"/>
      <c r="D11070" s="2"/>
      <c r="E11070" s="2"/>
    </row>
    <row r="11071" spans="1:5">
      <c r="A11071" s="2"/>
      <c r="B11071" s="2"/>
      <c r="C11071" s="2"/>
      <c r="D11071" s="2"/>
      <c r="E11071" s="2"/>
    </row>
    <row r="11072" spans="1:5">
      <c r="A11072" s="2"/>
      <c r="B11072" s="2"/>
      <c r="C11072" s="2"/>
      <c r="D11072" s="2"/>
      <c r="E11072" s="2"/>
    </row>
    <row r="11073" spans="1:5">
      <c r="A11073" s="2"/>
      <c r="B11073" s="2"/>
      <c r="C11073" s="2"/>
      <c r="D11073" s="2"/>
      <c r="E11073" s="2"/>
    </row>
    <row r="11074" spans="1:5">
      <c r="A11074" s="2"/>
      <c r="B11074" s="2"/>
      <c r="C11074" s="2"/>
      <c r="D11074" s="2"/>
      <c r="E11074" s="2"/>
    </row>
    <row r="11075" spans="1:5">
      <c r="A11075" s="2"/>
      <c r="B11075" s="2"/>
      <c r="C11075" s="2"/>
      <c r="D11075" s="2"/>
      <c r="E11075" s="2"/>
    </row>
    <row r="11076" spans="1:5">
      <c r="A11076" s="2"/>
      <c r="B11076" s="2"/>
      <c r="C11076" s="2"/>
      <c r="D11076" s="2"/>
      <c r="E11076" s="2"/>
    </row>
    <row r="11077" spans="1:5">
      <c r="A11077" s="2"/>
      <c r="B11077" s="2"/>
      <c r="C11077" s="2"/>
      <c r="D11077" s="2"/>
      <c r="E11077" s="2"/>
    </row>
    <row r="11078" spans="1:5">
      <c r="A11078" s="2"/>
      <c r="B11078" s="2"/>
      <c r="C11078" s="2"/>
      <c r="D11078" s="2"/>
      <c r="E11078" s="2"/>
    </row>
    <row r="11079" spans="1:5">
      <c r="A11079" s="2"/>
      <c r="B11079" s="2"/>
      <c r="C11079" s="2"/>
      <c r="D11079" s="2"/>
      <c r="E11079" s="2"/>
    </row>
    <row r="11080" spans="1:5">
      <c r="A11080" s="2"/>
      <c r="B11080" s="2"/>
      <c r="C11080" s="2"/>
      <c r="D11080" s="2"/>
      <c r="E11080" s="2"/>
    </row>
    <row r="11081" spans="1:5">
      <c r="A11081" s="2"/>
      <c r="B11081" s="2"/>
      <c r="C11081" s="2"/>
      <c r="D11081" s="2"/>
      <c r="E11081" s="2"/>
    </row>
    <row r="11082" spans="1:5">
      <c r="A11082" s="2"/>
      <c r="B11082" s="2"/>
      <c r="C11082" s="2"/>
      <c r="D11082" s="2"/>
      <c r="E11082" s="2"/>
    </row>
    <row r="11083" spans="1:5">
      <c r="A11083" s="2"/>
      <c r="B11083" s="2"/>
      <c r="C11083" s="2"/>
      <c r="D11083" s="2"/>
      <c r="E11083" s="2"/>
    </row>
    <row r="11084" spans="1:5">
      <c r="A11084" s="2"/>
      <c r="B11084" s="2"/>
      <c r="C11084" s="2"/>
      <c r="D11084" s="2"/>
      <c r="E11084" s="2"/>
    </row>
    <row r="11085" spans="1:5">
      <c r="A11085" s="2"/>
      <c r="B11085" s="2"/>
      <c r="C11085" s="2"/>
      <c r="D11085" s="2"/>
      <c r="E11085" s="2"/>
    </row>
    <row r="11086" spans="1:5">
      <c r="A11086" s="2"/>
      <c r="B11086" s="2"/>
      <c r="C11086" s="2"/>
      <c r="D11086" s="2"/>
      <c r="E11086" s="2"/>
    </row>
    <row r="11087" spans="1:5">
      <c r="A11087" s="2"/>
      <c r="B11087" s="2"/>
      <c r="C11087" s="2"/>
      <c r="D11087" s="2"/>
      <c r="E11087" s="2"/>
    </row>
    <row r="11088" spans="1:5">
      <c r="A11088" s="2"/>
      <c r="B11088" s="2"/>
      <c r="C11088" s="2"/>
      <c r="D11088" s="2"/>
      <c r="E11088" s="2"/>
    </row>
    <row r="11089" spans="1:5">
      <c r="A11089" s="2"/>
      <c r="B11089" s="2"/>
      <c r="C11089" s="2"/>
      <c r="D11089" s="2"/>
      <c r="E11089" s="2"/>
    </row>
    <row r="11090" spans="1:5">
      <c r="A11090" s="2"/>
      <c r="B11090" s="2"/>
      <c r="C11090" s="2"/>
      <c r="D11090" s="2"/>
      <c r="E11090" s="2"/>
    </row>
    <row r="11091" spans="1:5">
      <c r="A11091" s="2"/>
      <c r="B11091" s="2"/>
      <c r="C11091" s="2"/>
      <c r="D11091" s="2"/>
      <c r="E11091" s="2"/>
    </row>
    <row r="11092" spans="1:5">
      <c r="A11092" s="2"/>
      <c r="B11092" s="2"/>
      <c r="C11092" s="2"/>
      <c r="D11092" s="2"/>
      <c r="E11092" s="2"/>
    </row>
    <row r="11093" spans="1:5">
      <c r="A11093" s="2"/>
      <c r="B11093" s="2"/>
      <c r="C11093" s="2"/>
      <c r="D11093" s="2"/>
      <c r="E11093" s="2"/>
    </row>
    <row r="11094" spans="1:5">
      <c r="A11094" s="2"/>
      <c r="B11094" s="2"/>
      <c r="C11094" s="2"/>
      <c r="D11094" s="2"/>
      <c r="E11094" s="2"/>
    </row>
    <row r="11095" spans="1:5">
      <c r="A11095" s="2"/>
      <c r="B11095" s="2"/>
      <c r="C11095" s="2"/>
      <c r="D11095" s="2"/>
      <c r="E11095" s="2"/>
    </row>
    <row r="11096" spans="1:5">
      <c r="A11096" s="2"/>
      <c r="B11096" s="2"/>
      <c r="C11096" s="2"/>
      <c r="D11096" s="2"/>
      <c r="E11096" s="2"/>
    </row>
    <row r="11097" spans="1:5">
      <c r="A11097" s="2"/>
      <c r="B11097" s="2"/>
      <c r="C11097" s="2"/>
      <c r="D11097" s="2"/>
      <c r="E11097" s="2"/>
    </row>
    <row r="11098" spans="1:5">
      <c r="A11098" s="2"/>
      <c r="B11098" s="2"/>
      <c r="C11098" s="2"/>
      <c r="D11098" s="2"/>
      <c r="E11098" s="2"/>
    </row>
    <row r="11099" spans="1:5">
      <c r="A11099" s="2"/>
      <c r="B11099" s="2"/>
      <c r="C11099" s="2"/>
      <c r="D11099" s="2"/>
      <c r="E11099" s="2"/>
    </row>
    <row r="11100" spans="1:5">
      <c r="A11100" s="2"/>
      <c r="B11100" s="2"/>
      <c r="C11100" s="2"/>
      <c r="D11100" s="2"/>
      <c r="E11100" s="2"/>
    </row>
    <row r="11101" spans="1:5">
      <c r="A11101" s="2"/>
      <c r="B11101" s="2"/>
      <c r="C11101" s="2"/>
      <c r="D11101" s="2"/>
      <c r="E11101" s="2"/>
    </row>
    <row r="11102" spans="1:5">
      <c r="A11102" s="2"/>
      <c r="B11102" s="2"/>
      <c r="C11102" s="2"/>
      <c r="D11102" s="2"/>
      <c r="E11102" s="2"/>
    </row>
    <row r="11103" spans="1:5">
      <c r="A11103" s="2"/>
      <c r="B11103" s="2"/>
      <c r="C11103" s="2"/>
      <c r="D11103" s="2"/>
      <c r="E11103" s="2"/>
    </row>
    <row r="11104" spans="1:5">
      <c r="A11104" s="2"/>
      <c r="B11104" s="2"/>
      <c r="C11104" s="2"/>
      <c r="D11104" s="2"/>
      <c r="E11104" s="2"/>
    </row>
    <row r="11105" spans="1:5">
      <c r="A11105" s="2"/>
      <c r="B11105" s="2"/>
      <c r="C11105" s="2"/>
      <c r="D11105" s="2"/>
      <c r="E11105" s="2"/>
    </row>
    <row r="11106" spans="1:5">
      <c r="A11106" s="2"/>
      <c r="B11106" s="2"/>
      <c r="C11106" s="2"/>
      <c r="D11106" s="2"/>
      <c r="E11106" s="2"/>
    </row>
    <row r="11107" spans="1:5">
      <c r="A11107" s="2"/>
      <c r="B11107" s="2"/>
      <c r="C11107" s="2"/>
      <c r="D11107" s="2"/>
      <c r="E11107" s="2"/>
    </row>
    <row r="11108" spans="1:5">
      <c r="A11108" s="2"/>
      <c r="B11108" s="2"/>
      <c r="C11108" s="2"/>
      <c r="D11108" s="2"/>
      <c r="E11108" s="2"/>
    </row>
    <row r="11109" spans="1:5">
      <c r="A11109" s="2"/>
      <c r="B11109" s="2"/>
      <c r="C11109" s="2"/>
      <c r="D11109" s="2"/>
      <c r="E11109" s="2"/>
    </row>
    <row r="11110" spans="1:5">
      <c r="A11110" s="2"/>
      <c r="B11110" s="2"/>
      <c r="C11110" s="2"/>
      <c r="D11110" s="2"/>
      <c r="E11110" s="2"/>
    </row>
    <row r="11111" spans="1:5">
      <c r="A11111" s="2"/>
      <c r="B11111" s="2"/>
      <c r="C11111" s="2"/>
      <c r="D11111" s="2"/>
      <c r="E11111" s="2"/>
    </row>
    <row r="11112" spans="1:5">
      <c r="A11112" s="2"/>
      <c r="B11112" s="2"/>
      <c r="C11112" s="2"/>
      <c r="D11112" s="2"/>
      <c r="E11112" s="2"/>
    </row>
    <row r="11113" spans="1:5">
      <c r="A11113" s="2"/>
      <c r="B11113" s="2"/>
      <c r="C11113" s="2"/>
      <c r="D11113" s="2"/>
      <c r="E11113" s="2"/>
    </row>
    <row r="11114" spans="1:5">
      <c r="A11114" s="2"/>
      <c r="B11114" s="2"/>
      <c r="C11114" s="2"/>
      <c r="D11114" s="2"/>
      <c r="E11114" s="2"/>
    </row>
    <row r="11115" spans="1:5">
      <c r="A11115" s="2"/>
      <c r="B11115" s="2"/>
      <c r="C11115" s="2"/>
      <c r="D11115" s="2"/>
      <c r="E11115" s="2"/>
    </row>
    <row r="11116" spans="1:5">
      <c r="A11116" s="2"/>
      <c r="B11116" s="2"/>
      <c r="C11116" s="2"/>
      <c r="D11116" s="2"/>
      <c r="E11116" s="2"/>
    </row>
    <row r="11117" spans="1:5">
      <c r="A11117" s="2"/>
      <c r="B11117" s="2"/>
      <c r="C11117" s="2"/>
      <c r="D11117" s="2"/>
      <c r="E11117" s="2"/>
    </row>
    <row r="11118" spans="1:5">
      <c r="A11118" s="2"/>
      <c r="B11118" s="2"/>
      <c r="C11118" s="2"/>
      <c r="D11118" s="2"/>
      <c r="E11118" s="2"/>
    </row>
    <row r="11119" spans="1:5">
      <c r="A11119" s="2"/>
      <c r="B11119" s="2"/>
      <c r="C11119" s="2"/>
      <c r="D11119" s="2"/>
      <c r="E11119" s="2"/>
    </row>
    <row r="11120" spans="1:5">
      <c r="A11120" s="2"/>
      <c r="B11120" s="2"/>
      <c r="C11120" s="2"/>
      <c r="D11120" s="2"/>
      <c r="E11120" s="2"/>
    </row>
    <row r="11121" spans="1:5">
      <c r="A11121" s="2"/>
      <c r="B11121" s="2"/>
      <c r="C11121" s="2"/>
      <c r="D11121" s="2"/>
      <c r="E11121" s="2"/>
    </row>
    <row r="11122" spans="1:5">
      <c r="A11122" s="2"/>
      <c r="B11122" s="2"/>
      <c r="C11122" s="2"/>
      <c r="D11122" s="2"/>
      <c r="E11122" s="2"/>
    </row>
    <row r="11123" spans="1:5">
      <c r="A11123" s="2"/>
      <c r="B11123" s="2"/>
      <c r="C11123" s="2"/>
      <c r="D11123" s="2"/>
      <c r="E11123" s="2"/>
    </row>
    <row r="11124" spans="1:5">
      <c r="A11124" s="2"/>
      <c r="B11124" s="2"/>
      <c r="C11124" s="2"/>
      <c r="D11124" s="2"/>
      <c r="E11124" s="2"/>
    </row>
    <row r="11125" spans="1:5">
      <c r="A11125" s="2"/>
      <c r="B11125" s="2"/>
      <c r="C11125" s="2"/>
      <c r="D11125" s="2"/>
      <c r="E11125" s="2"/>
    </row>
    <row r="11126" spans="1:5">
      <c r="A11126" s="2"/>
      <c r="B11126" s="2"/>
      <c r="C11126" s="2"/>
      <c r="D11126" s="2"/>
      <c r="E11126" s="2"/>
    </row>
    <row r="11127" spans="1:5">
      <c r="A11127" s="2"/>
      <c r="B11127" s="2"/>
      <c r="C11127" s="2"/>
      <c r="D11127" s="2"/>
      <c r="E11127" s="2"/>
    </row>
    <row r="11128" spans="1:5">
      <c r="A11128" s="2"/>
      <c r="B11128" s="2"/>
      <c r="C11128" s="2"/>
      <c r="D11128" s="2"/>
      <c r="E11128" s="2"/>
    </row>
    <row r="11129" spans="1:5">
      <c r="A11129" s="2"/>
      <c r="B11129" s="2"/>
      <c r="C11129" s="2"/>
      <c r="D11129" s="2"/>
      <c r="E11129" s="2"/>
    </row>
    <row r="11130" spans="1:5">
      <c r="A11130" s="2"/>
      <c r="B11130" s="2"/>
      <c r="C11130" s="2"/>
      <c r="D11130" s="2"/>
      <c r="E11130" s="2"/>
    </row>
    <row r="11131" spans="1:5">
      <c r="A11131" s="2"/>
      <c r="B11131" s="2"/>
      <c r="C11131" s="2"/>
      <c r="D11131" s="2"/>
      <c r="E11131" s="2"/>
    </row>
    <row r="11132" spans="1:5">
      <c r="A11132" s="2"/>
      <c r="B11132" s="2"/>
      <c r="C11132" s="2"/>
      <c r="D11132" s="2"/>
      <c r="E11132" s="2"/>
    </row>
    <row r="11133" spans="1:5">
      <c r="A11133" s="2"/>
      <c r="B11133" s="2"/>
      <c r="C11133" s="2"/>
      <c r="D11133" s="2"/>
      <c r="E11133" s="2"/>
    </row>
    <row r="11134" spans="1:5">
      <c r="A11134" s="2"/>
      <c r="B11134" s="2"/>
      <c r="C11134" s="2"/>
      <c r="D11134" s="2"/>
      <c r="E11134" s="2"/>
    </row>
    <row r="11135" spans="1:5">
      <c r="A11135" s="2"/>
      <c r="B11135" s="2"/>
      <c r="C11135" s="2"/>
      <c r="D11135" s="2"/>
      <c r="E11135" s="2"/>
    </row>
    <row r="11136" spans="1:5">
      <c r="A11136" s="2"/>
      <c r="B11136" s="2"/>
      <c r="C11136" s="2"/>
      <c r="D11136" s="2"/>
      <c r="E11136" s="2"/>
    </row>
    <row r="11137" spans="1:5">
      <c r="A11137" s="2"/>
      <c r="B11137" s="2"/>
      <c r="C11137" s="2"/>
      <c r="D11137" s="2"/>
      <c r="E11137" s="2"/>
    </row>
    <row r="11138" spans="1:5">
      <c r="A11138" s="2"/>
      <c r="B11138" s="2"/>
      <c r="C11138" s="2"/>
      <c r="D11138" s="2"/>
      <c r="E11138" s="2"/>
    </row>
    <row r="11139" spans="1:5">
      <c r="A11139" s="2"/>
      <c r="B11139" s="2"/>
      <c r="C11139" s="2"/>
      <c r="D11139" s="2"/>
      <c r="E11139" s="2"/>
    </row>
    <row r="11140" spans="1:5">
      <c r="A11140" s="2"/>
      <c r="B11140" s="2"/>
      <c r="C11140" s="2"/>
      <c r="D11140" s="2"/>
      <c r="E11140" s="2"/>
    </row>
    <row r="11141" spans="1:5">
      <c r="A11141" s="2"/>
      <c r="B11141" s="2"/>
      <c r="C11141" s="2"/>
      <c r="D11141" s="2"/>
      <c r="E11141" s="2"/>
    </row>
    <row r="11142" spans="1:5">
      <c r="A11142" s="2"/>
      <c r="B11142" s="2"/>
      <c r="C11142" s="2"/>
      <c r="D11142" s="2"/>
      <c r="E11142" s="2"/>
    </row>
    <row r="11143" spans="1:5">
      <c r="A11143" s="2"/>
      <c r="B11143" s="2"/>
      <c r="C11143" s="2"/>
      <c r="D11143" s="2"/>
      <c r="E11143" s="2"/>
    </row>
    <row r="11144" spans="1:5">
      <c r="A11144" s="2"/>
      <c r="B11144" s="2"/>
      <c r="C11144" s="2"/>
      <c r="D11144" s="2"/>
      <c r="E11144" s="2"/>
    </row>
    <row r="11145" spans="1:5">
      <c r="A11145" s="2"/>
      <c r="B11145" s="2"/>
      <c r="C11145" s="2"/>
      <c r="D11145" s="2"/>
      <c r="E11145" s="2"/>
    </row>
    <row r="11146" spans="1:5">
      <c r="A11146" s="2"/>
      <c r="B11146" s="2"/>
      <c r="C11146" s="2"/>
      <c r="D11146" s="2"/>
      <c r="E11146" s="2"/>
    </row>
    <row r="11147" spans="1:5">
      <c r="A11147" s="2"/>
      <c r="B11147" s="2"/>
      <c r="C11147" s="2"/>
      <c r="D11147" s="2"/>
      <c r="E11147" s="2"/>
    </row>
    <row r="11148" spans="1:5">
      <c r="A11148" s="2"/>
      <c r="B11148" s="2"/>
      <c r="C11148" s="2"/>
      <c r="D11148" s="2"/>
      <c r="E11148" s="2"/>
    </row>
    <row r="11149" spans="1:5">
      <c r="A11149" s="2"/>
      <c r="B11149" s="2"/>
      <c r="C11149" s="2"/>
      <c r="D11149" s="2"/>
      <c r="E11149" s="2"/>
    </row>
    <row r="11150" spans="1:5">
      <c r="A11150" s="2"/>
      <c r="B11150" s="2"/>
      <c r="C11150" s="2"/>
      <c r="D11150" s="2"/>
      <c r="E11150" s="2"/>
    </row>
    <row r="11151" spans="1:5">
      <c r="A11151" s="2"/>
      <c r="B11151" s="2"/>
      <c r="C11151" s="2"/>
      <c r="D11151" s="2"/>
      <c r="E11151" s="2"/>
    </row>
    <row r="11152" spans="1:5">
      <c r="A11152" s="2"/>
      <c r="B11152" s="2"/>
      <c r="C11152" s="2"/>
      <c r="D11152" s="2"/>
      <c r="E11152" s="2"/>
    </row>
    <row r="11153" spans="1:5">
      <c r="A11153" s="2"/>
      <c r="B11153" s="2"/>
      <c r="C11153" s="2"/>
      <c r="D11153" s="2"/>
      <c r="E11153" s="2"/>
    </row>
    <row r="11154" spans="1:5">
      <c r="A11154" s="2"/>
      <c r="B11154" s="2"/>
      <c r="C11154" s="2"/>
      <c r="D11154" s="2"/>
      <c r="E11154" s="2"/>
    </row>
    <row r="11155" spans="1:5">
      <c r="A11155" s="2"/>
      <c r="B11155" s="2"/>
      <c r="C11155" s="2"/>
      <c r="D11155" s="2"/>
      <c r="E11155" s="2"/>
    </row>
    <row r="11156" spans="1:5">
      <c r="A11156" s="2"/>
      <c r="B11156" s="2"/>
      <c r="C11156" s="2"/>
      <c r="D11156" s="2"/>
      <c r="E11156" s="2"/>
    </row>
    <row r="11157" spans="1:5">
      <c r="A11157" s="2"/>
      <c r="B11157" s="2"/>
      <c r="C11157" s="2"/>
      <c r="D11157" s="2"/>
      <c r="E11157" s="2"/>
    </row>
    <row r="11158" spans="1:5">
      <c r="A11158" s="2"/>
      <c r="B11158" s="2"/>
      <c r="C11158" s="2"/>
      <c r="D11158" s="2"/>
      <c r="E11158" s="2"/>
    </row>
    <row r="11159" spans="1:5">
      <c r="A11159" s="2"/>
      <c r="B11159" s="2"/>
      <c r="C11159" s="2"/>
      <c r="D11159" s="2"/>
      <c r="E11159" s="2"/>
    </row>
    <row r="11160" spans="1:5">
      <c r="A11160" s="2"/>
      <c r="B11160" s="2"/>
      <c r="C11160" s="2"/>
      <c r="D11160" s="2"/>
      <c r="E11160" s="2"/>
    </row>
    <row r="11161" spans="1:5">
      <c r="A11161" s="2"/>
      <c r="B11161" s="2"/>
      <c r="C11161" s="2"/>
      <c r="D11161" s="2"/>
      <c r="E11161" s="2"/>
    </row>
    <row r="11162" spans="1:5">
      <c r="A11162" s="2"/>
      <c r="B11162" s="2"/>
      <c r="C11162" s="2"/>
      <c r="D11162" s="2"/>
      <c r="E11162" s="2"/>
    </row>
    <row r="11163" spans="1:5">
      <c r="A11163" s="2"/>
      <c r="B11163" s="2"/>
      <c r="C11163" s="2"/>
      <c r="D11163" s="2"/>
      <c r="E11163" s="2"/>
    </row>
    <row r="11164" spans="1:5">
      <c r="A11164" s="2"/>
      <c r="B11164" s="2"/>
      <c r="C11164" s="2"/>
      <c r="D11164" s="2"/>
      <c r="E11164" s="2"/>
    </row>
    <row r="11165" spans="1:5">
      <c r="A11165" s="2"/>
      <c r="B11165" s="2"/>
      <c r="C11165" s="2"/>
      <c r="D11165" s="2"/>
      <c r="E11165" s="2"/>
    </row>
    <row r="11166" spans="1:5">
      <c r="A11166" s="2"/>
      <c r="B11166" s="2"/>
      <c r="C11166" s="2"/>
      <c r="D11166" s="2"/>
      <c r="E11166" s="2"/>
    </row>
    <row r="11167" spans="1:5">
      <c r="A11167" s="2"/>
      <c r="B11167" s="2"/>
      <c r="C11167" s="2"/>
      <c r="D11167" s="2"/>
      <c r="E11167" s="2"/>
    </row>
    <row r="11168" spans="1:5">
      <c r="A11168" s="2"/>
      <c r="B11168" s="2"/>
      <c r="C11168" s="2"/>
      <c r="D11168" s="2"/>
      <c r="E11168" s="2"/>
    </row>
    <row r="11169" spans="1:5">
      <c r="A11169" s="2"/>
      <c r="B11169" s="2"/>
      <c r="C11169" s="2"/>
      <c r="D11169" s="2"/>
      <c r="E11169" s="2"/>
    </row>
    <row r="11170" spans="1:5">
      <c r="A11170" s="2"/>
      <c r="B11170" s="2"/>
      <c r="C11170" s="2"/>
      <c r="D11170" s="2"/>
      <c r="E11170" s="2"/>
    </row>
    <row r="11171" spans="1:5">
      <c r="A11171" s="2"/>
      <c r="B11171" s="2"/>
      <c r="C11171" s="2"/>
      <c r="D11171" s="2"/>
      <c r="E11171" s="2"/>
    </row>
    <row r="11172" spans="1:5">
      <c r="A11172" s="2"/>
      <c r="B11172" s="2"/>
      <c r="C11172" s="2"/>
      <c r="D11172" s="2"/>
      <c r="E11172" s="2"/>
    </row>
    <row r="11173" spans="1:5">
      <c r="A11173" s="2"/>
      <c r="B11173" s="2"/>
      <c r="C11173" s="2"/>
      <c r="D11173" s="2"/>
      <c r="E11173" s="2"/>
    </row>
    <row r="11174" spans="1:5">
      <c r="A11174" s="2"/>
      <c r="B11174" s="2"/>
      <c r="C11174" s="2"/>
      <c r="D11174" s="2"/>
      <c r="E11174" s="2"/>
    </row>
    <row r="11175" spans="1:5">
      <c r="A11175" s="2"/>
      <c r="B11175" s="2"/>
      <c r="C11175" s="2"/>
      <c r="D11175" s="2"/>
      <c r="E11175" s="2"/>
    </row>
    <row r="11176" spans="1:5">
      <c r="A11176" s="2"/>
      <c r="B11176" s="2"/>
      <c r="C11176" s="2"/>
      <c r="D11176" s="2"/>
      <c r="E11176" s="2"/>
    </row>
    <row r="11177" spans="1:5">
      <c r="A11177" s="2"/>
      <c r="B11177" s="2"/>
      <c r="C11177" s="2"/>
      <c r="D11177" s="2"/>
      <c r="E11177" s="2"/>
    </row>
    <row r="11178" spans="1:5">
      <c r="A11178" s="2"/>
      <c r="B11178" s="2"/>
      <c r="C11178" s="2"/>
      <c r="D11178" s="2"/>
      <c r="E11178" s="2"/>
    </row>
    <row r="11179" spans="1:5">
      <c r="A11179" s="2"/>
      <c r="B11179" s="2"/>
      <c r="C11179" s="2"/>
      <c r="D11179" s="2"/>
      <c r="E11179" s="2"/>
    </row>
    <row r="11180" spans="1:5">
      <c r="A11180" s="2"/>
      <c r="B11180" s="2"/>
      <c r="C11180" s="2"/>
      <c r="D11180" s="2"/>
      <c r="E11180" s="2"/>
    </row>
    <row r="11181" spans="1:5">
      <c r="A11181" s="2"/>
      <c r="B11181" s="2"/>
      <c r="C11181" s="2"/>
      <c r="D11181" s="2"/>
      <c r="E11181" s="2"/>
    </row>
    <row r="11182" spans="1:5">
      <c r="A11182" s="2"/>
      <c r="B11182" s="2"/>
      <c r="C11182" s="2"/>
      <c r="D11182" s="2"/>
      <c r="E11182" s="2"/>
    </row>
    <row r="11183" spans="1:5">
      <c r="A11183" s="2"/>
      <c r="B11183" s="2"/>
      <c r="C11183" s="2"/>
      <c r="D11183" s="2"/>
      <c r="E11183" s="2"/>
    </row>
    <row r="11184" spans="1:5">
      <c r="A11184" s="2"/>
      <c r="B11184" s="2"/>
      <c r="C11184" s="2"/>
      <c r="D11184" s="2"/>
      <c r="E11184" s="2"/>
    </row>
    <row r="11185" spans="1:5">
      <c r="A11185" s="2"/>
      <c r="B11185" s="2"/>
      <c r="C11185" s="2"/>
      <c r="D11185" s="2"/>
      <c r="E11185" s="2"/>
    </row>
    <row r="11186" spans="1:5">
      <c r="A11186" s="2"/>
      <c r="B11186" s="2"/>
      <c r="C11186" s="2"/>
      <c r="D11186" s="2"/>
      <c r="E11186" s="2"/>
    </row>
    <row r="11187" spans="1:5">
      <c r="A11187" s="2"/>
      <c r="B11187" s="2"/>
      <c r="C11187" s="2"/>
      <c r="D11187" s="2"/>
      <c r="E11187" s="2"/>
    </row>
    <row r="11188" spans="1:5">
      <c r="A11188" s="2"/>
      <c r="B11188" s="2"/>
      <c r="C11188" s="2"/>
      <c r="D11188" s="2"/>
      <c r="E11188" s="2"/>
    </row>
    <row r="11189" spans="1:5">
      <c r="A11189" s="2"/>
      <c r="B11189" s="2"/>
      <c r="C11189" s="2"/>
      <c r="D11189" s="2"/>
      <c r="E11189" s="2"/>
    </row>
    <row r="11190" spans="1:5">
      <c r="A11190" s="2"/>
      <c r="B11190" s="2"/>
      <c r="C11190" s="2"/>
      <c r="D11190" s="2"/>
      <c r="E11190" s="2"/>
    </row>
    <row r="11191" spans="1:5">
      <c r="A11191" s="2"/>
      <c r="B11191" s="2"/>
      <c r="C11191" s="2"/>
      <c r="D11191" s="2"/>
      <c r="E11191" s="2"/>
    </row>
    <row r="11192" spans="1:5">
      <c r="A11192" s="2"/>
      <c r="B11192" s="2"/>
      <c r="C11192" s="2"/>
      <c r="D11192" s="2"/>
      <c r="E11192" s="2"/>
    </row>
    <row r="11193" spans="1:5">
      <c r="A11193" s="2"/>
      <c r="B11193" s="2"/>
      <c r="C11193" s="2"/>
      <c r="D11193" s="2"/>
      <c r="E11193" s="2"/>
    </row>
    <row r="11194" spans="1:5">
      <c r="A11194" s="2"/>
      <c r="B11194" s="2"/>
      <c r="C11194" s="2"/>
      <c r="D11194" s="2"/>
      <c r="E11194" s="2"/>
    </row>
    <row r="11195" spans="1:5">
      <c r="A11195" s="2"/>
      <c r="B11195" s="2"/>
      <c r="C11195" s="2"/>
      <c r="D11195" s="2"/>
      <c r="E11195" s="2"/>
    </row>
    <row r="11196" spans="1:5">
      <c r="A11196" s="2"/>
      <c r="B11196" s="2"/>
      <c r="C11196" s="2"/>
      <c r="D11196" s="2"/>
      <c r="E11196" s="2"/>
    </row>
    <row r="11197" spans="1:5">
      <c r="A11197" s="2"/>
      <c r="B11197" s="2"/>
      <c r="C11197" s="2"/>
      <c r="D11197" s="2"/>
      <c r="E11197" s="2"/>
    </row>
    <row r="11198" spans="1:5">
      <c r="A11198" s="2"/>
      <c r="B11198" s="2"/>
      <c r="C11198" s="2"/>
      <c r="D11198" s="2"/>
      <c r="E11198" s="2"/>
    </row>
    <row r="11199" spans="1:5">
      <c r="A11199" s="2"/>
      <c r="B11199" s="2"/>
      <c r="C11199" s="2"/>
      <c r="D11199" s="2"/>
      <c r="E11199" s="2"/>
    </row>
    <row r="11200" spans="1:5">
      <c r="A11200" s="2"/>
      <c r="B11200" s="2"/>
      <c r="C11200" s="2"/>
      <c r="D11200" s="2"/>
      <c r="E11200" s="2"/>
    </row>
    <row r="11201" spans="1:5">
      <c r="A11201" s="2"/>
      <c r="B11201" s="2"/>
      <c r="C11201" s="2"/>
      <c r="D11201" s="2"/>
      <c r="E11201" s="2"/>
    </row>
    <row r="11202" spans="1:5">
      <c r="A11202" s="2"/>
      <c r="B11202" s="2"/>
      <c r="C11202" s="2"/>
      <c r="D11202" s="2"/>
      <c r="E11202" s="2"/>
    </row>
    <row r="11203" spans="1:5">
      <c r="A11203" s="2"/>
      <c r="B11203" s="2"/>
      <c r="C11203" s="2"/>
      <c r="D11203" s="2"/>
      <c r="E11203" s="2"/>
    </row>
    <row r="11204" spans="1:5">
      <c r="A11204" s="2"/>
      <c r="B11204" s="2"/>
      <c r="C11204" s="2"/>
      <c r="D11204" s="2"/>
      <c r="E11204" s="2"/>
    </row>
    <row r="11205" spans="1:5">
      <c r="A11205" s="2"/>
      <c r="B11205" s="2"/>
      <c r="C11205" s="2"/>
      <c r="D11205" s="2"/>
      <c r="E11205" s="2"/>
    </row>
    <row r="11206" spans="1:5">
      <c r="A11206" s="2"/>
      <c r="B11206" s="2"/>
      <c r="C11206" s="2"/>
      <c r="D11206" s="2"/>
      <c r="E11206" s="2"/>
    </row>
    <row r="11207" spans="1:5">
      <c r="A11207" s="2"/>
      <c r="B11207" s="2"/>
      <c r="C11207" s="2"/>
      <c r="D11207" s="2"/>
      <c r="E11207" s="2"/>
    </row>
    <row r="11208" spans="1:5">
      <c r="A11208" s="2"/>
      <c r="B11208" s="2"/>
      <c r="C11208" s="2"/>
      <c r="D11208" s="2"/>
      <c r="E11208" s="2"/>
    </row>
    <row r="11209" spans="1:5">
      <c r="A11209" s="2"/>
      <c r="B11209" s="2"/>
      <c r="C11209" s="2"/>
      <c r="D11209" s="2"/>
      <c r="E11209" s="2"/>
    </row>
    <row r="11210" spans="1:5">
      <c r="A11210" s="2"/>
      <c r="B11210" s="2"/>
      <c r="C11210" s="2"/>
      <c r="D11210" s="2"/>
      <c r="E11210" s="2"/>
    </row>
    <row r="11211" spans="1:5">
      <c r="A11211" s="2"/>
      <c r="B11211" s="2"/>
      <c r="C11211" s="2"/>
      <c r="D11211" s="2"/>
      <c r="E11211" s="2"/>
    </row>
    <row r="11212" spans="1:5">
      <c r="A11212" s="2"/>
      <c r="B11212" s="2"/>
      <c r="C11212" s="2"/>
      <c r="D11212" s="2"/>
      <c r="E11212" s="2"/>
    </row>
    <row r="11213" spans="1:5">
      <c r="A11213" s="2"/>
      <c r="B11213" s="2"/>
      <c r="C11213" s="2"/>
      <c r="D11213" s="2"/>
      <c r="E11213" s="2"/>
    </row>
    <row r="11214" spans="1:5">
      <c r="A11214" s="2"/>
      <c r="B11214" s="2"/>
      <c r="C11214" s="2"/>
      <c r="D11214" s="2"/>
      <c r="E11214" s="2"/>
    </row>
    <row r="11215" spans="1:5">
      <c r="A11215" s="2"/>
      <c r="B11215" s="2"/>
      <c r="C11215" s="2"/>
      <c r="D11215" s="2"/>
      <c r="E11215" s="2"/>
    </row>
    <row r="11216" spans="1:5">
      <c r="A11216" s="2"/>
      <c r="B11216" s="2"/>
      <c r="C11216" s="2"/>
      <c r="D11216" s="2"/>
      <c r="E11216" s="2"/>
    </row>
    <row r="11217" spans="1:5">
      <c r="A11217" s="2"/>
      <c r="B11217" s="2"/>
      <c r="C11217" s="2"/>
      <c r="D11217" s="2"/>
      <c r="E11217" s="2"/>
    </row>
    <row r="11218" spans="1:5">
      <c r="A11218" s="2"/>
      <c r="B11218" s="2"/>
      <c r="C11218" s="2"/>
      <c r="D11218" s="2"/>
      <c r="E11218" s="2"/>
    </row>
    <row r="11219" spans="1:5">
      <c r="A11219" s="2"/>
      <c r="B11219" s="2"/>
      <c r="C11219" s="2"/>
      <c r="D11219" s="2"/>
      <c r="E11219" s="2"/>
    </row>
    <row r="11220" spans="1:5">
      <c r="A11220" s="2"/>
      <c r="B11220" s="2"/>
      <c r="C11220" s="2"/>
      <c r="D11220" s="2"/>
      <c r="E11220" s="2"/>
    </row>
    <row r="11221" spans="1:5">
      <c r="A11221" s="2"/>
      <c r="B11221" s="2"/>
      <c r="C11221" s="2"/>
      <c r="D11221" s="2"/>
      <c r="E11221" s="2"/>
    </row>
    <row r="11222" spans="1:5">
      <c r="A11222" s="2"/>
      <c r="B11222" s="2"/>
      <c r="C11222" s="2"/>
      <c r="D11222" s="2"/>
      <c r="E11222" s="2"/>
    </row>
    <row r="11223" spans="1:5">
      <c r="A11223" s="2"/>
      <c r="B11223" s="2"/>
      <c r="C11223" s="2"/>
      <c r="D11223" s="2"/>
      <c r="E11223" s="2"/>
    </row>
    <row r="11224" spans="1:5">
      <c r="A11224" s="2"/>
      <c r="B11224" s="2"/>
      <c r="C11224" s="2"/>
      <c r="D11224" s="2"/>
      <c r="E11224" s="2"/>
    </row>
    <row r="11225" spans="1:5">
      <c r="A11225" s="2"/>
      <c r="B11225" s="2"/>
      <c r="C11225" s="2"/>
      <c r="D11225" s="2"/>
      <c r="E11225" s="2"/>
    </row>
    <row r="11226" spans="1:5">
      <c r="A11226" s="2"/>
      <c r="B11226" s="2"/>
      <c r="C11226" s="2"/>
      <c r="D11226" s="2"/>
      <c r="E11226" s="2"/>
    </row>
    <row r="11227" spans="1:5">
      <c r="A11227" s="2"/>
      <c r="B11227" s="2"/>
      <c r="C11227" s="2"/>
      <c r="D11227" s="2"/>
      <c r="E11227" s="2"/>
    </row>
    <row r="11228" spans="1:5">
      <c r="A11228" s="2"/>
      <c r="B11228" s="2"/>
      <c r="C11228" s="2"/>
      <c r="D11228" s="2"/>
      <c r="E11228" s="2"/>
    </row>
    <row r="11229" spans="1:5">
      <c r="A11229" s="2"/>
      <c r="B11229" s="2"/>
      <c r="C11229" s="2"/>
      <c r="D11229" s="2"/>
      <c r="E11229" s="2"/>
    </row>
    <row r="11230" spans="1:5">
      <c r="A11230" s="2"/>
      <c r="B11230" s="2"/>
      <c r="C11230" s="2"/>
      <c r="D11230" s="2"/>
      <c r="E11230" s="2"/>
    </row>
    <row r="11231" spans="1:5">
      <c r="A11231" s="2"/>
      <c r="B11231" s="2"/>
      <c r="C11231" s="2"/>
      <c r="D11231" s="2"/>
      <c r="E11231" s="2"/>
    </row>
    <row r="11232" spans="1:5">
      <c r="A11232" s="2"/>
      <c r="B11232" s="2"/>
      <c r="C11232" s="2"/>
      <c r="D11232" s="2"/>
      <c r="E11232" s="2"/>
    </row>
    <row r="11233" spans="1:5">
      <c r="A11233" s="2"/>
      <c r="B11233" s="2"/>
      <c r="C11233" s="2"/>
      <c r="D11233" s="2"/>
      <c r="E11233" s="2"/>
    </row>
    <row r="11234" spans="1:5">
      <c r="A11234" s="2"/>
      <c r="B11234" s="2"/>
      <c r="C11234" s="2"/>
      <c r="D11234" s="2"/>
      <c r="E11234" s="2"/>
    </row>
    <row r="11235" spans="1:5">
      <c r="A11235" s="2"/>
      <c r="B11235" s="2"/>
      <c r="C11235" s="2"/>
      <c r="D11235" s="2"/>
      <c r="E11235" s="2"/>
    </row>
    <row r="11236" spans="1:5">
      <c r="A11236" s="2"/>
      <c r="B11236" s="2"/>
      <c r="C11236" s="2"/>
      <c r="D11236" s="2"/>
      <c r="E11236" s="2"/>
    </row>
    <row r="11237" spans="1:5">
      <c r="A11237" s="2"/>
      <c r="B11237" s="2"/>
      <c r="C11237" s="2"/>
      <c r="D11237" s="2"/>
      <c r="E11237" s="2"/>
    </row>
    <row r="11238" spans="1:5">
      <c r="A11238" s="2"/>
      <c r="B11238" s="2"/>
      <c r="C11238" s="2"/>
      <c r="D11238" s="2"/>
      <c r="E11238" s="2"/>
    </row>
    <row r="11239" spans="1:5">
      <c r="A11239" s="2"/>
      <c r="B11239" s="2"/>
      <c r="C11239" s="2"/>
      <c r="D11239" s="2"/>
      <c r="E11239" s="2"/>
    </row>
    <row r="11240" spans="1:5">
      <c r="A11240" s="2"/>
      <c r="B11240" s="2"/>
      <c r="C11240" s="2"/>
      <c r="D11240" s="2"/>
      <c r="E11240" s="2"/>
    </row>
    <row r="11241" spans="1:5">
      <c r="A11241" s="2"/>
      <c r="B11241" s="2"/>
      <c r="C11241" s="2"/>
      <c r="D11241" s="2"/>
      <c r="E11241" s="2"/>
    </row>
    <row r="11242" spans="1:5">
      <c r="A11242" s="2"/>
      <c r="B11242" s="2"/>
      <c r="C11242" s="2"/>
      <c r="D11242" s="2"/>
      <c r="E11242" s="2"/>
    </row>
    <row r="11243" spans="1:5">
      <c r="A11243" s="2"/>
      <c r="B11243" s="2"/>
      <c r="C11243" s="2"/>
      <c r="D11243" s="2"/>
      <c r="E11243" s="2"/>
    </row>
    <row r="11244" spans="1:5">
      <c r="A11244" s="2"/>
      <c r="B11244" s="2"/>
      <c r="C11244" s="2"/>
      <c r="D11244" s="2"/>
      <c r="E11244" s="2"/>
    </row>
    <row r="11245" spans="1:5">
      <c r="A11245" s="2"/>
      <c r="B11245" s="2"/>
      <c r="C11245" s="2"/>
      <c r="D11245" s="2"/>
      <c r="E11245" s="2"/>
    </row>
    <row r="11246" spans="1:5">
      <c r="A11246" s="2"/>
      <c r="B11246" s="2"/>
      <c r="C11246" s="2"/>
      <c r="D11246" s="2"/>
      <c r="E11246" s="2"/>
    </row>
    <row r="11247" spans="1:5">
      <c r="A11247" s="2"/>
      <c r="B11247" s="2"/>
      <c r="C11247" s="2"/>
      <c r="D11247" s="2"/>
      <c r="E11247" s="2"/>
    </row>
    <row r="11248" spans="1:5">
      <c r="A11248" s="2"/>
      <c r="B11248" s="2"/>
      <c r="C11248" s="2"/>
      <c r="D11248" s="2"/>
      <c r="E11248" s="2"/>
    </row>
    <row r="11249" spans="1:5">
      <c r="A11249" s="2"/>
      <c r="B11249" s="2"/>
      <c r="C11249" s="2"/>
      <c r="D11249" s="2"/>
      <c r="E11249" s="2"/>
    </row>
    <row r="11250" spans="1:5">
      <c r="A11250" s="2"/>
      <c r="B11250" s="2"/>
      <c r="C11250" s="2"/>
      <c r="D11250" s="2"/>
      <c r="E11250" s="2"/>
    </row>
    <row r="11251" spans="1:5">
      <c r="A11251" s="2"/>
      <c r="B11251" s="2"/>
      <c r="C11251" s="2"/>
      <c r="D11251" s="2"/>
      <c r="E11251" s="2"/>
    </row>
    <row r="11252" spans="1:5">
      <c r="A11252" s="2"/>
      <c r="B11252" s="2"/>
      <c r="C11252" s="2"/>
      <c r="D11252" s="2"/>
      <c r="E11252" s="2"/>
    </row>
    <row r="11253" spans="1:5">
      <c r="A11253" s="2"/>
      <c r="B11253" s="2"/>
      <c r="C11253" s="2"/>
      <c r="D11253" s="2"/>
      <c r="E11253" s="2"/>
    </row>
    <row r="11254" spans="1:5">
      <c r="A11254" s="2"/>
      <c r="B11254" s="2"/>
      <c r="C11254" s="2"/>
      <c r="D11254" s="2"/>
      <c r="E11254" s="2"/>
    </row>
    <row r="11255" spans="1:5">
      <c r="A11255" s="2"/>
      <c r="B11255" s="2"/>
      <c r="C11255" s="2"/>
      <c r="D11255" s="2"/>
      <c r="E11255" s="2"/>
    </row>
    <row r="11256" spans="1:5">
      <c r="A11256" s="2"/>
      <c r="B11256" s="2"/>
      <c r="C11256" s="2"/>
      <c r="D11256" s="2"/>
      <c r="E11256" s="2"/>
    </row>
    <row r="11257" spans="1:5">
      <c r="A11257" s="2"/>
      <c r="B11257" s="2"/>
      <c r="C11257" s="2"/>
      <c r="D11257" s="2"/>
      <c r="E11257" s="2"/>
    </row>
    <row r="11258" spans="1:5">
      <c r="A11258" s="2"/>
      <c r="B11258" s="2"/>
      <c r="C11258" s="2"/>
      <c r="D11258" s="2"/>
      <c r="E11258" s="2"/>
    </row>
    <row r="11259" spans="1:5">
      <c r="A11259" s="2"/>
      <c r="B11259" s="2"/>
      <c r="C11259" s="2"/>
      <c r="D11259" s="2"/>
      <c r="E11259" s="2"/>
    </row>
    <row r="11260" spans="1:5">
      <c r="A11260" s="2"/>
      <c r="B11260" s="2"/>
      <c r="C11260" s="2"/>
      <c r="D11260" s="2"/>
      <c r="E11260" s="2"/>
    </row>
    <row r="11261" spans="1:5">
      <c r="A11261" s="2"/>
      <c r="B11261" s="2"/>
      <c r="C11261" s="2"/>
      <c r="D11261" s="2"/>
      <c r="E11261" s="2"/>
    </row>
    <row r="11262" spans="1:5">
      <c r="A11262" s="2"/>
      <c r="B11262" s="2"/>
      <c r="C11262" s="2"/>
      <c r="D11262" s="2"/>
      <c r="E11262" s="2"/>
    </row>
    <row r="11263" spans="1:5">
      <c r="A11263" s="2"/>
      <c r="B11263" s="2"/>
      <c r="C11263" s="2"/>
      <c r="D11263" s="2"/>
      <c r="E11263" s="2"/>
    </row>
    <row r="11264" spans="1:5">
      <c r="A11264" s="2"/>
      <c r="B11264" s="2"/>
      <c r="C11264" s="2"/>
      <c r="D11264" s="2"/>
      <c r="E11264" s="2"/>
    </row>
    <row r="11265" spans="1:5">
      <c r="A11265" s="2"/>
      <c r="B11265" s="2"/>
      <c r="C11265" s="2"/>
      <c r="D11265" s="2"/>
      <c r="E11265" s="2"/>
    </row>
    <row r="11266" spans="1:5">
      <c r="A11266" s="2"/>
      <c r="B11266" s="2"/>
      <c r="C11266" s="2"/>
      <c r="D11266" s="2"/>
      <c r="E11266" s="2"/>
    </row>
    <row r="11267" spans="1:5">
      <c r="A11267" s="2"/>
      <c r="B11267" s="2"/>
      <c r="C11267" s="2"/>
      <c r="D11267" s="2"/>
      <c r="E11267" s="2"/>
    </row>
    <row r="11268" spans="1:5">
      <c r="A11268" s="2"/>
      <c r="B11268" s="2"/>
      <c r="C11268" s="2"/>
      <c r="D11268" s="2"/>
      <c r="E11268" s="2"/>
    </row>
    <row r="11269" spans="1:5">
      <c r="A11269" s="2"/>
      <c r="B11269" s="2"/>
      <c r="C11269" s="2"/>
      <c r="D11269" s="2"/>
      <c r="E11269" s="2"/>
    </row>
    <row r="11270" spans="1:5">
      <c r="A11270" s="2"/>
      <c r="B11270" s="2"/>
      <c r="C11270" s="2"/>
      <c r="D11270" s="2"/>
      <c r="E11270" s="2"/>
    </row>
    <row r="11271" spans="1:5">
      <c r="A11271" s="2"/>
      <c r="B11271" s="2"/>
      <c r="C11271" s="2"/>
      <c r="D11271" s="2"/>
      <c r="E11271" s="2"/>
    </row>
    <row r="11272" spans="1:5">
      <c r="A11272" s="2"/>
      <c r="B11272" s="2"/>
      <c r="C11272" s="2"/>
      <c r="D11272" s="2"/>
      <c r="E11272" s="2"/>
    </row>
    <row r="11273" spans="1:5">
      <c r="A11273" s="2"/>
      <c r="B11273" s="2"/>
      <c r="C11273" s="2"/>
      <c r="D11273" s="2"/>
      <c r="E11273" s="2"/>
    </row>
    <row r="11274" spans="1:5">
      <c r="A11274" s="2"/>
      <c r="B11274" s="2"/>
      <c r="C11274" s="2"/>
      <c r="D11274" s="2"/>
      <c r="E11274" s="2"/>
    </row>
    <row r="11275" spans="1:5">
      <c r="A11275" s="2"/>
      <c r="B11275" s="2"/>
      <c r="C11275" s="2"/>
      <c r="D11275" s="2"/>
      <c r="E11275" s="2"/>
    </row>
    <row r="11276" spans="1:5">
      <c r="A11276" s="2"/>
      <c r="B11276" s="2"/>
      <c r="C11276" s="2"/>
      <c r="D11276" s="2"/>
      <c r="E11276" s="2"/>
    </row>
    <row r="11277" spans="1:5">
      <c r="A11277" s="2"/>
      <c r="B11277" s="2"/>
      <c r="C11277" s="2"/>
      <c r="D11277" s="2"/>
      <c r="E11277" s="2"/>
    </row>
    <row r="11278" spans="1:5">
      <c r="A11278" s="2"/>
      <c r="B11278" s="2"/>
      <c r="C11278" s="2"/>
      <c r="D11278" s="2"/>
      <c r="E11278" s="2"/>
    </row>
    <row r="11279" spans="1:5">
      <c r="A11279" s="2"/>
      <c r="B11279" s="2"/>
      <c r="C11279" s="2"/>
      <c r="D11279" s="2"/>
      <c r="E11279" s="2"/>
    </row>
    <row r="11280" spans="1:5">
      <c r="A11280" s="2"/>
      <c r="B11280" s="2"/>
      <c r="C11280" s="2"/>
      <c r="D11280" s="2"/>
      <c r="E11280" s="2"/>
    </row>
    <row r="11281" spans="1:5">
      <c r="A11281" s="2"/>
      <c r="B11281" s="2"/>
      <c r="C11281" s="2"/>
      <c r="D11281" s="2"/>
      <c r="E11281" s="2"/>
    </row>
    <row r="11282" spans="1:5">
      <c r="A11282" s="2"/>
      <c r="B11282" s="2"/>
      <c r="C11282" s="2"/>
      <c r="D11282" s="2"/>
      <c r="E11282" s="2"/>
    </row>
    <row r="11283" spans="1:5">
      <c r="A11283" s="2"/>
      <c r="B11283" s="2"/>
      <c r="C11283" s="2"/>
      <c r="D11283" s="2"/>
      <c r="E11283" s="2"/>
    </row>
    <row r="11284" spans="1:5">
      <c r="A11284" s="2"/>
      <c r="B11284" s="2"/>
      <c r="C11284" s="2"/>
      <c r="D11284" s="2"/>
      <c r="E11284" s="2"/>
    </row>
    <row r="11285" spans="1:5">
      <c r="A11285" s="2"/>
      <c r="B11285" s="2"/>
      <c r="C11285" s="2"/>
      <c r="D11285" s="2"/>
      <c r="E11285" s="2"/>
    </row>
    <row r="11286" spans="1:5">
      <c r="A11286" s="2"/>
      <c r="B11286" s="2"/>
      <c r="C11286" s="2"/>
      <c r="D11286" s="2"/>
      <c r="E11286" s="2"/>
    </row>
    <row r="11287" spans="1:5">
      <c r="A11287" s="2"/>
      <c r="B11287" s="2"/>
      <c r="C11287" s="2"/>
      <c r="D11287" s="2"/>
      <c r="E11287" s="2"/>
    </row>
    <row r="11288" spans="1:5">
      <c r="A11288" s="2"/>
      <c r="B11288" s="2"/>
      <c r="C11288" s="2"/>
      <c r="D11288" s="2"/>
      <c r="E11288" s="2"/>
    </row>
    <row r="11289" spans="1:5">
      <c r="A11289" s="2"/>
      <c r="B11289" s="2"/>
      <c r="C11289" s="2"/>
      <c r="D11289" s="2"/>
      <c r="E11289" s="2"/>
    </row>
    <row r="11290" spans="1:5">
      <c r="A11290" s="2"/>
      <c r="B11290" s="2"/>
      <c r="C11290" s="2"/>
      <c r="D11290" s="2"/>
      <c r="E11290" s="2"/>
    </row>
    <row r="11291" spans="1:5">
      <c r="A11291" s="2"/>
      <c r="B11291" s="2"/>
      <c r="C11291" s="2"/>
      <c r="D11291" s="2"/>
      <c r="E11291" s="2"/>
    </row>
    <row r="11292" spans="1:5">
      <c r="A11292" s="2"/>
      <c r="B11292" s="2"/>
      <c r="C11292" s="2"/>
      <c r="D11292" s="2"/>
      <c r="E11292" s="2"/>
    </row>
    <row r="11293" spans="1:5">
      <c r="A11293" s="2"/>
      <c r="B11293" s="2"/>
      <c r="C11293" s="2"/>
      <c r="D11293" s="2"/>
      <c r="E11293" s="2"/>
    </row>
    <row r="11294" spans="1:5">
      <c r="A11294" s="2"/>
      <c r="B11294" s="2"/>
      <c r="C11294" s="2"/>
      <c r="D11294" s="2"/>
      <c r="E11294" s="2"/>
    </row>
    <row r="11295" spans="1:5">
      <c r="A11295" s="2"/>
      <c r="B11295" s="2"/>
      <c r="C11295" s="2"/>
      <c r="D11295" s="2"/>
      <c r="E11295" s="2"/>
    </row>
    <row r="11296" spans="1:5">
      <c r="A11296" s="2"/>
      <c r="B11296" s="2"/>
      <c r="C11296" s="2"/>
      <c r="D11296" s="2"/>
      <c r="E11296" s="2"/>
    </row>
    <row r="11297" spans="1:5">
      <c r="A11297" s="2"/>
      <c r="B11297" s="2"/>
      <c r="C11297" s="2"/>
      <c r="D11297" s="2"/>
      <c r="E11297" s="2"/>
    </row>
    <row r="11298" spans="1:5">
      <c r="A11298" s="2"/>
      <c r="B11298" s="2"/>
      <c r="C11298" s="2"/>
      <c r="D11298" s="2"/>
      <c r="E11298" s="2"/>
    </row>
    <row r="11299" spans="1:5">
      <c r="A11299" s="2"/>
      <c r="B11299" s="2"/>
      <c r="C11299" s="2"/>
      <c r="D11299" s="2"/>
      <c r="E11299" s="2"/>
    </row>
    <row r="11300" spans="1:5">
      <c r="A11300" s="2"/>
      <c r="B11300" s="2"/>
      <c r="C11300" s="2"/>
      <c r="D11300" s="2"/>
      <c r="E11300" s="2"/>
    </row>
    <row r="11301" spans="1:5">
      <c r="A11301" s="2"/>
      <c r="B11301" s="2"/>
      <c r="C11301" s="2"/>
      <c r="D11301" s="2"/>
      <c r="E11301" s="2"/>
    </row>
    <row r="11302" spans="1:5">
      <c r="A11302" s="2"/>
      <c r="B11302" s="2"/>
      <c r="C11302" s="2"/>
      <c r="D11302" s="2"/>
      <c r="E11302" s="2"/>
    </row>
    <row r="11303" spans="1:5">
      <c r="A11303" s="2"/>
      <c r="B11303" s="2"/>
      <c r="C11303" s="2"/>
      <c r="D11303" s="2"/>
      <c r="E11303" s="2"/>
    </row>
    <row r="11304" spans="1:5">
      <c r="A11304" s="2"/>
      <c r="B11304" s="2"/>
      <c r="C11304" s="2"/>
      <c r="D11304" s="2"/>
      <c r="E11304" s="2"/>
    </row>
    <row r="11305" spans="1:5">
      <c r="A11305" s="2"/>
      <c r="B11305" s="2"/>
      <c r="C11305" s="2"/>
      <c r="D11305" s="2"/>
      <c r="E11305" s="2"/>
    </row>
    <row r="11306" spans="1:5">
      <c r="A11306" s="2"/>
      <c r="B11306" s="2"/>
      <c r="C11306" s="2"/>
      <c r="D11306" s="2"/>
      <c r="E11306" s="2"/>
    </row>
    <row r="11307" spans="1:5">
      <c r="A11307" s="2"/>
      <c r="B11307" s="2"/>
      <c r="C11307" s="2"/>
      <c r="D11307" s="2"/>
      <c r="E11307" s="2"/>
    </row>
    <row r="11308" spans="1:5">
      <c r="A11308" s="2"/>
      <c r="B11308" s="2"/>
      <c r="C11308" s="2"/>
      <c r="D11308" s="2"/>
      <c r="E11308" s="2"/>
    </row>
    <row r="11309" spans="1:5">
      <c r="A11309" s="2"/>
      <c r="B11309" s="2"/>
      <c r="C11309" s="2"/>
      <c r="D11309" s="2"/>
      <c r="E11309" s="2"/>
    </row>
    <row r="11310" spans="1:5">
      <c r="A11310" s="2"/>
      <c r="B11310" s="2"/>
      <c r="C11310" s="2"/>
      <c r="D11310" s="2"/>
      <c r="E11310" s="2"/>
    </row>
    <row r="11311" spans="1:5">
      <c r="A11311" s="2"/>
      <c r="B11311" s="2"/>
      <c r="C11311" s="2"/>
      <c r="D11311" s="2"/>
      <c r="E11311" s="2"/>
    </row>
    <row r="11312" spans="1:5">
      <c r="A11312" s="2"/>
      <c r="B11312" s="2"/>
      <c r="C11312" s="2"/>
      <c r="D11312" s="2"/>
      <c r="E11312" s="2"/>
    </row>
    <row r="11313" spans="1:5">
      <c r="A11313" s="2"/>
      <c r="B11313" s="2"/>
      <c r="C11313" s="2"/>
      <c r="D11313" s="2"/>
      <c r="E11313" s="2"/>
    </row>
    <row r="11314" spans="1:5">
      <c r="A11314" s="2"/>
      <c r="B11314" s="2"/>
      <c r="C11314" s="2"/>
      <c r="D11314" s="2"/>
      <c r="E11314" s="2"/>
    </row>
    <row r="11315" spans="1:5">
      <c r="A11315" s="2"/>
      <c r="B11315" s="2"/>
      <c r="C11315" s="2"/>
      <c r="D11315" s="2"/>
      <c r="E11315" s="2"/>
    </row>
    <row r="11316" spans="1:5">
      <c r="A11316" s="2"/>
      <c r="B11316" s="2"/>
      <c r="C11316" s="2"/>
      <c r="D11316" s="2"/>
      <c r="E11316" s="2"/>
    </row>
    <row r="11317" spans="1:5">
      <c r="A11317" s="2"/>
      <c r="B11317" s="2"/>
      <c r="C11317" s="2"/>
      <c r="D11317" s="2"/>
      <c r="E11317" s="2"/>
    </row>
    <row r="11318" spans="1:5">
      <c r="A11318" s="2"/>
      <c r="B11318" s="2"/>
      <c r="C11318" s="2"/>
      <c r="D11318" s="2"/>
      <c r="E11318" s="2"/>
    </row>
    <row r="11319" spans="1:5">
      <c r="A11319" s="2"/>
      <c r="B11319" s="2"/>
      <c r="C11319" s="2"/>
      <c r="D11319" s="2"/>
      <c r="E11319" s="2"/>
    </row>
    <row r="11320" spans="1:5">
      <c r="A11320" s="2"/>
      <c r="B11320" s="2"/>
      <c r="C11320" s="2"/>
      <c r="D11320" s="2"/>
      <c r="E11320" s="2"/>
    </row>
    <row r="11321" spans="1:5">
      <c r="A11321" s="2"/>
      <c r="B11321" s="2"/>
      <c r="C11321" s="2"/>
      <c r="D11321" s="2"/>
      <c r="E11321" s="2"/>
    </row>
    <row r="11322" spans="1:5">
      <c r="A11322" s="2"/>
      <c r="B11322" s="2"/>
      <c r="C11322" s="2"/>
      <c r="D11322" s="2"/>
      <c r="E11322" s="2"/>
    </row>
    <row r="11323" spans="1:5">
      <c r="A11323" s="2"/>
      <c r="B11323" s="2"/>
      <c r="C11323" s="2"/>
      <c r="D11323" s="2"/>
      <c r="E11323" s="2"/>
    </row>
    <row r="11324" spans="1:5">
      <c r="A11324" s="2"/>
      <c r="B11324" s="2"/>
      <c r="C11324" s="2"/>
      <c r="D11324" s="2"/>
      <c r="E11324" s="2"/>
    </row>
    <row r="11325" spans="1:5">
      <c r="A11325" s="2"/>
      <c r="B11325" s="2"/>
      <c r="C11325" s="2"/>
      <c r="D11325" s="2"/>
      <c r="E11325" s="2"/>
    </row>
    <row r="11326" spans="1:5">
      <c r="A11326" s="2"/>
      <c r="B11326" s="2"/>
      <c r="C11326" s="2"/>
      <c r="D11326" s="2"/>
      <c r="E11326" s="2"/>
    </row>
    <row r="11327" spans="1:5">
      <c r="A11327" s="2"/>
      <c r="B11327" s="2"/>
      <c r="C11327" s="2"/>
      <c r="D11327" s="2"/>
      <c r="E11327" s="2"/>
    </row>
    <row r="11328" spans="1:5">
      <c r="A11328" s="2"/>
      <c r="B11328" s="2"/>
      <c r="C11328" s="2"/>
      <c r="D11328" s="2"/>
      <c r="E11328" s="2"/>
    </row>
    <row r="11329" spans="1:5">
      <c r="A11329" s="2"/>
      <c r="B11329" s="2"/>
      <c r="C11329" s="2"/>
      <c r="D11329" s="2"/>
      <c r="E11329" s="2"/>
    </row>
    <row r="11330" spans="1:5">
      <c r="A11330" s="2"/>
      <c r="B11330" s="2"/>
      <c r="C11330" s="2"/>
      <c r="D11330" s="2"/>
      <c r="E11330" s="2"/>
    </row>
    <row r="11331" spans="1:5">
      <c r="A11331" s="2"/>
      <c r="B11331" s="2"/>
      <c r="C11331" s="2"/>
      <c r="D11331" s="2"/>
      <c r="E11331" s="2"/>
    </row>
    <row r="11332" spans="1:5">
      <c r="A11332" s="2"/>
      <c r="B11332" s="2"/>
      <c r="C11332" s="2"/>
      <c r="D11332" s="2"/>
      <c r="E11332" s="2"/>
    </row>
    <row r="11333" spans="1:5">
      <c r="A11333" s="2"/>
      <c r="B11333" s="2"/>
      <c r="C11333" s="2"/>
      <c r="D11333" s="2"/>
      <c r="E11333" s="2"/>
    </row>
    <row r="11334" spans="1:5">
      <c r="A11334" s="2"/>
      <c r="B11334" s="2"/>
      <c r="C11334" s="2"/>
      <c r="D11334" s="2"/>
      <c r="E11334" s="2"/>
    </row>
    <row r="11335" spans="1:5">
      <c r="A11335" s="2"/>
      <c r="B11335" s="2"/>
      <c r="C11335" s="2"/>
      <c r="D11335" s="2"/>
      <c r="E11335" s="2"/>
    </row>
    <row r="11336" spans="1:5">
      <c r="A11336" s="2"/>
      <c r="B11336" s="2"/>
      <c r="C11336" s="2"/>
      <c r="D11336" s="2"/>
      <c r="E11336" s="2"/>
    </row>
    <row r="11337" spans="1:5">
      <c r="A11337" s="2"/>
      <c r="B11337" s="2"/>
      <c r="C11337" s="2"/>
      <c r="D11337" s="2"/>
      <c r="E11337" s="2"/>
    </row>
    <row r="11338" spans="1:5">
      <c r="A11338" s="2"/>
      <c r="B11338" s="2"/>
      <c r="C11338" s="2"/>
      <c r="D11338" s="2"/>
      <c r="E11338" s="2"/>
    </row>
    <row r="11339" spans="1:5">
      <c r="A11339" s="2"/>
      <c r="B11339" s="2"/>
      <c r="C11339" s="2"/>
      <c r="D11339" s="2"/>
      <c r="E11339" s="2"/>
    </row>
    <row r="11340" spans="1:5">
      <c r="A11340" s="2"/>
      <c r="B11340" s="2"/>
      <c r="C11340" s="2"/>
      <c r="D11340" s="2"/>
      <c r="E11340" s="2"/>
    </row>
    <row r="11341" spans="1:5">
      <c r="A11341" s="2"/>
      <c r="B11341" s="2"/>
      <c r="C11341" s="2"/>
      <c r="D11341" s="2"/>
      <c r="E11341" s="2"/>
    </row>
    <row r="11342" spans="1:5">
      <c r="A11342" s="2"/>
      <c r="B11342" s="2"/>
      <c r="C11342" s="2"/>
      <c r="D11342" s="2"/>
      <c r="E11342" s="2"/>
    </row>
    <row r="11343" spans="1:5">
      <c r="A11343" s="2"/>
      <c r="B11343" s="2"/>
      <c r="C11343" s="2"/>
      <c r="D11343" s="2"/>
      <c r="E11343" s="2"/>
    </row>
    <row r="11344" spans="1:5">
      <c r="A11344" s="2"/>
      <c r="B11344" s="2"/>
      <c r="C11344" s="2"/>
      <c r="D11344" s="2"/>
      <c r="E11344" s="2"/>
    </row>
    <row r="11345" spans="1:5">
      <c r="A11345" s="2"/>
      <c r="B11345" s="2"/>
      <c r="C11345" s="2"/>
      <c r="D11345" s="2"/>
      <c r="E11345" s="2"/>
    </row>
    <row r="11346" spans="1:5">
      <c r="A11346" s="2"/>
      <c r="B11346" s="2"/>
      <c r="C11346" s="2"/>
      <c r="D11346" s="2"/>
      <c r="E11346" s="2"/>
    </row>
    <row r="11347" spans="1:5">
      <c r="A11347" s="2"/>
      <c r="B11347" s="2"/>
      <c r="C11347" s="2"/>
      <c r="D11347" s="2"/>
      <c r="E11347" s="2"/>
    </row>
    <row r="11348" spans="1:5">
      <c r="A11348" s="2"/>
      <c r="B11348" s="2"/>
      <c r="C11348" s="2"/>
      <c r="D11348" s="2"/>
      <c r="E11348" s="2"/>
    </row>
    <row r="11349" spans="1:5">
      <c r="A11349" s="2"/>
      <c r="B11349" s="2"/>
      <c r="C11349" s="2"/>
      <c r="D11349" s="2"/>
      <c r="E11349" s="2"/>
    </row>
    <row r="11350" spans="1:5">
      <c r="A11350" s="2"/>
      <c r="B11350" s="2"/>
      <c r="C11350" s="2"/>
      <c r="D11350" s="2"/>
      <c r="E11350" s="2"/>
    </row>
    <row r="11351" spans="1:5">
      <c r="A11351" s="2"/>
      <c r="B11351" s="2"/>
      <c r="C11351" s="2"/>
      <c r="D11351" s="2"/>
      <c r="E11351" s="2"/>
    </row>
    <row r="11352" spans="1:5">
      <c r="A11352" s="2"/>
      <c r="B11352" s="2"/>
      <c r="C11352" s="2"/>
      <c r="D11352" s="2"/>
      <c r="E11352" s="2"/>
    </row>
    <row r="11353" spans="1:5">
      <c r="A11353" s="2"/>
      <c r="B11353" s="2"/>
      <c r="C11353" s="2"/>
      <c r="D11353" s="2"/>
      <c r="E11353" s="2"/>
    </row>
    <row r="11354" spans="1:5">
      <c r="A11354" s="2"/>
      <c r="B11354" s="2"/>
      <c r="C11354" s="2"/>
      <c r="D11354" s="2"/>
      <c r="E11354" s="2"/>
    </row>
    <row r="11355" spans="1:5">
      <c r="A11355" s="2"/>
      <c r="B11355" s="2"/>
      <c r="C11355" s="2"/>
      <c r="D11355" s="2"/>
      <c r="E11355" s="2"/>
    </row>
    <row r="11356" spans="1:5">
      <c r="A11356" s="2"/>
      <c r="B11356" s="2"/>
      <c r="C11356" s="2"/>
      <c r="D11356" s="2"/>
      <c r="E11356" s="2"/>
    </row>
    <row r="11357" spans="1:5">
      <c r="A11357" s="2"/>
      <c r="B11357" s="2"/>
      <c r="C11357" s="2"/>
      <c r="D11357" s="2"/>
      <c r="E11357" s="2"/>
    </row>
    <row r="11358" spans="1:5">
      <c r="A11358" s="2"/>
      <c r="B11358" s="2"/>
      <c r="C11358" s="2"/>
      <c r="D11358" s="2"/>
      <c r="E11358" s="2"/>
    </row>
    <row r="11359" spans="1:5">
      <c r="A11359" s="2"/>
      <c r="B11359" s="2"/>
      <c r="C11359" s="2"/>
      <c r="D11359" s="2"/>
      <c r="E11359" s="2"/>
    </row>
    <row r="11360" spans="1:5">
      <c r="A11360" s="2"/>
      <c r="B11360" s="2"/>
      <c r="C11360" s="2"/>
      <c r="D11360" s="2"/>
      <c r="E11360" s="2"/>
    </row>
    <row r="11361" spans="1:5">
      <c r="A11361" s="2"/>
      <c r="B11361" s="2"/>
      <c r="C11361" s="2"/>
      <c r="D11361" s="2"/>
      <c r="E11361" s="2"/>
    </row>
    <row r="11362" spans="1:5">
      <c r="A11362" s="2"/>
      <c r="B11362" s="2"/>
      <c r="C11362" s="2"/>
      <c r="D11362" s="2"/>
      <c r="E11362" s="2"/>
    </row>
    <row r="11363" spans="1:5">
      <c r="A11363" s="2"/>
      <c r="B11363" s="2"/>
      <c r="C11363" s="2"/>
      <c r="D11363" s="2"/>
      <c r="E11363" s="2"/>
    </row>
    <row r="11364" spans="1:5">
      <c r="A11364" s="2"/>
      <c r="B11364" s="2"/>
      <c r="C11364" s="2"/>
      <c r="D11364" s="2"/>
      <c r="E11364" s="2"/>
    </row>
    <row r="11365" spans="1:5">
      <c r="A11365" s="2"/>
      <c r="B11365" s="2"/>
      <c r="C11365" s="2"/>
      <c r="D11365" s="2"/>
      <c r="E11365" s="2"/>
    </row>
    <row r="11366" spans="1:5">
      <c r="A11366" s="2"/>
      <c r="B11366" s="2"/>
      <c r="C11366" s="2"/>
      <c r="D11366" s="2"/>
      <c r="E11366" s="2"/>
    </row>
    <row r="11367" spans="1:5">
      <c r="A11367" s="2"/>
      <c r="B11367" s="2"/>
      <c r="C11367" s="2"/>
      <c r="D11367" s="2"/>
      <c r="E11367" s="2"/>
    </row>
    <row r="11368" spans="1:5">
      <c r="A11368" s="2"/>
      <c r="B11368" s="2"/>
      <c r="C11368" s="2"/>
      <c r="D11368" s="2"/>
      <c r="E11368" s="2"/>
    </row>
    <row r="11369" spans="1:5">
      <c r="A11369" s="2"/>
      <c r="B11369" s="2"/>
      <c r="C11369" s="2"/>
      <c r="D11369" s="2"/>
      <c r="E11369" s="2"/>
    </row>
    <row r="11370" spans="1:5">
      <c r="A11370" s="2"/>
      <c r="B11370" s="2"/>
      <c r="C11370" s="2"/>
      <c r="D11370" s="2"/>
      <c r="E11370" s="2"/>
    </row>
    <row r="11371" spans="1:5">
      <c r="A11371" s="2"/>
      <c r="B11371" s="2"/>
      <c r="C11371" s="2"/>
      <c r="D11371" s="2"/>
      <c r="E11371" s="2"/>
    </row>
    <row r="11372" spans="1:5">
      <c r="A11372" s="2"/>
      <c r="B11372" s="2"/>
      <c r="C11372" s="2"/>
      <c r="D11372" s="2"/>
      <c r="E11372" s="2"/>
    </row>
    <row r="11373" spans="1:5">
      <c r="A11373" s="2"/>
      <c r="B11373" s="2"/>
      <c r="C11373" s="2"/>
      <c r="D11373" s="2"/>
      <c r="E11373" s="2"/>
    </row>
    <row r="11374" spans="1:5">
      <c r="A11374" s="2"/>
      <c r="B11374" s="2"/>
      <c r="C11374" s="2"/>
      <c r="D11374" s="2"/>
      <c r="E11374" s="2"/>
    </row>
    <row r="11375" spans="1:5">
      <c r="A11375" s="2"/>
      <c r="B11375" s="2"/>
      <c r="C11375" s="2"/>
      <c r="D11375" s="2"/>
      <c r="E11375" s="2"/>
    </row>
    <row r="11376" spans="1:5">
      <c r="A11376" s="2"/>
      <c r="B11376" s="2"/>
      <c r="C11376" s="2"/>
      <c r="D11376" s="2"/>
      <c r="E11376" s="2"/>
    </row>
    <row r="11377" spans="1:5">
      <c r="A11377" s="2"/>
      <c r="B11377" s="2"/>
      <c r="C11377" s="2"/>
      <c r="D11377" s="2"/>
      <c r="E11377" s="2"/>
    </row>
    <row r="11378" spans="1:5">
      <c r="A11378" s="2"/>
      <c r="B11378" s="2"/>
      <c r="C11378" s="2"/>
      <c r="D11378" s="2"/>
      <c r="E11378" s="2"/>
    </row>
    <row r="11379" spans="1:5">
      <c r="A11379" s="2"/>
      <c r="B11379" s="2"/>
      <c r="C11379" s="2"/>
      <c r="D11379" s="2"/>
      <c r="E11379" s="2"/>
    </row>
    <row r="11380" spans="1:5">
      <c r="A11380" s="2"/>
      <c r="B11380" s="2"/>
      <c r="C11380" s="2"/>
      <c r="D11380" s="2"/>
      <c r="E11380" s="2"/>
    </row>
    <row r="11381" spans="1:5">
      <c r="A11381" s="2"/>
      <c r="B11381" s="2"/>
      <c r="C11381" s="2"/>
      <c r="D11381" s="2"/>
      <c r="E11381" s="2"/>
    </row>
    <row r="11382" spans="1:5">
      <c r="A11382" s="2"/>
      <c r="B11382" s="2"/>
      <c r="C11382" s="2"/>
      <c r="D11382" s="2"/>
      <c r="E11382" s="2"/>
    </row>
    <row r="11383" spans="1:5">
      <c r="A11383" s="2"/>
      <c r="B11383" s="2"/>
      <c r="C11383" s="2"/>
      <c r="D11383" s="2"/>
      <c r="E11383" s="2"/>
    </row>
    <row r="11384" spans="1:5">
      <c r="A11384" s="2"/>
      <c r="B11384" s="2"/>
      <c r="C11384" s="2"/>
      <c r="D11384" s="2"/>
      <c r="E11384" s="2"/>
    </row>
    <row r="11385" spans="1:5">
      <c r="A11385" s="2"/>
      <c r="B11385" s="2"/>
      <c r="C11385" s="2"/>
      <c r="D11385" s="2"/>
      <c r="E11385" s="2"/>
    </row>
    <row r="11386" spans="1:5">
      <c r="A11386" s="2"/>
      <c r="B11386" s="2"/>
      <c r="C11386" s="2"/>
      <c r="D11386" s="2"/>
      <c r="E11386" s="2"/>
    </row>
    <row r="11387" spans="1:5">
      <c r="A11387" s="2"/>
      <c r="B11387" s="2"/>
      <c r="C11387" s="2"/>
      <c r="D11387" s="2"/>
      <c r="E11387" s="2"/>
    </row>
    <row r="11388" spans="1:5">
      <c r="A11388" s="2"/>
      <c r="B11388" s="2"/>
      <c r="C11388" s="2"/>
      <c r="D11388" s="2"/>
      <c r="E11388" s="2"/>
    </row>
    <row r="11389" spans="1:5">
      <c r="A11389" s="2"/>
      <c r="B11389" s="2"/>
      <c r="C11389" s="2"/>
      <c r="D11389" s="2"/>
      <c r="E11389" s="2"/>
    </row>
    <row r="11390" spans="1:5">
      <c r="A11390" s="2"/>
      <c r="B11390" s="2"/>
      <c r="C11390" s="2"/>
      <c r="D11390" s="2"/>
      <c r="E11390" s="2"/>
    </row>
    <row r="11391" spans="1:5">
      <c r="A11391" s="2"/>
      <c r="B11391" s="2"/>
      <c r="C11391" s="2"/>
      <c r="D11391" s="2"/>
      <c r="E11391" s="2"/>
    </row>
    <row r="11392" spans="1:5">
      <c r="A11392" s="2"/>
      <c r="B11392" s="2"/>
      <c r="C11392" s="2"/>
      <c r="D11392" s="2"/>
      <c r="E11392" s="2"/>
    </row>
    <row r="11393" spans="1:5">
      <c r="A11393" s="2"/>
      <c r="B11393" s="2"/>
      <c r="C11393" s="2"/>
      <c r="D11393" s="2"/>
      <c r="E11393" s="2"/>
    </row>
    <row r="11394" spans="1:5">
      <c r="A11394" s="2"/>
      <c r="B11394" s="2"/>
      <c r="C11394" s="2"/>
      <c r="D11394" s="2"/>
      <c r="E11394" s="2"/>
    </row>
    <row r="11395" spans="1:5">
      <c r="A11395" s="2"/>
      <c r="B11395" s="2"/>
      <c r="C11395" s="2"/>
      <c r="D11395" s="2"/>
      <c r="E11395" s="2"/>
    </row>
    <row r="11396" spans="1:5">
      <c r="A11396" s="2"/>
      <c r="B11396" s="2"/>
      <c r="C11396" s="2"/>
      <c r="D11396" s="2"/>
      <c r="E11396" s="2"/>
    </row>
    <row r="11397" spans="1:5">
      <c r="A11397" s="2"/>
      <c r="B11397" s="2"/>
      <c r="C11397" s="2"/>
      <c r="D11397" s="2"/>
      <c r="E11397" s="2"/>
    </row>
    <row r="11398" spans="1:5">
      <c r="A11398" s="2"/>
      <c r="B11398" s="2"/>
      <c r="C11398" s="2"/>
      <c r="D11398" s="2"/>
      <c r="E11398" s="2"/>
    </row>
    <row r="11399" spans="1:5">
      <c r="A11399" s="2"/>
      <c r="B11399" s="2"/>
      <c r="C11399" s="2"/>
      <c r="D11399" s="2"/>
      <c r="E11399" s="2"/>
    </row>
    <row r="11400" spans="1:5">
      <c r="A11400" s="2"/>
      <c r="B11400" s="2"/>
      <c r="C11400" s="2"/>
      <c r="D11400" s="2"/>
      <c r="E11400" s="2"/>
    </row>
    <row r="11401" spans="1:5">
      <c r="A11401" s="2"/>
      <c r="B11401" s="2"/>
      <c r="C11401" s="2"/>
      <c r="D11401" s="2"/>
      <c r="E11401" s="2"/>
    </row>
    <row r="11402" spans="1:5">
      <c r="A11402" s="2"/>
      <c r="B11402" s="2"/>
      <c r="C11402" s="2"/>
      <c r="D11402" s="2"/>
      <c r="E11402" s="2"/>
    </row>
    <row r="11403" spans="1:5">
      <c r="A11403" s="2"/>
      <c r="B11403" s="2"/>
      <c r="C11403" s="2"/>
      <c r="D11403" s="2"/>
      <c r="E11403" s="2"/>
    </row>
    <row r="11404" spans="1:5">
      <c r="A11404" s="2"/>
      <c r="B11404" s="2"/>
      <c r="C11404" s="2"/>
      <c r="D11404" s="2"/>
      <c r="E11404" s="2"/>
    </row>
    <row r="11405" spans="1:5">
      <c r="A11405" s="2"/>
      <c r="B11405" s="2"/>
      <c r="C11405" s="2"/>
      <c r="D11405" s="2"/>
      <c r="E11405" s="2"/>
    </row>
    <row r="11406" spans="1:5">
      <c r="A11406" s="2"/>
      <c r="B11406" s="2"/>
      <c r="C11406" s="2"/>
      <c r="D11406" s="2"/>
      <c r="E11406" s="2"/>
    </row>
    <row r="11407" spans="1:5">
      <c r="A11407" s="2"/>
      <c r="B11407" s="2"/>
      <c r="C11407" s="2"/>
      <c r="D11407" s="2"/>
      <c r="E11407" s="2"/>
    </row>
    <row r="11408" spans="1:5">
      <c r="A11408" s="2"/>
      <c r="B11408" s="2"/>
      <c r="C11408" s="2"/>
      <c r="D11408" s="2"/>
      <c r="E11408" s="2"/>
    </row>
    <row r="11409" spans="1:5">
      <c r="A11409" s="2"/>
      <c r="B11409" s="2"/>
      <c r="C11409" s="2"/>
      <c r="D11409" s="2"/>
      <c r="E11409" s="2"/>
    </row>
    <row r="11410" spans="1:5">
      <c r="A11410" s="2"/>
      <c r="B11410" s="2"/>
      <c r="C11410" s="2"/>
      <c r="D11410" s="2"/>
      <c r="E11410" s="2"/>
    </row>
    <row r="11411" spans="1:5">
      <c r="A11411" s="2"/>
      <c r="B11411" s="2"/>
      <c r="C11411" s="2"/>
      <c r="D11411" s="2"/>
      <c r="E11411" s="2"/>
    </row>
    <row r="11412" spans="1:5">
      <c r="A11412" s="2"/>
      <c r="B11412" s="2"/>
      <c r="C11412" s="2"/>
      <c r="D11412" s="2"/>
      <c r="E11412" s="2"/>
    </row>
    <row r="11413" spans="1:5">
      <c r="A11413" s="2"/>
      <c r="B11413" s="2"/>
      <c r="C11413" s="2"/>
      <c r="D11413" s="2"/>
      <c r="E11413" s="2"/>
    </row>
    <row r="11414" spans="1:5">
      <c r="A11414" s="2"/>
      <c r="B11414" s="2"/>
      <c r="C11414" s="2"/>
      <c r="D11414" s="2"/>
      <c r="E11414" s="2"/>
    </row>
    <row r="11415" spans="1:5">
      <c r="A11415" s="2"/>
      <c r="B11415" s="2"/>
      <c r="C11415" s="2"/>
      <c r="D11415" s="2"/>
      <c r="E11415" s="2"/>
    </row>
    <row r="11416" spans="1:5">
      <c r="A11416" s="2"/>
      <c r="B11416" s="2"/>
      <c r="C11416" s="2"/>
      <c r="D11416" s="2"/>
      <c r="E11416" s="2"/>
    </row>
    <row r="11417" spans="1:5">
      <c r="A11417" s="2"/>
      <c r="B11417" s="2"/>
      <c r="C11417" s="2"/>
      <c r="D11417" s="2"/>
      <c r="E11417" s="2"/>
    </row>
    <row r="11418" spans="1:5">
      <c r="A11418" s="2"/>
      <c r="B11418" s="2"/>
      <c r="C11418" s="2"/>
      <c r="D11418" s="2"/>
      <c r="E11418" s="2"/>
    </row>
    <row r="11419" spans="1:5">
      <c r="A11419" s="2"/>
      <c r="B11419" s="2"/>
      <c r="C11419" s="2"/>
      <c r="D11419" s="2"/>
      <c r="E11419" s="2"/>
    </row>
    <row r="11420" spans="1:5">
      <c r="A11420" s="2"/>
      <c r="B11420" s="2"/>
      <c r="C11420" s="2"/>
      <c r="D11420" s="2"/>
      <c r="E11420" s="2"/>
    </row>
    <row r="11421" spans="1:5">
      <c r="A11421" s="2"/>
      <c r="B11421" s="2"/>
      <c r="C11421" s="2"/>
      <c r="D11421" s="2"/>
      <c r="E11421" s="2"/>
    </row>
    <row r="11422" spans="1:5">
      <c r="A11422" s="2"/>
      <c r="B11422" s="2"/>
      <c r="C11422" s="2"/>
      <c r="D11422" s="2"/>
      <c r="E11422" s="2"/>
    </row>
    <row r="11423" spans="1:5">
      <c r="A11423" s="2"/>
      <c r="B11423" s="2"/>
      <c r="C11423" s="2"/>
      <c r="D11423" s="2"/>
      <c r="E11423" s="2"/>
    </row>
    <row r="11424" spans="1:5">
      <c r="A11424" s="2"/>
      <c r="B11424" s="2"/>
      <c r="C11424" s="2"/>
      <c r="D11424" s="2"/>
      <c r="E11424" s="2"/>
    </row>
    <row r="11425" spans="1:5">
      <c r="A11425" s="2"/>
      <c r="B11425" s="2"/>
      <c r="C11425" s="2"/>
      <c r="D11425" s="2"/>
      <c r="E11425" s="2"/>
    </row>
    <row r="11426" spans="1:5">
      <c r="A11426" s="2"/>
      <c r="B11426" s="2"/>
      <c r="C11426" s="2"/>
      <c r="D11426" s="2"/>
      <c r="E11426" s="2"/>
    </row>
    <row r="11427" spans="1:5">
      <c r="A11427" s="2"/>
      <c r="B11427" s="2"/>
      <c r="C11427" s="2"/>
      <c r="D11427" s="2"/>
      <c r="E11427" s="2"/>
    </row>
    <row r="11428" spans="1:5">
      <c r="A11428" s="2"/>
      <c r="B11428" s="2"/>
      <c r="C11428" s="2"/>
      <c r="D11428" s="2"/>
      <c r="E11428" s="2"/>
    </row>
    <row r="11429" spans="1:5">
      <c r="A11429" s="2"/>
      <c r="B11429" s="2"/>
      <c r="C11429" s="2"/>
      <c r="D11429" s="2"/>
      <c r="E11429" s="2"/>
    </row>
    <row r="11430" spans="1:5">
      <c r="A11430" s="2"/>
      <c r="B11430" s="2"/>
      <c r="C11430" s="2"/>
      <c r="D11430" s="2"/>
      <c r="E11430" s="2"/>
    </row>
    <row r="11431" spans="1:5">
      <c r="A11431" s="2"/>
      <c r="B11431" s="2"/>
      <c r="C11431" s="2"/>
      <c r="D11431" s="2"/>
      <c r="E11431" s="2"/>
    </row>
    <row r="11432" spans="1:5">
      <c r="A11432" s="2"/>
      <c r="B11432" s="2"/>
      <c r="C11432" s="2"/>
      <c r="D11432" s="2"/>
      <c r="E11432" s="2"/>
    </row>
    <row r="11433" spans="1:5">
      <c r="A11433" s="2"/>
      <c r="B11433" s="2"/>
      <c r="C11433" s="2"/>
      <c r="D11433" s="2"/>
      <c r="E11433" s="2"/>
    </row>
    <row r="11434" spans="1:5">
      <c r="A11434" s="2"/>
      <c r="B11434" s="2"/>
      <c r="C11434" s="2"/>
      <c r="D11434" s="2"/>
      <c r="E11434" s="2"/>
    </row>
    <row r="11435" spans="1:5">
      <c r="A11435" s="2"/>
      <c r="B11435" s="2"/>
      <c r="C11435" s="2"/>
      <c r="D11435" s="2"/>
      <c r="E11435" s="2"/>
    </row>
    <row r="11436" spans="1:5">
      <c r="A11436" s="2"/>
      <c r="B11436" s="2"/>
      <c r="C11436" s="2"/>
      <c r="D11436" s="2"/>
      <c r="E11436" s="2"/>
    </row>
    <row r="11437" spans="1:5">
      <c r="A11437" s="2"/>
      <c r="B11437" s="2"/>
      <c r="C11437" s="2"/>
      <c r="D11437" s="2"/>
      <c r="E11437" s="2"/>
    </row>
    <row r="11438" spans="1:5">
      <c r="A11438" s="2"/>
      <c r="B11438" s="2"/>
      <c r="C11438" s="2"/>
      <c r="D11438" s="2"/>
      <c r="E11438" s="2"/>
    </row>
    <row r="11439" spans="1:5">
      <c r="A11439" s="2"/>
      <c r="B11439" s="2"/>
      <c r="C11439" s="2"/>
      <c r="D11439" s="2"/>
      <c r="E11439" s="2"/>
    </row>
    <row r="11440" spans="1:5">
      <c r="A11440" s="2"/>
      <c r="B11440" s="2"/>
      <c r="C11440" s="2"/>
      <c r="D11440" s="2"/>
      <c r="E11440" s="2"/>
    </row>
    <row r="11441" spans="1:5">
      <c r="A11441" s="2"/>
      <c r="B11441" s="2"/>
      <c r="C11441" s="2"/>
      <c r="D11441" s="2"/>
      <c r="E11441" s="2"/>
    </row>
    <row r="11442" spans="1:5">
      <c r="A11442" s="2"/>
      <c r="B11442" s="2"/>
      <c r="C11442" s="2"/>
      <c r="D11442" s="2"/>
      <c r="E11442" s="2"/>
    </row>
    <row r="11443" spans="1:5">
      <c r="A11443" s="2"/>
      <c r="B11443" s="2"/>
      <c r="C11443" s="2"/>
      <c r="D11443" s="2"/>
      <c r="E11443" s="2"/>
    </row>
    <row r="11444" spans="1:5">
      <c r="A11444" s="2"/>
      <c r="B11444" s="2"/>
      <c r="C11444" s="2"/>
      <c r="D11444" s="2"/>
      <c r="E11444" s="2"/>
    </row>
    <row r="11445" spans="1:5">
      <c r="A11445" s="2"/>
      <c r="B11445" s="2"/>
      <c r="C11445" s="2"/>
      <c r="D11445" s="2"/>
      <c r="E11445" s="2"/>
    </row>
    <row r="11446" spans="1:5">
      <c r="A11446" s="2"/>
      <c r="B11446" s="2"/>
      <c r="C11446" s="2"/>
      <c r="D11446" s="2"/>
      <c r="E11446" s="2"/>
    </row>
    <row r="11447" spans="1:5">
      <c r="A11447" s="2"/>
      <c r="B11447" s="2"/>
      <c r="C11447" s="2"/>
      <c r="D11447" s="2"/>
      <c r="E11447" s="2"/>
    </row>
    <row r="11448" spans="1:5">
      <c r="A11448" s="2"/>
      <c r="B11448" s="2"/>
      <c r="C11448" s="2"/>
      <c r="D11448" s="2"/>
      <c r="E11448" s="2"/>
    </row>
    <row r="11449" spans="1:5">
      <c r="A11449" s="2"/>
      <c r="B11449" s="2"/>
      <c r="C11449" s="2"/>
      <c r="D11449" s="2"/>
      <c r="E11449" s="2"/>
    </row>
    <row r="11450" spans="1:5">
      <c r="A11450" s="2"/>
      <c r="B11450" s="2"/>
      <c r="C11450" s="2"/>
      <c r="D11450" s="2"/>
      <c r="E11450" s="2"/>
    </row>
    <row r="11451" spans="1:5">
      <c r="A11451" s="2"/>
      <c r="B11451" s="2"/>
      <c r="C11451" s="2"/>
      <c r="D11451" s="2"/>
      <c r="E11451" s="2"/>
    </row>
    <row r="11452" spans="1:5">
      <c r="A11452" s="2"/>
      <c r="B11452" s="2"/>
      <c r="C11452" s="2"/>
      <c r="D11452" s="2"/>
      <c r="E11452" s="2"/>
    </row>
    <row r="11453" spans="1:5">
      <c r="A11453" s="2"/>
      <c r="B11453" s="2"/>
      <c r="C11453" s="2"/>
      <c r="D11453" s="2"/>
      <c r="E11453" s="2"/>
    </row>
    <row r="11454" spans="1:5">
      <c r="A11454" s="2"/>
      <c r="B11454" s="2"/>
      <c r="C11454" s="2"/>
      <c r="D11454" s="2"/>
      <c r="E11454" s="2"/>
    </row>
    <row r="11455" spans="1:5">
      <c r="A11455" s="2"/>
      <c r="B11455" s="2"/>
      <c r="C11455" s="2"/>
      <c r="D11455" s="2"/>
      <c r="E11455" s="2"/>
    </row>
    <row r="11456" spans="1:5">
      <c r="A11456" s="2"/>
      <c r="B11456" s="2"/>
      <c r="C11456" s="2"/>
      <c r="D11456" s="2"/>
      <c r="E11456" s="2"/>
    </row>
    <row r="11457" spans="1:5">
      <c r="A11457" s="2"/>
      <c r="B11457" s="2"/>
      <c r="C11457" s="2"/>
      <c r="D11457" s="2"/>
      <c r="E11457" s="2"/>
    </row>
    <row r="11458" spans="1:5">
      <c r="A11458" s="2"/>
      <c r="B11458" s="2"/>
      <c r="C11458" s="2"/>
      <c r="D11458" s="2"/>
      <c r="E11458" s="2"/>
    </row>
    <row r="11459" spans="1:5">
      <c r="A11459" s="2"/>
      <c r="B11459" s="2"/>
      <c r="C11459" s="2"/>
      <c r="D11459" s="2"/>
      <c r="E11459" s="2"/>
    </row>
    <row r="11460" spans="1:5">
      <c r="A11460" s="2"/>
      <c r="B11460" s="2"/>
      <c r="C11460" s="2"/>
      <c r="D11460" s="2"/>
      <c r="E11460" s="2"/>
    </row>
    <row r="11461" spans="1:5">
      <c r="A11461" s="2"/>
      <c r="B11461" s="2"/>
      <c r="C11461" s="2"/>
      <c r="D11461" s="2"/>
      <c r="E11461" s="2"/>
    </row>
    <row r="11462" spans="1:5">
      <c r="A11462" s="2"/>
      <c r="B11462" s="2"/>
      <c r="C11462" s="2"/>
      <c r="D11462" s="2"/>
      <c r="E11462" s="2"/>
    </row>
    <row r="11463" spans="1:5">
      <c r="A11463" s="2"/>
      <c r="B11463" s="2"/>
      <c r="C11463" s="2"/>
      <c r="D11463" s="2"/>
      <c r="E11463" s="2"/>
    </row>
    <row r="11464" spans="1:5">
      <c r="A11464" s="2"/>
      <c r="B11464" s="2"/>
      <c r="C11464" s="2"/>
      <c r="D11464" s="2"/>
      <c r="E11464" s="2"/>
    </row>
    <row r="11465" spans="1:5">
      <c r="A11465" s="2"/>
      <c r="B11465" s="2"/>
      <c r="C11465" s="2"/>
      <c r="D11465" s="2"/>
      <c r="E11465" s="2"/>
    </row>
    <row r="11466" spans="1:5">
      <c r="A11466" s="2"/>
      <c r="B11466" s="2"/>
      <c r="C11466" s="2"/>
      <c r="D11466" s="2"/>
      <c r="E11466" s="2"/>
    </row>
    <row r="11467" spans="1:5">
      <c r="A11467" s="2"/>
      <c r="B11467" s="2"/>
      <c r="C11467" s="2"/>
      <c r="D11467" s="2"/>
      <c r="E11467" s="2"/>
    </row>
    <row r="11468" spans="1:5">
      <c r="A11468" s="2"/>
      <c r="B11468" s="2"/>
      <c r="C11468" s="2"/>
      <c r="D11468" s="2"/>
      <c r="E11468" s="2"/>
    </row>
    <row r="11469" spans="1:5">
      <c r="A11469" s="2"/>
      <c r="B11469" s="2"/>
      <c r="C11469" s="2"/>
      <c r="D11469" s="2"/>
      <c r="E11469" s="2"/>
    </row>
    <row r="11470" spans="1:5">
      <c r="A11470" s="2"/>
      <c r="B11470" s="2"/>
      <c r="C11470" s="2"/>
      <c r="D11470" s="2"/>
      <c r="E11470" s="2"/>
    </row>
    <row r="11471" spans="1:5">
      <c r="A11471" s="2"/>
      <c r="B11471" s="2"/>
      <c r="C11471" s="2"/>
      <c r="D11471" s="2"/>
      <c r="E11471" s="2"/>
    </row>
    <row r="11472" spans="1:5">
      <c r="A11472" s="2"/>
      <c r="B11472" s="2"/>
      <c r="C11472" s="2"/>
      <c r="D11472" s="2"/>
      <c r="E11472" s="2"/>
    </row>
    <row r="11473" spans="1:5">
      <c r="A11473" s="2"/>
      <c r="B11473" s="2"/>
      <c r="C11473" s="2"/>
      <c r="D11473" s="2"/>
      <c r="E11473" s="2"/>
    </row>
    <row r="11474" spans="1:5">
      <c r="A11474" s="2"/>
      <c r="B11474" s="2"/>
      <c r="C11474" s="2"/>
      <c r="D11474" s="2"/>
      <c r="E11474" s="2"/>
    </row>
    <row r="11475" spans="1:5">
      <c r="A11475" s="2"/>
      <c r="B11475" s="2"/>
      <c r="C11475" s="2"/>
      <c r="D11475" s="2"/>
      <c r="E11475" s="2"/>
    </row>
    <row r="11476" spans="1:5">
      <c r="A11476" s="2"/>
      <c r="B11476" s="2"/>
      <c r="C11476" s="2"/>
      <c r="D11476" s="2"/>
      <c r="E11476" s="2"/>
    </row>
    <row r="11477" spans="1:5">
      <c r="A11477" s="2"/>
      <c r="B11477" s="2"/>
      <c r="C11477" s="2"/>
      <c r="D11477" s="2"/>
      <c r="E11477" s="2"/>
    </row>
    <row r="11478" spans="1:5">
      <c r="A11478" s="2"/>
      <c r="B11478" s="2"/>
      <c r="C11478" s="2"/>
      <c r="D11478" s="2"/>
      <c r="E11478" s="2"/>
    </row>
    <row r="11479" spans="1:5">
      <c r="A11479" s="2"/>
      <c r="B11479" s="2"/>
      <c r="C11479" s="2"/>
      <c r="D11479" s="2"/>
      <c r="E11479" s="2"/>
    </row>
    <row r="11480" spans="1:5">
      <c r="A11480" s="2"/>
      <c r="B11480" s="2"/>
      <c r="C11480" s="2"/>
      <c r="D11480" s="2"/>
      <c r="E11480" s="2"/>
    </row>
    <row r="11481" spans="1:5">
      <c r="A11481" s="2"/>
      <c r="B11481" s="2"/>
      <c r="C11481" s="2"/>
      <c r="D11481" s="2"/>
      <c r="E11481" s="2"/>
    </row>
    <row r="11482" spans="1:5">
      <c r="A11482" s="2"/>
      <c r="B11482" s="2"/>
      <c r="C11482" s="2"/>
      <c r="D11482" s="2"/>
      <c r="E11482" s="2"/>
    </row>
    <row r="11483" spans="1:5">
      <c r="A11483" s="2"/>
      <c r="B11483" s="2"/>
      <c r="C11483" s="2"/>
      <c r="D11483" s="2"/>
      <c r="E11483" s="2"/>
    </row>
    <row r="11484" spans="1:5">
      <c r="A11484" s="2"/>
      <c r="B11484" s="2"/>
      <c r="C11484" s="2"/>
      <c r="D11484" s="2"/>
      <c r="E11484" s="2"/>
    </row>
    <row r="11485" spans="1:5">
      <c r="A11485" s="2"/>
      <c r="B11485" s="2"/>
      <c r="C11485" s="2"/>
      <c r="D11485" s="2"/>
      <c r="E11485" s="2"/>
    </row>
    <row r="11486" spans="1:5">
      <c r="A11486" s="2"/>
      <c r="B11486" s="2"/>
      <c r="C11486" s="2"/>
      <c r="D11486" s="2"/>
      <c r="E11486" s="2"/>
    </row>
    <row r="11487" spans="1:5">
      <c r="A11487" s="2"/>
      <c r="B11487" s="2"/>
      <c r="C11487" s="2"/>
      <c r="D11487" s="2"/>
      <c r="E11487" s="2"/>
    </row>
    <row r="11488" spans="1:5">
      <c r="A11488" s="2"/>
      <c r="B11488" s="2"/>
      <c r="C11488" s="2"/>
      <c r="D11488" s="2"/>
      <c r="E11488" s="2"/>
    </row>
    <row r="11489" spans="1:5">
      <c r="A11489" s="2"/>
      <c r="B11489" s="2"/>
      <c r="C11489" s="2"/>
      <c r="D11489" s="2"/>
      <c r="E11489" s="2"/>
    </row>
    <row r="11490" spans="1:5">
      <c r="A11490" s="2"/>
      <c r="B11490" s="2"/>
      <c r="C11490" s="2"/>
      <c r="D11490" s="2"/>
      <c r="E11490" s="2"/>
    </row>
    <row r="11491" spans="1:5">
      <c r="A11491" s="2"/>
      <c r="B11491" s="2"/>
      <c r="C11491" s="2"/>
      <c r="D11491" s="2"/>
      <c r="E11491" s="2"/>
    </row>
    <row r="11492" spans="1:5">
      <c r="A11492" s="2"/>
      <c r="B11492" s="2"/>
      <c r="C11492" s="2"/>
      <c r="D11492" s="2"/>
      <c r="E11492" s="2"/>
    </row>
    <row r="11493" spans="1:5">
      <c r="A11493" s="2"/>
      <c r="B11493" s="2"/>
      <c r="C11493" s="2"/>
      <c r="D11493" s="2"/>
      <c r="E11493" s="2"/>
    </row>
    <row r="11494" spans="1:5">
      <c r="A11494" s="2"/>
      <c r="B11494" s="2"/>
      <c r="C11494" s="2"/>
      <c r="D11494" s="2"/>
      <c r="E11494" s="2"/>
    </row>
    <row r="11495" spans="1:5">
      <c r="A11495" s="2"/>
      <c r="B11495" s="2"/>
      <c r="C11495" s="2"/>
      <c r="D11495" s="2"/>
      <c r="E11495" s="2"/>
    </row>
    <row r="11496" spans="1:5">
      <c r="A11496" s="2"/>
      <c r="B11496" s="2"/>
      <c r="C11496" s="2"/>
      <c r="D11496" s="2"/>
      <c r="E11496" s="2"/>
    </row>
    <row r="11497" spans="1:5">
      <c r="A11497" s="2"/>
      <c r="B11497" s="2"/>
      <c r="C11497" s="2"/>
      <c r="D11497" s="2"/>
      <c r="E11497" s="2"/>
    </row>
    <row r="11498" spans="1:5">
      <c r="A11498" s="2"/>
      <c r="B11498" s="2"/>
      <c r="C11498" s="2"/>
      <c r="D11498" s="2"/>
      <c r="E11498" s="2"/>
    </row>
    <row r="11499" spans="1:5">
      <c r="A11499" s="2"/>
      <c r="B11499" s="2"/>
      <c r="C11499" s="2"/>
      <c r="D11499" s="2"/>
      <c r="E11499" s="2"/>
    </row>
    <row r="11500" spans="1:5">
      <c r="A11500" s="2"/>
      <c r="B11500" s="2"/>
      <c r="C11500" s="2"/>
      <c r="D11500" s="2"/>
      <c r="E11500" s="2"/>
    </row>
    <row r="11501" spans="1:5">
      <c r="A11501" s="2"/>
      <c r="B11501" s="2"/>
      <c r="C11501" s="2"/>
      <c r="D11501" s="2"/>
      <c r="E11501" s="2"/>
    </row>
    <row r="11502" spans="1:5">
      <c r="A11502" s="2"/>
      <c r="B11502" s="2"/>
      <c r="C11502" s="2"/>
      <c r="D11502" s="2"/>
      <c r="E11502" s="2"/>
    </row>
    <row r="11503" spans="1:5">
      <c r="A11503" s="2"/>
      <c r="B11503" s="2"/>
      <c r="C11503" s="2"/>
      <c r="D11503" s="2"/>
      <c r="E11503" s="2"/>
    </row>
    <row r="11504" spans="1:5">
      <c r="A11504" s="2"/>
      <c r="B11504" s="2"/>
      <c r="C11504" s="2"/>
      <c r="D11504" s="2"/>
      <c r="E11504" s="2"/>
    </row>
    <row r="11505" spans="1:5">
      <c r="A11505" s="2"/>
      <c r="B11505" s="2"/>
      <c r="C11505" s="2"/>
      <c r="D11505" s="2"/>
      <c r="E11505" s="2"/>
    </row>
    <row r="11506" spans="1:5">
      <c r="A11506" s="2"/>
      <c r="B11506" s="2"/>
      <c r="C11506" s="2"/>
      <c r="D11506" s="2"/>
      <c r="E11506" s="2"/>
    </row>
    <row r="11507" spans="1:5">
      <c r="A11507" s="2"/>
      <c r="B11507" s="2"/>
      <c r="C11507" s="2"/>
      <c r="D11507" s="2"/>
      <c r="E11507" s="2"/>
    </row>
    <row r="11508" spans="1:5">
      <c r="A11508" s="2"/>
      <c r="B11508" s="2"/>
      <c r="C11508" s="2"/>
      <c r="D11508" s="2"/>
      <c r="E11508" s="2"/>
    </row>
    <row r="11509" spans="1:5">
      <c r="A11509" s="2"/>
      <c r="B11509" s="2"/>
      <c r="C11509" s="2"/>
      <c r="D11509" s="2"/>
      <c r="E11509" s="2"/>
    </row>
    <row r="11510" spans="1:5">
      <c r="A11510" s="2"/>
      <c r="B11510" s="2"/>
      <c r="C11510" s="2"/>
      <c r="D11510" s="2"/>
      <c r="E11510" s="2"/>
    </row>
    <row r="11511" spans="1:5">
      <c r="A11511" s="2"/>
      <c r="B11511" s="2"/>
      <c r="C11511" s="2"/>
      <c r="D11511" s="2"/>
      <c r="E11511" s="2"/>
    </row>
    <row r="11512" spans="1:5">
      <c r="A11512" s="2"/>
      <c r="B11512" s="2"/>
      <c r="C11512" s="2"/>
      <c r="D11512" s="2"/>
      <c r="E11512" s="2"/>
    </row>
    <row r="11513" spans="1:5">
      <c r="A11513" s="2"/>
      <c r="B11513" s="2"/>
      <c r="C11513" s="2"/>
      <c r="D11513" s="2"/>
      <c r="E11513" s="2"/>
    </row>
    <row r="11514" spans="1:5">
      <c r="A11514" s="2"/>
      <c r="B11514" s="2"/>
      <c r="C11514" s="2"/>
      <c r="D11514" s="2"/>
      <c r="E11514" s="2"/>
    </row>
    <row r="11515" spans="1:5">
      <c r="A11515" s="2"/>
      <c r="B11515" s="2"/>
      <c r="C11515" s="2"/>
      <c r="D11515" s="2"/>
      <c r="E11515" s="2"/>
    </row>
    <row r="11516" spans="1:5">
      <c r="A11516" s="2"/>
      <c r="B11516" s="2"/>
      <c r="C11516" s="2"/>
      <c r="D11516" s="2"/>
      <c r="E11516" s="2"/>
    </row>
    <row r="11517" spans="1:5">
      <c r="A11517" s="2"/>
      <c r="B11517" s="2"/>
      <c r="C11517" s="2"/>
      <c r="D11517" s="2"/>
      <c r="E11517" s="2"/>
    </row>
    <row r="11518" spans="1:5">
      <c r="A11518" s="2"/>
      <c r="B11518" s="2"/>
      <c r="C11518" s="2"/>
      <c r="D11518" s="2"/>
      <c r="E11518" s="2"/>
    </row>
    <row r="11519" spans="1:5">
      <c r="A11519" s="2"/>
      <c r="B11519" s="2"/>
      <c r="C11519" s="2"/>
      <c r="D11519" s="2"/>
      <c r="E11519" s="2"/>
    </row>
    <row r="11520" spans="1:5">
      <c r="A11520" s="2"/>
      <c r="B11520" s="2"/>
      <c r="C11520" s="2"/>
      <c r="D11520" s="2"/>
      <c r="E11520" s="2"/>
    </row>
    <row r="11521" spans="1:5">
      <c r="A11521" s="2"/>
      <c r="B11521" s="2"/>
      <c r="C11521" s="2"/>
      <c r="D11521" s="2"/>
      <c r="E11521" s="2"/>
    </row>
    <row r="11522" spans="1:5">
      <c r="A11522" s="2"/>
      <c r="B11522" s="2"/>
      <c r="C11522" s="2"/>
      <c r="D11522" s="2"/>
      <c r="E11522" s="2"/>
    </row>
    <row r="11523" spans="1:5">
      <c r="A11523" s="2"/>
      <c r="B11523" s="2"/>
      <c r="C11523" s="2"/>
      <c r="D11523" s="2"/>
      <c r="E11523" s="2"/>
    </row>
    <row r="11524" spans="1:5">
      <c r="A11524" s="2"/>
      <c r="B11524" s="2"/>
      <c r="C11524" s="2"/>
      <c r="D11524" s="2"/>
      <c r="E11524" s="2"/>
    </row>
    <row r="11525" spans="1:5">
      <c r="A11525" s="2"/>
      <c r="B11525" s="2"/>
      <c r="C11525" s="2"/>
      <c r="D11525" s="2"/>
      <c r="E11525" s="2"/>
    </row>
    <row r="11526" spans="1:5">
      <c r="A11526" s="2"/>
      <c r="B11526" s="2"/>
      <c r="C11526" s="2"/>
      <c r="D11526" s="2"/>
      <c r="E11526" s="2"/>
    </row>
    <row r="11527" spans="1:5">
      <c r="A11527" s="2"/>
      <c r="B11527" s="2"/>
      <c r="C11527" s="2"/>
      <c r="D11527" s="2"/>
      <c r="E11527" s="2"/>
    </row>
    <row r="11528" spans="1:5">
      <c r="A11528" s="2"/>
      <c r="B11528" s="2"/>
      <c r="C11528" s="2"/>
      <c r="D11528" s="2"/>
      <c r="E11528" s="2"/>
    </row>
    <row r="11529" spans="1:5">
      <c r="A11529" s="2"/>
      <c r="B11529" s="2"/>
      <c r="C11529" s="2"/>
      <c r="D11529" s="2"/>
      <c r="E11529" s="2"/>
    </row>
    <row r="11530" spans="1:5">
      <c r="A11530" s="2"/>
      <c r="B11530" s="2"/>
      <c r="C11530" s="2"/>
      <c r="D11530" s="2"/>
      <c r="E11530" s="2"/>
    </row>
    <row r="11531" spans="1:5">
      <c r="A11531" s="2"/>
      <c r="B11531" s="2"/>
      <c r="C11531" s="2"/>
      <c r="D11531" s="2"/>
      <c r="E11531" s="2"/>
    </row>
    <row r="11532" spans="1:5">
      <c r="A11532" s="2"/>
      <c r="B11532" s="2"/>
      <c r="C11532" s="2"/>
      <c r="D11532" s="2"/>
      <c r="E11532" s="2"/>
    </row>
    <row r="11533" spans="1:5">
      <c r="A11533" s="2"/>
      <c r="B11533" s="2"/>
      <c r="C11533" s="2"/>
      <c r="D11533" s="2"/>
      <c r="E11533" s="2"/>
    </row>
    <row r="11534" spans="1:5">
      <c r="A11534" s="2"/>
      <c r="B11534" s="2"/>
      <c r="C11534" s="2"/>
      <c r="D11534" s="2"/>
      <c r="E11534" s="2"/>
    </row>
    <row r="11535" spans="1:5">
      <c r="A11535" s="2"/>
      <c r="B11535" s="2"/>
      <c r="C11535" s="2"/>
      <c r="D11535" s="2"/>
      <c r="E11535" s="2"/>
    </row>
    <row r="11536" spans="1:5">
      <c r="A11536" s="2"/>
      <c r="B11536" s="2"/>
      <c r="C11536" s="2"/>
      <c r="D11536" s="2"/>
      <c r="E11536" s="2"/>
    </row>
    <row r="11537" spans="1:5">
      <c r="A11537" s="2"/>
      <c r="B11537" s="2"/>
      <c r="C11537" s="2"/>
      <c r="D11537" s="2"/>
      <c r="E11537" s="2"/>
    </row>
    <row r="11538" spans="1:5">
      <c r="A11538" s="2"/>
      <c r="B11538" s="2"/>
      <c r="C11538" s="2"/>
      <c r="D11538" s="2"/>
      <c r="E11538" s="2"/>
    </row>
    <row r="11539" spans="1:5">
      <c r="A11539" s="2"/>
      <c r="B11539" s="2"/>
      <c r="C11539" s="2"/>
      <c r="D11539" s="2"/>
      <c r="E11539" s="2"/>
    </row>
    <row r="11540" spans="1:5">
      <c r="A11540" s="2"/>
      <c r="B11540" s="2"/>
      <c r="C11540" s="2"/>
      <c r="D11540" s="2"/>
      <c r="E11540" s="2"/>
    </row>
    <row r="11541" spans="1:5">
      <c r="A11541" s="2"/>
      <c r="B11541" s="2"/>
      <c r="C11541" s="2"/>
      <c r="D11541" s="2"/>
      <c r="E11541" s="2"/>
    </row>
    <row r="11542" spans="1:5">
      <c r="A11542" s="2"/>
      <c r="B11542" s="2"/>
      <c r="C11542" s="2"/>
      <c r="D11542" s="2"/>
      <c r="E11542" s="2"/>
    </row>
    <row r="11543" spans="1:5">
      <c r="A11543" s="2"/>
      <c r="B11543" s="2"/>
      <c r="C11543" s="2"/>
      <c r="D11543" s="2"/>
      <c r="E11543" s="2"/>
    </row>
    <row r="11544" spans="1:5">
      <c r="A11544" s="2"/>
      <c r="B11544" s="2"/>
      <c r="C11544" s="2"/>
      <c r="D11544" s="2"/>
      <c r="E11544" s="2"/>
    </row>
    <row r="11545" spans="1:5">
      <c r="A11545" s="2"/>
      <c r="B11545" s="2"/>
      <c r="C11545" s="2"/>
      <c r="D11545" s="2"/>
      <c r="E11545" s="2"/>
    </row>
    <row r="11546" spans="1:5">
      <c r="A11546" s="2"/>
      <c r="B11546" s="2"/>
      <c r="C11546" s="2"/>
      <c r="D11546" s="2"/>
      <c r="E11546" s="2"/>
    </row>
    <row r="11547" spans="1:5">
      <c r="A11547" s="2"/>
      <c r="B11547" s="2"/>
      <c r="C11547" s="2"/>
      <c r="D11547" s="2"/>
      <c r="E11547" s="2"/>
    </row>
    <row r="11548" spans="1:5">
      <c r="A11548" s="2"/>
      <c r="B11548" s="2"/>
      <c r="C11548" s="2"/>
      <c r="D11548" s="2"/>
      <c r="E11548" s="2"/>
    </row>
    <row r="11549" spans="1:5">
      <c r="A11549" s="2"/>
      <c r="B11549" s="2"/>
      <c r="C11549" s="2"/>
      <c r="D11549" s="2"/>
      <c r="E11549" s="2"/>
    </row>
    <row r="11550" spans="1:5">
      <c r="A11550" s="2"/>
      <c r="B11550" s="2"/>
      <c r="C11550" s="2"/>
      <c r="D11550" s="2"/>
      <c r="E11550" s="2"/>
    </row>
    <row r="11551" spans="1:5">
      <c r="A11551" s="2"/>
      <c r="B11551" s="2"/>
      <c r="C11551" s="2"/>
      <c r="D11551" s="2"/>
      <c r="E11551" s="2"/>
    </row>
    <row r="11552" spans="1:5">
      <c r="A11552" s="2"/>
      <c r="B11552" s="2"/>
      <c r="C11552" s="2"/>
      <c r="D11552" s="2"/>
      <c r="E11552" s="2"/>
    </row>
    <row r="11553" spans="1:5">
      <c r="A11553" s="2"/>
      <c r="B11553" s="2"/>
      <c r="C11553" s="2"/>
      <c r="D11553" s="2"/>
      <c r="E11553" s="2"/>
    </row>
    <row r="11554" spans="1:5">
      <c r="A11554" s="2"/>
      <c r="B11554" s="2"/>
      <c r="C11554" s="2"/>
      <c r="D11554" s="2"/>
      <c r="E11554" s="2"/>
    </row>
    <row r="11555" spans="1:5">
      <c r="A11555" s="2"/>
      <c r="B11555" s="2"/>
      <c r="C11555" s="2"/>
      <c r="D11555" s="2"/>
      <c r="E11555" s="2"/>
    </row>
    <row r="11556" spans="1:5">
      <c r="A11556" s="2"/>
      <c r="B11556" s="2"/>
      <c r="C11556" s="2"/>
      <c r="D11556" s="2"/>
      <c r="E11556" s="2"/>
    </row>
    <row r="11557" spans="1:5">
      <c r="A11557" s="2"/>
      <c r="B11557" s="2"/>
      <c r="C11557" s="2"/>
      <c r="D11557" s="2"/>
      <c r="E11557" s="2"/>
    </row>
    <row r="11558" spans="1:5">
      <c r="A11558" s="2"/>
      <c r="B11558" s="2"/>
      <c r="C11558" s="2"/>
      <c r="D11558" s="2"/>
      <c r="E11558" s="2"/>
    </row>
    <row r="11559" spans="1:5">
      <c r="A11559" s="2"/>
      <c r="B11559" s="2"/>
      <c r="C11559" s="2"/>
      <c r="D11559" s="2"/>
      <c r="E11559" s="2"/>
    </row>
    <row r="11560" spans="1:5">
      <c r="A11560" s="2"/>
      <c r="B11560" s="2"/>
      <c r="C11560" s="2"/>
      <c r="D11560" s="2"/>
      <c r="E11560" s="2"/>
    </row>
    <row r="11561" spans="1:5">
      <c r="A11561" s="2"/>
      <c r="B11561" s="2"/>
      <c r="C11561" s="2"/>
      <c r="D11561" s="2"/>
      <c r="E11561" s="2"/>
    </row>
    <row r="11562" spans="1:5">
      <c r="A11562" s="2"/>
      <c r="B11562" s="2"/>
      <c r="C11562" s="2"/>
      <c r="D11562" s="2"/>
      <c r="E11562" s="2"/>
    </row>
    <row r="11563" spans="1:5">
      <c r="A11563" s="2"/>
      <c r="B11563" s="2"/>
      <c r="C11563" s="2"/>
      <c r="D11563" s="2"/>
      <c r="E11563" s="2"/>
    </row>
    <row r="11564" spans="1:5">
      <c r="A11564" s="2"/>
      <c r="B11564" s="2"/>
      <c r="C11564" s="2"/>
      <c r="D11564" s="2"/>
      <c r="E11564" s="2"/>
    </row>
    <row r="11565" spans="1:5">
      <c r="A11565" s="2"/>
      <c r="B11565" s="2"/>
      <c r="C11565" s="2"/>
      <c r="D11565" s="2"/>
      <c r="E11565" s="2"/>
    </row>
    <row r="11566" spans="1:5">
      <c r="A11566" s="2"/>
      <c r="B11566" s="2"/>
      <c r="C11566" s="2"/>
      <c r="D11566" s="2"/>
      <c r="E11566" s="2"/>
    </row>
    <row r="11567" spans="1:5">
      <c r="A11567" s="2"/>
      <c r="B11567" s="2"/>
      <c r="C11567" s="2"/>
      <c r="D11567" s="2"/>
      <c r="E11567" s="2"/>
    </row>
    <row r="11568" spans="1:5">
      <c r="A11568" s="2"/>
      <c r="B11568" s="2"/>
      <c r="C11568" s="2"/>
      <c r="D11568" s="2"/>
      <c r="E11568" s="2"/>
    </row>
    <row r="11569" spans="1:5">
      <c r="A11569" s="2"/>
      <c r="B11569" s="2"/>
      <c r="C11569" s="2"/>
      <c r="D11569" s="2"/>
      <c r="E11569" s="2"/>
    </row>
    <row r="11570" spans="1:5">
      <c r="A11570" s="2"/>
      <c r="B11570" s="2"/>
      <c r="C11570" s="2"/>
      <c r="D11570" s="2"/>
      <c r="E11570" s="2"/>
    </row>
    <row r="11571" spans="1:5">
      <c r="A11571" s="2"/>
      <c r="B11571" s="2"/>
      <c r="C11571" s="2"/>
      <c r="D11571" s="2"/>
      <c r="E11571" s="2"/>
    </row>
    <row r="11572" spans="1:5">
      <c r="A11572" s="2"/>
      <c r="B11572" s="2"/>
      <c r="C11572" s="2"/>
      <c r="D11572" s="2"/>
      <c r="E11572" s="2"/>
    </row>
    <row r="11573" spans="1:5">
      <c r="A11573" s="2"/>
      <c r="B11573" s="2"/>
      <c r="C11573" s="2"/>
      <c r="D11573" s="2"/>
      <c r="E11573" s="2"/>
    </row>
    <row r="11574" spans="1:5">
      <c r="A11574" s="2"/>
      <c r="B11574" s="2"/>
      <c r="C11574" s="2"/>
      <c r="D11574" s="2"/>
      <c r="E11574" s="2"/>
    </row>
    <row r="11575" spans="1:5">
      <c r="A11575" s="2"/>
      <c r="B11575" s="2"/>
      <c r="C11575" s="2"/>
      <c r="D11575" s="2"/>
      <c r="E11575" s="2"/>
    </row>
    <row r="11576" spans="1:5">
      <c r="A11576" s="2"/>
      <c r="B11576" s="2"/>
      <c r="C11576" s="2"/>
      <c r="D11576" s="2"/>
      <c r="E11576" s="2"/>
    </row>
    <row r="11577" spans="1:5">
      <c r="A11577" s="2"/>
      <c r="B11577" s="2"/>
      <c r="C11577" s="2"/>
      <c r="D11577" s="2"/>
      <c r="E11577" s="2"/>
    </row>
    <row r="11578" spans="1:5">
      <c r="A11578" s="2"/>
      <c r="B11578" s="2"/>
      <c r="C11578" s="2"/>
      <c r="D11578" s="2"/>
      <c r="E11578" s="2"/>
    </row>
    <row r="11579" spans="1:5">
      <c r="A11579" s="2"/>
      <c r="B11579" s="2"/>
      <c r="C11579" s="2"/>
      <c r="D11579" s="2"/>
      <c r="E11579" s="2"/>
    </row>
    <row r="11580" spans="1:5">
      <c r="A11580" s="2"/>
      <c r="B11580" s="2"/>
      <c r="C11580" s="2"/>
      <c r="D11580" s="2"/>
      <c r="E11580" s="2"/>
    </row>
    <row r="11581" spans="1:5">
      <c r="A11581" s="2"/>
      <c r="B11581" s="2"/>
      <c r="C11581" s="2"/>
      <c r="D11581" s="2"/>
      <c r="E11581" s="2"/>
    </row>
    <row r="11582" spans="1:5">
      <c r="A11582" s="2"/>
      <c r="B11582" s="2"/>
      <c r="C11582" s="2"/>
      <c r="D11582" s="2"/>
      <c r="E11582" s="2"/>
    </row>
    <row r="11583" spans="1:5">
      <c r="A11583" s="2"/>
      <c r="B11583" s="2"/>
      <c r="C11583" s="2"/>
      <c r="D11583" s="2"/>
      <c r="E11583" s="2"/>
    </row>
    <row r="11584" spans="1:5">
      <c r="A11584" s="2"/>
      <c r="B11584" s="2"/>
      <c r="C11584" s="2"/>
      <c r="D11584" s="2"/>
      <c r="E11584" s="2"/>
    </row>
    <row r="11585" spans="1:5">
      <c r="A11585" s="2"/>
      <c r="B11585" s="2"/>
      <c r="C11585" s="2"/>
      <c r="D11585" s="2"/>
      <c r="E11585" s="2"/>
    </row>
    <row r="11586" spans="1:5">
      <c r="A11586" s="2"/>
      <c r="B11586" s="2"/>
      <c r="C11586" s="2"/>
      <c r="D11586" s="2"/>
      <c r="E11586" s="2"/>
    </row>
    <row r="11587" spans="1:5">
      <c r="A11587" s="2"/>
      <c r="B11587" s="2"/>
      <c r="C11587" s="2"/>
      <c r="D11587" s="2"/>
      <c r="E11587" s="2"/>
    </row>
    <row r="11588" spans="1:5">
      <c r="A11588" s="2"/>
      <c r="B11588" s="2"/>
      <c r="C11588" s="2"/>
      <c r="D11588" s="2"/>
      <c r="E11588" s="2"/>
    </row>
    <row r="11589" spans="1:5">
      <c r="A11589" s="2"/>
      <c r="B11589" s="2"/>
      <c r="C11589" s="2"/>
      <c r="D11589" s="2"/>
      <c r="E11589" s="2"/>
    </row>
    <row r="11590" spans="1:5">
      <c r="A11590" s="2"/>
      <c r="B11590" s="2"/>
      <c r="C11590" s="2"/>
      <c r="D11590" s="2"/>
      <c r="E11590" s="2"/>
    </row>
    <row r="11591" spans="1:5">
      <c r="A11591" s="2"/>
      <c r="B11591" s="2"/>
      <c r="C11591" s="2"/>
      <c r="D11591" s="2"/>
      <c r="E11591" s="2"/>
    </row>
    <row r="11592" spans="1:5">
      <c r="A11592" s="2"/>
      <c r="B11592" s="2"/>
      <c r="C11592" s="2"/>
      <c r="D11592" s="2"/>
      <c r="E11592" s="2"/>
    </row>
    <row r="11593" spans="1:5">
      <c r="A11593" s="2"/>
      <c r="B11593" s="2"/>
      <c r="C11593" s="2"/>
      <c r="D11593" s="2"/>
      <c r="E11593" s="2"/>
    </row>
    <row r="11594" spans="1:5">
      <c r="A11594" s="2"/>
      <c r="B11594" s="2"/>
      <c r="C11594" s="2"/>
      <c r="D11594" s="2"/>
      <c r="E11594" s="2"/>
    </row>
    <row r="11595" spans="1:5">
      <c r="A11595" s="2"/>
      <c r="B11595" s="2"/>
      <c r="C11595" s="2"/>
      <c r="D11595" s="2"/>
      <c r="E11595" s="2"/>
    </row>
    <row r="11596" spans="1:5">
      <c r="A11596" s="2"/>
      <c r="B11596" s="2"/>
      <c r="C11596" s="2"/>
      <c r="D11596" s="2"/>
      <c r="E11596" s="2"/>
    </row>
    <row r="11597" spans="1:5">
      <c r="A11597" s="2"/>
      <c r="B11597" s="2"/>
      <c r="C11597" s="2"/>
      <c r="D11597" s="2"/>
      <c r="E11597" s="2"/>
    </row>
    <row r="11598" spans="1:5">
      <c r="A11598" s="2"/>
      <c r="B11598" s="2"/>
      <c r="C11598" s="2"/>
      <c r="D11598" s="2"/>
      <c r="E11598" s="2"/>
    </row>
    <row r="11599" spans="1:5">
      <c r="A11599" s="2"/>
      <c r="B11599" s="2"/>
      <c r="C11599" s="2"/>
      <c r="D11599" s="2"/>
      <c r="E11599" s="2"/>
    </row>
    <row r="11600" spans="1:5">
      <c r="A11600" s="2"/>
      <c r="B11600" s="2"/>
      <c r="C11600" s="2"/>
      <c r="D11600" s="2"/>
      <c r="E11600" s="2"/>
    </row>
    <row r="11601" spans="1:5">
      <c r="A11601" s="2"/>
      <c r="B11601" s="2"/>
      <c r="C11601" s="2"/>
      <c r="D11601" s="2"/>
      <c r="E11601" s="2"/>
    </row>
    <row r="11602" spans="1:5">
      <c r="A11602" s="2"/>
      <c r="B11602" s="2"/>
      <c r="C11602" s="2"/>
      <c r="D11602" s="2"/>
      <c r="E11602" s="2"/>
    </row>
    <row r="11603" spans="1:5">
      <c r="A11603" s="2"/>
      <c r="B11603" s="2"/>
      <c r="C11603" s="2"/>
      <c r="D11603" s="2"/>
      <c r="E11603" s="2"/>
    </row>
    <row r="11604" spans="1:5">
      <c r="A11604" s="2"/>
      <c r="B11604" s="2"/>
      <c r="C11604" s="2"/>
      <c r="D11604" s="2"/>
      <c r="E11604" s="2"/>
    </row>
    <row r="11605" spans="1:5">
      <c r="A11605" s="2"/>
      <c r="B11605" s="2"/>
      <c r="C11605" s="2"/>
      <c r="D11605" s="2"/>
      <c r="E11605" s="2"/>
    </row>
    <row r="11606" spans="1:5">
      <c r="A11606" s="2"/>
      <c r="B11606" s="2"/>
      <c r="C11606" s="2"/>
      <c r="D11606" s="2"/>
      <c r="E11606" s="2"/>
    </row>
    <row r="11607" spans="1:5">
      <c r="A11607" s="2"/>
      <c r="B11607" s="2"/>
      <c r="C11607" s="2"/>
      <c r="D11607" s="2"/>
      <c r="E11607" s="2"/>
    </row>
    <row r="11608" spans="1:5">
      <c r="A11608" s="2"/>
      <c r="B11608" s="2"/>
      <c r="C11608" s="2"/>
      <c r="D11608" s="2"/>
      <c r="E11608" s="2"/>
    </row>
    <row r="11609" spans="1:5">
      <c r="A11609" s="2"/>
      <c r="B11609" s="2"/>
      <c r="C11609" s="2"/>
      <c r="D11609" s="2"/>
      <c r="E11609" s="2"/>
    </row>
    <row r="11610" spans="1:5">
      <c r="A11610" s="2"/>
      <c r="B11610" s="2"/>
      <c r="C11610" s="2"/>
      <c r="D11610" s="2"/>
      <c r="E11610" s="2"/>
    </row>
    <row r="11611" spans="1:5">
      <c r="A11611" s="2"/>
      <c r="B11611" s="2"/>
      <c r="C11611" s="2"/>
      <c r="D11611" s="2"/>
      <c r="E11611" s="2"/>
    </row>
    <row r="11612" spans="1:5">
      <c r="A11612" s="2"/>
      <c r="B11612" s="2"/>
      <c r="C11612" s="2"/>
      <c r="D11612" s="2"/>
      <c r="E11612" s="2"/>
    </row>
    <row r="11613" spans="1:5">
      <c r="A11613" s="2"/>
      <c r="B11613" s="2"/>
      <c r="C11613" s="2"/>
      <c r="D11613" s="2"/>
      <c r="E11613" s="2"/>
    </row>
    <row r="11614" spans="1:5">
      <c r="A11614" s="2"/>
      <c r="B11614" s="2"/>
      <c r="C11614" s="2"/>
      <c r="D11614" s="2"/>
      <c r="E11614" s="2"/>
    </row>
    <row r="11615" spans="1:5">
      <c r="A11615" s="2"/>
      <c r="B11615" s="2"/>
      <c r="C11615" s="2"/>
      <c r="D11615" s="2"/>
      <c r="E11615" s="2"/>
    </row>
    <row r="11616" spans="1:5">
      <c r="A11616" s="2"/>
      <c r="B11616" s="2"/>
      <c r="C11616" s="2"/>
      <c r="D11616" s="2"/>
      <c r="E11616" s="2"/>
    </row>
    <row r="11617" spans="1:5">
      <c r="A11617" s="2"/>
      <c r="B11617" s="2"/>
      <c r="C11617" s="2"/>
      <c r="D11617" s="2"/>
      <c r="E11617" s="2"/>
    </row>
    <row r="11618" spans="1:5">
      <c r="A11618" s="2"/>
      <c r="B11618" s="2"/>
      <c r="C11618" s="2"/>
      <c r="D11618" s="2"/>
      <c r="E11618" s="2"/>
    </row>
    <row r="11619" spans="1:5">
      <c r="A11619" s="2"/>
      <c r="B11619" s="2"/>
      <c r="C11619" s="2"/>
      <c r="D11619" s="2"/>
      <c r="E11619" s="2"/>
    </row>
    <row r="11620" spans="1:5">
      <c r="A11620" s="2"/>
      <c r="B11620" s="2"/>
      <c r="C11620" s="2"/>
      <c r="D11620" s="2"/>
      <c r="E11620" s="2"/>
    </row>
    <row r="11621" spans="1:5">
      <c r="A11621" s="2"/>
      <c r="B11621" s="2"/>
      <c r="C11621" s="2"/>
      <c r="D11621" s="2"/>
      <c r="E11621" s="2"/>
    </row>
    <row r="11622" spans="1:5">
      <c r="A11622" s="2"/>
      <c r="B11622" s="2"/>
      <c r="C11622" s="2"/>
      <c r="D11622" s="2"/>
      <c r="E11622" s="2"/>
    </row>
    <row r="11623" spans="1:5">
      <c r="A11623" s="2"/>
      <c r="B11623" s="2"/>
      <c r="C11623" s="2"/>
      <c r="D11623" s="2"/>
      <c r="E11623" s="2"/>
    </row>
    <row r="11624" spans="1:5">
      <c r="A11624" s="2"/>
      <c r="B11624" s="2"/>
      <c r="C11624" s="2"/>
      <c r="D11624" s="2"/>
      <c r="E11624" s="2"/>
    </row>
    <row r="11625" spans="1:5">
      <c r="A11625" s="2"/>
      <c r="B11625" s="2"/>
      <c r="C11625" s="2"/>
      <c r="D11625" s="2"/>
      <c r="E11625" s="2"/>
    </row>
    <row r="11626" spans="1:5">
      <c r="A11626" s="2"/>
      <c r="B11626" s="2"/>
      <c r="C11626" s="2"/>
      <c r="D11626" s="2"/>
      <c r="E11626" s="2"/>
    </row>
    <row r="11627" spans="1:5">
      <c r="A11627" s="2"/>
      <c r="B11627" s="2"/>
      <c r="C11627" s="2"/>
      <c r="D11627" s="2"/>
      <c r="E11627" s="2"/>
    </row>
    <row r="11628" spans="1:5">
      <c r="A11628" s="2"/>
      <c r="B11628" s="2"/>
      <c r="C11628" s="2"/>
      <c r="D11628" s="2"/>
      <c r="E11628" s="2"/>
    </row>
    <row r="11629" spans="1:5">
      <c r="A11629" s="2"/>
      <c r="B11629" s="2"/>
      <c r="C11629" s="2"/>
      <c r="D11629" s="2"/>
      <c r="E11629" s="2"/>
    </row>
    <row r="11630" spans="1:5">
      <c r="A11630" s="2"/>
      <c r="B11630" s="2"/>
      <c r="C11630" s="2"/>
      <c r="D11630" s="2"/>
      <c r="E11630" s="2"/>
    </row>
    <row r="11631" spans="1:5">
      <c r="A11631" s="2"/>
      <c r="B11631" s="2"/>
      <c r="C11631" s="2"/>
      <c r="D11631" s="2"/>
      <c r="E11631" s="2"/>
    </row>
    <row r="11632" spans="1:5">
      <c r="A11632" s="2"/>
      <c r="B11632" s="2"/>
      <c r="C11632" s="2"/>
      <c r="D11632" s="2"/>
      <c r="E11632" s="2"/>
    </row>
    <row r="11633" spans="1:5">
      <c r="A11633" s="2"/>
      <c r="B11633" s="2"/>
      <c r="C11633" s="2"/>
      <c r="D11633" s="2"/>
      <c r="E11633" s="2"/>
    </row>
    <row r="11634" spans="1:5">
      <c r="A11634" s="2"/>
      <c r="B11634" s="2"/>
      <c r="C11634" s="2"/>
      <c r="D11634" s="2"/>
      <c r="E11634" s="2"/>
    </row>
    <row r="11635" spans="1:5">
      <c r="A11635" s="2"/>
      <c r="B11635" s="2"/>
      <c r="C11635" s="2"/>
      <c r="D11635" s="2"/>
      <c r="E11635" s="2"/>
    </row>
    <row r="11636" spans="1:5">
      <c r="A11636" s="2"/>
      <c r="B11636" s="2"/>
      <c r="C11636" s="2"/>
      <c r="D11636" s="2"/>
      <c r="E11636" s="2"/>
    </row>
    <row r="11637" spans="1:5">
      <c r="A11637" s="2"/>
      <c r="B11637" s="2"/>
      <c r="C11637" s="2"/>
      <c r="D11637" s="2"/>
      <c r="E11637" s="2"/>
    </row>
    <row r="11638" spans="1:5">
      <c r="A11638" s="2"/>
      <c r="B11638" s="2"/>
      <c r="C11638" s="2"/>
      <c r="D11638" s="2"/>
      <c r="E11638" s="2"/>
    </row>
    <row r="11639" spans="1:5">
      <c r="A11639" s="2"/>
      <c r="B11639" s="2"/>
      <c r="C11639" s="2"/>
      <c r="D11639" s="2"/>
      <c r="E11639" s="2"/>
    </row>
    <row r="11640" spans="1:5">
      <c r="A11640" s="2"/>
      <c r="B11640" s="2"/>
      <c r="C11640" s="2"/>
      <c r="D11640" s="2"/>
      <c r="E11640" s="2"/>
    </row>
    <row r="11641" spans="1:5">
      <c r="A11641" s="2"/>
      <c r="B11641" s="2"/>
      <c r="C11641" s="2"/>
      <c r="D11641" s="2"/>
      <c r="E11641" s="2"/>
    </row>
    <row r="11642" spans="1:5">
      <c r="A11642" s="2"/>
      <c r="B11642" s="2"/>
      <c r="C11642" s="2"/>
      <c r="D11642" s="2"/>
      <c r="E11642" s="2"/>
    </row>
    <row r="11643" spans="1:5">
      <c r="A11643" s="2"/>
      <c r="B11643" s="2"/>
      <c r="C11643" s="2"/>
      <c r="D11643" s="2"/>
      <c r="E11643" s="2"/>
    </row>
    <row r="11644" spans="1:5">
      <c r="A11644" s="2"/>
      <c r="B11644" s="2"/>
      <c r="C11644" s="2"/>
      <c r="D11644" s="2"/>
      <c r="E11644" s="2"/>
    </row>
    <row r="11645" spans="1:5">
      <c r="A11645" s="2"/>
      <c r="B11645" s="2"/>
      <c r="C11645" s="2"/>
      <c r="D11645" s="2"/>
      <c r="E11645" s="2"/>
    </row>
    <row r="11646" spans="1:5">
      <c r="A11646" s="2"/>
      <c r="B11646" s="2"/>
      <c r="C11646" s="2"/>
      <c r="D11646" s="2"/>
      <c r="E11646" s="2"/>
    </row>
    <row r="11647" spans="1:5">
      <c r="A11647" s="2"/>
      <c r="B11647" s="2"/>
      <c r="C11647" s="2"/>
      <c r="D11647" s="2"/>
      <c r="E11647" s="2"/>
    </row>
    <row r="11648" spans="1:5">
      <c r="A11648" s="2"/>
      <c r="B11648" s="2"/>
      <c r="C11648" s="2"/>
      <c r="D11648" s="2"/>
      <c r="E11648" s="2"/>
    </row>
    <row r="11649" spans="1:5">
      <c r="A11649" s="2"/>
      <c r="B11649" s="2"/>
      <c r="C11649" s="2"/>
      <c r="D11649" s="2"/>
      <c r="E11649" s="2"/>
    </row>
    <row r="11650" spans="1:5">
      <c r="A11650" s="2"/>
      <c r="B11650" s="2"/>
      <c r="C11650" s="2"/>
      <c r="D11650" s="2"/>
      <c r="E11650" s="2"/>
    </row>
    <row r="11651" spans="1:5">
      <c r="A11651" s="2"/>
      <c r="B11651" s="2"/>
      <c r="C11651" s="2"/>
      <c r="D11651" s="2"/>
      <c r="E11651" s="2"/>
    </row>
    <row r="11652" spans="1:5">
      <c r="A11652" s="2"/>
      <c r="B11652" s="2"/>
      <c r="C11652" s="2"/>
      <c r="D11652" s="2"/>
      <c r="E11652" s="2"/>
    </row>
    <row r="11653" spans="1:5">
      <c r="A11653" s="2"/>
      <c r="B11653" s="2"/>
      <c r="C11653" s="2"/>
      <c r="D11653" s="2"/>
      <c r="E11653" s="2"/>
    </row>
    <row r="11654" spans="1:5">
      <c r="A11654" s="2"/>
      <c r="B11654" s="2"/>
      <c r="C11654" s="2"/>
      <c r="D11654" s="2"/>
      <c r="E11654" s="2"/>
    </row>
    <row r="11655" spans="1:5">
      <c r="A11655" s="2"/>
      <c r="B11655" s="2"/>
      <c r="C11655" s="2"/>
      <c r="D11655" s="2"/>
      <c r="E11655" s="2"/>
    </row>
    <row r="11656" spans="1:5">
      <c r="A11656" s="2"/>
      <c r="B11656" s="2"/>
      <c r="C11656" s="2"/>
      <c r="D11656" s="2"/>
      <c r="E11656" s="2"/>
    </row>
    <row r="11657" spans="1:5">
      <c r="A11657" s="2"/>
      <c r="B11657" s="2"/>
      <c r="C11657" s="2"/>
      <c r="D11657" s="2"/>
      <c r="E11657" s="2"/>
    </row>
    <row r="11658" spans="1:5">
      <c r="A11658" s="2"/>
      <c r="B11658" s="2"/>
      <c r="C11658" s="2"/>
      <c r="D11658" s="2"/>
      <c r="E11658" s="2"/>
    </row>
    <row r="11659" spans="1:5">
      <c r="A11659" s="2"/>
      <c r="B11659" s="2"/>
      <c r="C11659" s="2"/>
      <c r="D11659" s="2"/>
      <c r="E11659" s="2"/>
    </row>
    <row r="11660" spans="1:5">
      <c r="A11660" s="2"/>
      <c r="B11660" s="2"/>
      <c r="C11660" s="2"/>
      <c r="D11660" s="2"/>
      <c r="E11660" s="2"/>
    </row>
    <row r="11661" spans="1:5">
      <c r="A11661" s="2"/>
      <c r="B11661" s="2"/>
      <c r="C11661" s="2"/>
      <c r="D11661" s="2"/>
      <c r="E11661" s="2"/>
    </row>
    <row r="11662" spans="1:5">
      <c r="A11662" s="2"/>
      <c r="B11662" s="2"/>
      <c r="C11662" s="2"/>
      <c r="D11662" s="2"/>
      <c r="E11662" s="2"/>
    </row>
    <row r="11663" spans="1:5">
      <c r="A11663" s="2"/>
      <c r="B11663" s="2"/>
      <c r="C11663" s="2"/>
      <c r="D11663" s="2"/>
      <c r="E11663" s="2"/>
    </row>
    <row r="11664" spans="1:5">
      <c r="A11664" s="2"/>
      <c r="B11664" s="2"/>
      <c r="C11664" s="2"/>
      <c r="D11664" s="2"/>
      <c r="E11664" s="2"/>
    </row>
    <row r="11665" spans="1:5">
      <c r="A11665" s="2"/>
      <c r="B11665" s="2"/>
      <c r="C11665" s="2"/>
      <c r="D11665" s="2"/>
      <c r="E11665" s="2"/>
    </row>
    <row r="11666" spans="1:5">
      <c r="A11666" s="2"/>
      <c r="B11666" s="2"/>
      <c r="C11666" s="2"/>
      <c r="D11666" s="2"/>
      <c r="E11666" s="2"/>
    </row>
    <row r="11667" spans="1:5">
      <c r="A11667" s="2"/>
      <c r="B11667" s="2"/>
      <c r="C11667" s="2"/>
      <c r="D11667" s="2"/>
      <c r="E11667" s="2"/>
    </row>
    <row r="11668" spans="1:5">
      <c r="A11668" s="2"/>
      <c r="B11668" s="2"/>
      <c r="C11668" s="2"/>
      <c r="D11668" s="2"/>
      <c r="E11668" s="2"/>
    </row>
    <row r="11669" spans="1:5">
      <c r="A11669" s="2"/>
      <c r="B11669" s="2"/>
      <c r="C11669" s="2"/>
      <c r="D11669" s="2"/>
      <c r="E11669" s="2"/>
    </row>
    <row r="11670" spans="1:5">
      <c r="A11670" s="2"/>
      <c r="B11670" s="2"/>
      <c r="C11670" s="2"/>
      <c r="D11670" s="2"/>
      <c r="E11670" s="2"/>
    </row>
    <row r="11671" spans="1:5">
      <c r="A11671" s="2"/>
      <c r="B11671" s="2"/>
      <c r="C11671" s="2"/>
      <c r="D11671" s="2"/>
      <c r="E11671" s="2"/>
    </row>
    <row r="11672" spans="1:5">
      <c r="A11672" s="2"/>
      <c r="B11672" s="2"/>
      <c r="C11672" s="2"/>
      <c r="D11672" s="2"/>
      <c r="E11672" s="2"/>
    </row>
    <row r="11673" spans="1:5">
      <c r="A11673" s="2"/>
      <c r="B11673" s="2"/>
      <c r="C11673" s="2"/>
      <c r="D11673" s="2"/>
      <c r="E11673" s="2"/>
    </row>
    <row r="11674" spans="1:5">
      <c r="A11674" s="2"/>
      <c r="B11674" s="2"/>
      <c r="C11674" s="2"/>
      <c r="D11674" s="2"/>
      <c r="E11674" s="2"/>
    </row>
    <row r="11675" spans="1:5">
      <c r="A11675" s="2"/>
      <c r="B11675" s="2"/>
      <c r="C11675" s="2"/>
      <c r="D11675" s="2"/>
      <c r="E11675" s="2"/>
    </row>
    <row r="11676" spans="1:5">
      <c r="A11676" s="2"/>
      <c r="B11676" s="2"/>
      <c r="C11676" s="2"/>
      <c r="D11676" s="2"/>
      <c r="E11676" s="2"/>
    </row>
    <row r="11677" spans="1:5">
      <c r="A11677" s="2"/>
      <c r="B11677" s="2"/>
      <c r="C11677" s="2"/>
      <c r="D11677" s="2"/>
      <c r="E11677" s="2"/>
    </row>
    <row r="11678" spans="1:5">
      <c r="A11678" s="2"/>
      <c r="B11678" s="2"/>
      <c r="C11678" s="2"/>
      <c r="D11678" s="2"/>
      <c r="E11678" s="2"/>
    </row>
    <row r="11679" spans="1:5">
      <c r="A11679" s="2"/>
      <c r="B11679" s="2"/>
      <c r="C11679" s="2"/>
      <c r="D11679" s="2"/>
      <c r="E11679" s="2"/>
    </row>
    <row r="11680" spans="1:5">
      <c r="A11680" s="2"/>
      <c r="B11680" s="2"/>
      <c r="C11680" s="2"/>
      <c r="D11680" s="2"/>
      <c r="E11680" s="2"/>
    </row>
    <row r="11681" spans="1:5">
      <c r="A11681" s="2"/>
      <c r="B11681" s="2"/>
      <c r="C11681" s="2"/>
      <c r="D11681" s="2"/>
      <c r="E11681" s="2"/>
    </row>
    <row r="11682" spans="1:5">
      <c r="A11682" s="2"/>
      <c r="B11682" s="2"/>
      <c r="C11682" s="2"/>
      <c r="D11682" s="2"/>
      <c r="E11682" s="2"/>
    </row>
    <row r="11683" spans="1:5">
      <c r="A11683" s="2"/>
      <c r="B11683" s="2"/>
      <c r="C11683" s="2"/>
      <c r="D11683" s="2"/>
      <c r="E11683" s="2"/>
    </row>
    <row r="11684" spans="1:5">
      <c r="A11684" s="2"/>
      <c r="B11684" s="2"/>
      <c r="C11684" s="2"/>
      <c r="D11684" s="2"/>
      <c r="E11684" s="2"/>
    </row>
    <row r="11685" spans="1:5">
      <c r="A11685" s="2"/>
      <c r="B11685" s="2"/>
      <c r="C11685" s="2"/>
      <c r="D11685" s="2"/>
      <c r="E11685" s="2"/>
    </row>
    <row r="11686" spans="1:5">
      <c r="A11686" s="2"/>
      <c r="B11686" s="2"/>
      <c r="C11686" s="2"/>
      <c r="D11686" s="2"/>
      <c r="E11686" s="2"/>
    </row>
    <row r="11687" spans="1:5">
      <c r="A11687" s="2"/>
      <c r="B11687" s="2"/>
      <c r="C11687" s="2"/>
      <c r="D11687" s="2"/>
      <c r="E11687" s="2"/>
    </row>
    <row r="11688" spans="1:5">
      <c r="A11688" s="2"/>
      <c r="B11688" s="2"/>
      <c r="C11688" s="2"/>
      <c r="D11688" s="2"/>
      <c r="E11688" s="2"/>
    </row>
    <row r="11689" spans="1:5">
      <c r="A11689" s="2"/>
      <c r="B11689" s="2"/>
      <c r="C11689" s="2"/>
      <c r="D11689" s="2"/>
      <c r="E11689" s="2"/>
    </row>
    <row r="11690" spans="1:5">
      <c r="A11690" s="2"/>
      <c r="B11690" s="2"/>
      <c r="C11690" s="2"/>
      <c r="D11690" s="2"/>
      <c r="E11690" s="2"/>
    </row>
    <row r="11691" spans="1:5">
      <c r="A11691" s="2"/>
      <c r="B11691" s="2"/>
      <c r="C11691" s="2"/>
      <c r="D11691" s="2"/>
      <c r="E11691" s="2"/>
    </row>
    <row r="11692" spans="1:5">
      <c r="A11692" s="2"/>
      <c r="B11692" s="2"/>
      <c r="C11692" s="2"/>
      <c r="D11692" s="2"/>
      <c r="E11692" s="2"/>
    </row>
    <row r="11693" spans="1:5">
      <c r="A11693" s="2"/>
      <c r="B11693" s="2"/>
      <c r="C11693" s="2"/>
      <c r="D11693" s="2"/>
      <c r="E11693" s="2"/>
    </row>
    <row r="11694" spans="1:5">
      <c r="A11694" s="2"/>
      <c r="B11694" s="2"/>
      <c r="C11694" s="2"/>
      <c r="D11694" s="2"/>
      <c r="E11694" s="2"/>
    </row>
    <row r="11695" spans="1:5">
      <c r="A11695" s="2"/>
      <c r="B11695" s="2"/>
      <c r="C11695" s="2"/>
      <c r="D11695" s="2"/>
      <c r="E11695" s="2"/>
    </row>
    <row r="11696" spans="1:5">
      <c r="A11696" s="2"/>
      <c r="B11696" s="2"/>
      <c r="C11696" s="2"/>
      <c r="D11696" s="2"/>
      <c r="E11696" s="2"/>
    </row>
    <row r="11697" spans="1:5">
      <c r="A11697" s="2"/>
      <c r="B11697" s="2"/>
      <c r="C11697" s="2"/>
      <c r="D11697" s="2"/>
      <c r="E11697" s="2"/>
    </row>
    <row r="11698" spans="1:5">
      <c r="A11698" s="2"/>
      <c r="B11698" s="2"/>
      <c r="C11698" s="2"/>
      <c r="D11698" s="2"/>
      <c r="E11698" s="2"/>
    </row>
    <row r="11699" spans="1:5">
      <c r="A11699" s="2"/>
      <c r="B11699" s="2"/>
      <c r="C11699" s="2"/>
      <c r="D11699" s="2"/>
      <c r="E11699" s="2"/>
    </row>
    <row r="11700" spans="1:5">
      <c r="A11700" s="2"/>
      <c r="B11700" s="2"/>
      <c r="C11700" s="2"/>
      <c r="D11700" s="2"/>
      <c r="E11700" s="2"/>
    </row>
    <row r="11701" spans="1:5">
      <c r="A11701" s="2"/>
      <c r="B11701" s="2"/>
      <c r="C11701" s="2"/>
      <c r="D11701" s="2"/>
      <c r="E11701" s="2"/>
    </row>
    <row r="11702" spans="1:5">
      <c r="A11702" s="2"/>
      <c r="B11702" s="2"/>
      <c r="C11702" s="2"/>
      <c r="D11702" s="2"/>
      <c r="E11702" s="2"/>
    </row>
    <row r="11703" spans="1:5">
      <c r="A11703" s="2"/>
      <c r="B11703" s="2"/>
      <c r="C11703" s="2"/>
      <c r="D11703" s="2"/>
      <c r="E11703" s="2"/>
    </row>
    <row r="11704" spans="1:5">
      <c r="A11704" s="2"/>
      <c r="B11704" s="2"/>
      <c r="C11704" s="2"/>
      <c r="D11704" s="2"/>
      <c r="E11704" s="2"/>
    </row>
    <row r="11705" spans="1:5">
      <c r="A11705" s="2"/>
      <c r="B11705" s="2"/>
      <c r="C11705" s="2"/>
      <c r="D11705" s="2"/>
      <c r="E11705" s="2"/>
    </row>
    <row r="11706" spans="1:5">
      <c r="A11706" s="2"/>
      <c r="B11706" s="2"/>
      <c r="C11706" s="2"/>
      <c r="D11706" s="2"/>
      <c r="E11706" s="2"/>
    </row>
    <row r="11707" spans="1:5">
      <c r="A11707" s="2"/>
      <c r="B11707" s="2"/>
      <c r="C11707" s="2"/>
      <c r="D11707" s="2"/>
      <c r="E11707" s="2"/>
    </row>
    <row r="11708" spans="1:5">
      <c r="A11708" s="2"/>
      <c r="B11708" s="2"/>
      <c r="C11708" s="2"/>
      <c r="D11708" s="2"/>
      <c r="E11708" s="2"/>
    </row>
    <row r="11709" spans="1:5">
      <c r="A11709" s="2"/>
      <c r="B11709" s="2"/>
      <c r="C11709" s="2"/>
      <c r="D11709" s="2"/>
      <c r="E11709" s="2"/>
    </row>
    <row r="11710" spans="1:5">
      <c r="A11710" s="2"/>
      <c r="B11710" s="2"/>
      <c r="C11710" s="2"/>
      <c r="D11710" s="2"/>
      <c r="E11710" s="2"/>
    </row>
    <row r="11711" spans="1:5">
      <c r="A11711" s="2"/>
      <c r="B11711" s="2"/>
      <c r="C11711" s="2"/>
      <c r="D11711" s="2"/>
      <c r="E11711" s="2"/>
    </row>
    <row r="11712" spans="1:5">
      <c r="A11712" s="2"/>
      <c r="B11712" s="2"/>
      <c r="C11712" s="2"/>
      <c r="D11712" s="2"/>
      <c r="E11712" s="2"/>
    </row>
    <row r="11713" spans="1:5">
      <c r="A11713" s="2"/>
      <c r="B11713" s="2"/>
      <c r="C11713" s="2"/>
      <c r="D11713" s="2"/>
      <c r="E11713" s="2"/>
    </row>
    <row r="11714" spans="1:5">
      <c r="A11714" s="2"/>
      <c r="B11714" s="2"/>
      <c r="C11714" s="2"/>
      <c r="D11714" s="2"/>
      <c r="E11714" s="2"/>
    </row>
    <row r="11715" spans="1:5">
      <c r="A11715" s="2"/>
      <c r="B11715" s="2"/>
      <c r="C11715" s="2"/>
      <c r="D11715" s="2"/>
      <c r="E11715" s="2"/>
    </row>
    <row r="11716" spans="1:5">
      <c r="A11716" s="2"/>
      <c r="B11716" s="2"/>
      <c r="C11716" s="2"/>
      <c r="D11716" s="2"/>
      <c r="E11716" s="2"/>
    </row>
    <row r="11717" spans="1:5">
      <c r="A11717" s="2"/>
      <c r="B11717" s="2"/>
      <c r="C11717" s="2"/>
      <c r="D11717" s="2"/>
      <c r="E11717" s="2"/>
    </row>
    <row r="11718" spans="1:5">
      <c r="A11718" s="2"/>
      <c r="B11718" s="2"/>
      <c r="C11718" s="2"/>
      <c r="D11718" s="2"/>
      <c r="E11718" s="2"/>
    </row>
    <row r="11719" spans="1:5">
      <c r="A11719" s="2"/>
      <c r="B11719" s="2"/>
      <c r="C11719" s="2"/>
      <c r="D11719" s="2"/>
      <c r="E11719" s="2"/>
    </row>
    <row r="11720" spans="1:5">
      <c r="A11720" s="2"/>
      <c r="B11720" s="2"/>
      <c r="C11720" s="2"/>
      <c r="D11720" s="2"/>
      <c r="E11720" s="2"/>
    </row>
    <row r="11721" spans="1:5">
      <c r="A11721" s="2"/>
      <c r="B11721" s="2"/>
      <c r="C11721" s="2"/>
      <c r="D11721" s="2"/>
      <c r="E11721" s="2"/>
    </row>
    <row r="11722" spans="1:5">
      <c r="A11722" s="2"/>
      <c r="B11722" s="2"/>
      <c r="C11722" s="2"/>
      <c r="D11722" s="2"/>
      <c r="E11722" s="2"/>
    </row>
    <row r="11723" spans="1:5">
      <c r="A11723" s="2"/>
      <c r="B11723" s="2"/>
      <c r="C11723" s="2"/>
      <c r="D11723" s="2"/>
      <c r="E11723" s="2"/>
    </row>
    <row r="11724" spans="1:5">
      <c r="A11724" s="2"/>
      <c r="B11724" s="2"/>
      <c r="C11724" s="2"/>
      <c r="D11724" s="2"/>
      <c r="E11724" s="2"/>
    </row>
    <row r="11725" spans="1:5">
      <c r="A11725" s="2"/>
      <c r="B11725" s="2"/>
      <c r="C11725" s="2"/>
      <c r="D11725" s="2"/>
      <c r="E11725" s="2"/>
    </row>
    <row r="11726" spans="1:5">
      <c r="A11726" s="2"/>
      <c r="B11726" s="2"/>
      <c r="C11726" s="2"/>
      <c r="D11726" s="2"/>
      <c r="E11726" s="2"/>
    </row>
    <row r="11727" spans="1:5">
      <c r="A11727" s="2"/>
      <c r="B11727" s="2"/>
      <c r="C11727" s="2"/>
      <c r="D11727" s="2"/>
      <c r="E11727" s="2"/>
    </row>
    <row r="11728" spans="1:5">
      <c r="A11728" s="2"/>
      <c r="B11728" s="2"/>
      <c r="C11728" s="2"/>
      <c r="D11728" s="2"/>
      <c r="E11728" s="2"/>
    </row>
    <row r="11729" spans="1:5">
      <c r="A11729" s="2"/>
      <c r="B11729" s="2"/>
      <c r="C11729" s="2"/>
      <c r="D11729" s="2"/>
      <c r="E11729" s="2"/>
    </row>
    <row r="11730" spans="1:5">
      <c r="A11730" s="2"/>
      <c r="B11730" s="2"/>
      <c r="C11730" s="2"/>
      <c r="D11730" s="2"/>
      <c r="E11730" s="2"/>
    </row>
    <row r="11731" spans="1:5">
      <c r="A11731" s="2"/>
      <c r="B11731" s="2"/>
      <c r="C11731" s="2"/>
      <c r="D11731" s="2"/>
      <c r="E11731" s="2"/>
    </row>
    <row r="11732" spans="1:5">
      <c r="A11732" s="2"/>
      <c r="B11732" s="2"/>
      <c r="C11732" s="2"/>
      <c r="D11732" s="2"/>
      <c r="E11732" s="2"/>
    </row>
    <row r="11733" spans="1:5">
      <c r="A11733" s="2"/>
      <c r="B11733" s="2"/>
      <c r="C11733" s="2"/>
      <c r="D11733" s="2"/>
      <c r="E11733" s="2"/>
    </row>
    <row r="11734" spans="1:5">
      <c r="A11734" s="2"/>
      <c r="B11734" s="2"/>
      <c r="C11734" s="2"/>
      <c r="D11734" s="2"/>
      <c r="E11734" s="2"/>
    </row>
    <row r="11735" spans="1:5">
      <c r="A11735" s="2"/>
      <c r="B11735" s="2"/>
      <c r="C11735" s="2"/>
      <c r="D11735" s="2"/>
      <c r="E11735" s="2"/>
    </row>
    <row r="11736" spans="1:5">
      <c r="A11736" s="2"/>
      <c r="B11736" s="2"/>
      <c r="C11736" s="2"/>
      <c r="D11736" s="2"/>
      <c r="E11736" s="2"/>
    </row>
    <row r="11737" spans="1:5">
      <c r="A11737" s="2"/>
      <c r="B11737" s="2"/>
      <c r="C11737" s="2"/>
      <c r="D11737" s="2"/>
      <c r="E11737" s="2"/>
    </row>
    <row r="11738" spans="1:5">
      <c r="A11738" s="2"/>
      <c r="B11738" s="2"/>
      <c r="C11738" s="2"/>
      <c r="D11738" s="2"/>
      <c r="E11738" s="2"/>
    </row>
    <row r="11739" spans="1:5">
      <c r="A11739" s="2"/>
      <c r="B11739" s="2"/>
      <c r="C11739" s="2"/>
      <c r="D11739" s="2"/>
      <c r="E11739" s="2"/>
    </row>
    <row r="11740" spans="1:5">
      <c r="A11740" s="2"/>
      <c r="B11740" s="2"/>
      <c r="C11740" s="2"/>
      <c r="D11740" s="2"/>
      <c r="E11740" s="2"/>
    </row>
    <row r="11741" spans="1:5">
      <c r="A11741" s="2"/>
      <c r="B11741" s="2"/>
      <c r="C11741" s="2"/>
      <c r="D11741" s="2"/>
      <c r="E11741" s="2"/>
    </row>
    <row r="11742" spans="1:5">
      <c r="A11742" s="2"/>
      <c r="B11742" s="2"/>
      <c r="C11742" s="2"/>
      <c r="D11742" s="2"/>
      <c r="E11742" s="2"/>
    </row>
    <row r="11743" spans="1:5">
      <c r="A11743" s="2"/>
      <c r="B11743" s="2"/>
      <c r="C11743" s="2"/>
      <c r="D11743" s="2"/>
      <c r="E11743" s="2"/>
    </row>
    <row r="11744" spans="1:5">
      <c r="A11744" s="2"/>
      <c r="B11744" s="2"/>
      <c r="C11744" s="2"/>
      <c r="D11744" s="2"/>
      <c r="E11744" s="2"/>
    </row>
    <row r="11745" spans="1:5">
      <c r="A11745" s="2"/>
      <c r="B11745" s="2"/>
      <c r="C11745" s="2"/>
      <c r="D11745" s="2"/>
      <c r="E11745" s="2"/>
    </row>
    <row r="11746" spans="1:5">
      <c r="A11746" s="2"/>
      <c r="B11746" s="2"/>
      <c r="C11746" s="2"/>
      <c r="D11746" s="2"/>
      <c r="E11746" s="2"/>
    </row>
    <row r="11747" spans="1:5">
      <c r="A11747" s="2"/>
      <c r="B11747" s="2"/>
      <c r="C11747" s="2"/>
      <c r="D11747" s="2"/>
      <c r="E11747" s="2"/>
    </row>
    <row r="11748" spans="1:5">
      <c r="A11748" s="2"/>
      <c r="B11748" s="2"/>
      <c r="C11748" s="2"/>
      <c r="D11748" s="2"/>
      <c r="E11748" s="2"/>
    </row>
    <row r="11749" spans="1:5">
      <c r="A11749" s="2"/>
      <c r="B11749" s="2"/>
      <c r="C11749" s="2"/>
      <c r="D11749" s="2"/>
      <c r="E11749" s="2"/>
    </row>
    <row r="11750" spans="1:5">
      <c r="A11750" s="2"/>
      <c r="B11750" s="2"/>
      <c r="C11750" s="2"/>
      <c r="D11750" s="2"/>
      <c r="E11750" s="2"/>
    </row>
    <row r="11751" spans="1:5">
      <c r="A11751" s="2"/>
      <c r="B11751" s="2"/>
      <c r="C11751" s="2"/>
      <c r="D11751" s="2"/>
      <c r="E11751" s="2"/>
    </row>
    <row r="11752" spans="1:5">
      <c r="A11752" s="2"/>
      <c r="B11752" s="2"/>
      <c r="C11752" s="2"/>
      <c r="D11752" s="2"/>
      <c r="E11752" s="2"/>
    </row>
    <row r="11753" spans="1:5">
      <c r="A11753" s="2"/>
      <c r="B11753" s="2"/>
      <c r="C11753" s="2"/>
      <c r="D11753" s="2"/>
      <c r="E11753" s="2"/>
    </row>
    <row r="11754" spans="1:5">
      <c r="A11754" s="2"/>
      <c r="B11754" s="2"/>
      <c r="C11754" s="2"/>
      <c r="D11754" s="2"/>
      <c r="E11754" s="2"/>
    </row>
    <row r="11755" spans="1:5">
      <c r="A11755" s="2"/>
      <c r="B11755" s="2"/>
      <c r="C11755" s="2"/>
      <c r="D11755" s="2"/>
      <c r="E11755" s="2"/>
    </row>
    <row r="11756" spans="1:5">
      <c r="A11756" s="2"/>
      <c r="B11756" s="2"/>
      <c r="C11756" s="2"/>
      <c r="D11756" s="2"/>
      <c r="E11756" s="2"/>
    </row>
    <row r="11757" spans="1:5">
      <c r="A11757" s="2"/>
      <c r="B11757" s="2"/>
      <c r="C11757" s="2"/>
      <c r="D11757" s="2"/>
      <c r="E11757" s="2"/>
    </row>
    <row r="11758" spans="1:5">
      <c r="A11758" s="2"/>
      <c r="B11758" s="2"/>
      <c r="C11758" s="2"/>
      <c r="D11758" s="2"/>
      <c r="E11758" s="2"/>
    </row>
    <row r="11759" spans="1:5">
      <c r="A11759" s="2"/>
      <c r="B11759" s="2"/>
      <c r="C11759" s="2"/>
      <c r="D11759" s="2"/>
      <c r="E11759" s="2"/>
    </row>
    <row r="11760" spans="1:5">
      <c r="A11760" s="2"/>
      <c r="B11760" s="2"/>
      <c r="C11760" s="2"/>
      <c r="D11760" s="2"/>
      <c r="E11760" s="2"/>
    </row>
    <row r="11761" spans="1:5">
      <c r="A11761" s="2"/>
      <c r="B11761" s="2"/>
      <c r="C11761" s="2"/>
      <c r="D11761" s="2"/>
      <c r="E11761" s="2"/>
    </row>
    <row r="11762" spans="1:5">
      <c r="A11762" s="2"/>
      <c r="B11762" s="2"/>
      <c r="C11762" s="2"/>
      <c r="D11762" s="2"/>
      <c r="E11762" s="2"/>
    </row>
    <row r="11763" spans="1:5">
      <c r="A11763" s="2"/>
      <c r="B11763" s="2"/>
      <c r="C11763" s="2"/>
      <c r="D11763" s="2"/>
      <c r="E11763" s="2"/>
    </row>
    <row r="11764" spans="1:5">
      <c r="A11764" s="2"/>
      <c r="B11764" s="2"/>
      <c r="C11764" s="2"/>
      <c r="D11764" s="2"/>
      <c r="E11764" s="2"/>
    </row>
    <row r="11765" spans="1:5">
      <c r="A11765" s="2"/>
      <c r="B11765" s="2"/>
      <c r="C11765" s="2"/>
      <c r="D11765" s="2"/>
      <c r="E11765" s="2"/>
    </row>
    <row r="11766" spans="1:5">
      <c r="A11766" s="2"/>
      <c r="B11766" s="2"/>
      <c r="C11766" s="2"/>
      <c r="D11766" s="2"/>
      <c r="E11766" s="2"/>
    </row>
    <row r="11767" spans="1:5">
      <c r="A11767" s="2"/>
      <c r="B11767" s="2"/>
      <c r="C11767" s="2"/>
      <c r="D11767" s="2"/>
      <c r="E11767" s="2"/>
    </row>
    <row r="11768" spans="1:5">
      <c r="A11768" s="2"/>
      <c r="B11768" s="2"/>
      <c r="C11768" s="2"/>
      <c r="D11768" s="2"/>
      <c r="E11768" s="2"/>
    </row>
    <row r="11769" spans="1:5">
      <c r="A11769" s="2"/>
      <c r="B11769" s="2"/>
      <c r="C11769" s="2"/>
      <c r="D11769" s="2"/>
      <c r="E11769" s="2"/>
    </row>
    <row r="11770" spans="1:5">
      <c r="A11770" s="2"/>
      <c r="B11770" s="2"/>
      <c r="C11770" s="2"/>
      <c r="D11770" s="2"/>
      <c r="E11770" s="2"/>
    </row>
    <row r="11771" spans="1:5">
      <c r="A11771" s="2"/>
      <c r="B11771" s="2"/>
      <c r="C11771" s="2"/>
      <c r="D11771" s="2"/>
      <c r="E11771" s="2"/>
    </row>
    <row r="11772" spans="1:5">
      <c r="A11772" s="2"/>
      <c r="B11772" s="2"/>
      <c r="C11772" s="2"/>
      <c r="D11772" s="2"/>
      <c r="E11772" s="2"/>
    </row>
    <row r="11773" spans="1:5">
      <c r="A11773" s="2"/>
      <c r="B11773" s="2"/>
      <c r="C11773" s="2"/>
      <c r="D11773" s="2"/>
      <c r="E11773" s="2"/>
    </row>
    <row r="11774" spans="1:5">
      <c r="A11774" s="2"/>
      <c r="B11774" s="2"/>
      <c r="C11774" s="2"/>
      <c r="D11774" s="2"/>
      <c r="E11774" s="2"/>
    </row>
    <row r="11775" spans="1:5">
      <c r="A11775" s="2"/>
      <c r="B11775" s="2"/>
      <c r="C11775" s="2"/>
      <c r="D11775" s="2"/>
      <c r="E11775" s="2"/>
    </row>
    <row r="11776" spans="1:5">
      <c r="A11776" s="2"/>
      <c r="B11776" s="2"/>
      <c r="C11776" s="2"/>
      <c r="D11776" s="2"/>
      <c r="E11776" s="2"/>
    </row>
    <row r="11777" spans="1:5">
      <c r="A11777" s="2"/>
      <c r="B11777" s="2"/>
      <c r="C11777" s="2"/>
      <c r="D11777" s="2"/>
      <c r="E11777" s="2"/>
    </row>
    <row r="11778" spans="1:5">
      <c r="A11778" s="2"/>
      <c r="B11778" s="2"/>
      <c r="C11778" s="2"/>
      <c r="D11778" s="2"/>
      <c r="E11778" s="2"/>
    </row>
    <row r="11779" spans="1:5">
      <c r="A11779" s="2"/>
      <c r="B11779" s="2"/>
      <c r="C11779" s="2"/>
      <c r="D11779" s="2"/>
      <c r="E11779" s="2"/>
    </row>
    <row r="11780" spans="1:5">
      <c r="A11780" s="2"/>
      <c r="B11780" s="2"/>
      <c r="C11780" s="2"/>
      <c r="D11780" s="2"/>
      <c r="E11780" s="2"/>
    </row>
    <row r="11781" spans="1:5">
      <c r="A11781" s="2"/>
      <c r="B11781" s="2"/>
      <c r="C11781" s="2"/>
      <c r="D11781" s="2"/>
      <c r="E11781" s="2"/>
    </row>
    <row r="11782" spans="1:5">
      <c r="A11782" s="2"/>
      <c r="B11782" s="2"/>
      <c r="C11782" s="2"/>
      <c r="D11782" s="2"/>
      <c r="E11782" s="2"/>
    </row>
    <row r="11783" spans="1:5">
      <c r="A11783" s="2"/>
      <c r="B11783" s="2"/>
      <c r="C11783" s="2"/>
      <c r="D11783" s="2"/>
      <c r="E11783" s="2"/>
    </row>
    <row r="11784" spans="1:5">
      <c r="A11784" s="2"/>
      <c r="B11784" s="2"/>
      <c r="C11784" s="2"/>
      <c r="D11784" s="2"/>
      <c r="E11784" s="2"/>
    </row>
    <row r="11785" spans="1:5">
      <c r="A11785" s="2"/>
      <c r="B11785" s="2"/>
      <c r="C11785" s="2"/>
      <c r="D11785" s="2"/>
      <c r="E11785" s="2"/>
    </row>
    <row r="11786" spans="1:5">
      <c r="A11786" s="2"/>
      <c r="B11786" s="2"/>
      <c r="C11786" s="2"/>
      <c r="D11786" s="2"/>
      <c r="E11786" s="2"/>
    </row>
    <row r="11787" spans="1:5">
      <c r="A11787" s="2"/>
      <c r="B11787" s="2"/>
      <c r="C11787" s="2"/>
      <c r="D11787" s="2"/>
      <c r="E11787" s="2"/>
    </row>
    <row r="11788" spans="1:5">
      <c r="A11788" s="2"/>
      <c r="B11788" s="2"/>
      <c r="C11788" s="2"/>
      <c r="D11788" s="2"/>
      <c r="E11788" s="2"/>
    </row>
    <row r="11789" spans="1:5">
      <c r="A11789" s="2"/>
      <c r="B11789" s="2"/>
      <c r="C11789" s="2"/>
      <c r="D11789" s="2"/>
      <c r="E11789" s="2"/>
    </row>
    <row r="11790" spans="1:5">
      <c r="A11790" s="2"/>
      <c r="B11790" s="2"/>
      <c r="C11790" s="2"/>
      <c r="D11790" s="2"/>
      <c r="E11790" s="2"/>
    </row>
    <row r="11791" spans="1:5">
      <c r="A11791" s="2"/>
      <c r="B11791" s="2"/>
      <c r="C11791" s="2"/>
      <c r="D11791" s="2"/>
      <c r="E11791" s="2"/>
    </row>
    <row r="11792" spans="1:5">
      <c r="A11792" s="2"/>
      <c r="B11792" s="2"/>
      <c r="C11792" s="2"/>
      <c r="D11792" s="2"/>
      <c r="E11792" s="2"/>
    </row>
    <row r="11793" spans="1:5">
      <c r="A11793" s="2"/>
      <c r="B11793" s="2"/>
      <c r="C11793" s="2"/>
      <c r="D11793" s="2"/>
      <c r="E11793" s="2"/>
    </row>
    <row r="11794" spans="1:5">
      <c r="A11794" s="2"/>
      <c r="B11794" s="2"/>
      <c r="C11794" s="2"/>
      <c r="D11794" s="2"/>
      <c r="E11794" s="2"/>
    </row>
    <row r="11795" spans="1:5">
      <c r="A11795" s="2"/>
      <c r="B11795" s="2"/>
      <c r="C11795" s="2"/>
      <c r="D11795" s="2"/>
      <c r="E11795" s="2"/>
    </row>
    <row r="11796" spans="1:5">
      <c r="A11796" s="2"/>
      <c r="B11796" s="2"/>
      <c r="C11796" s="2"/>
      <c r="D11796" s="2"/>
      <c r="E11796" s="2"/>
    </row>
    <row r="11797" spans="1:5">
      <c r="A11797" s="2"/>
      <c r="B11797" s="2"/>
      <c r="C11797" s="2"/>
      <c r="D11797" s="2"/>
      <c r="E11797" s="2"/>
    </row>
    <row r="11798" spans="1:5">
      <c r="A11798" s="2"/>
      <c r="B11798" s="2"/>
      <c r="C11798" s="2"/>
      <c r="D11798" s="2"/>
      <c r="E11798" s="2"/>
    </row>
    <row r="11799" spans="1:5">
      <c r="A11799" s="2"/>
      <c r="B11799" s="2"/>
      <c r="C11799" s="2"/>
      <c r="D11799" s="2"/>
      <c r="E11799" s="2"/>
    </row>
    <row r="11800" spans="1:5">
      <c r="A11800" s="2"/>
      <c r="B11800" s="2"/>
      <c r="C11800" s="2"/>
      <c r="D11800" s="2"/>
      <c r="E11800" s="2"/>
    </row>
    <row r="11801" spans="1:5">
      <c r="A11801" s="2"/>
      <c r="B11801" s="2"/>
      <c r="C11801" s="2"/>
      <c r="D11801" s="2"/>
      <c r="E11801" s="2"/>
    </row>
    <row r="11802" spans="1:5">
      <c r="A11802" s="2"/>
      <c r="B11802" s="2"/>
      <c r="C11802" s="2"/>
      <c r="D11802" s="2"/>
      <c r="E11802" s="2"/>
    </row>
    <row r="11803" spans="1:5">
      <c r="A11803" s="2"/>
      <c r="B11803" s="2"/>
      <c r="C11803" s="2"/>
      <c r="D11803" s="2"/>
      <c r="E11803" s="2"/>
    </row>
    <row r="11804" spans="1:5">
      <c r="A11804" s="2"/>
      <c r="B11804" s="2"/>
      <c r="C11804" s="2"/>
      <c r="D11804" s="2"/>
      <c r="E11804" s="2"/>
    </row>
    <row r="11805" spans="1:5">
      <c r="A11805" s="2"/>
      <c r="B11805" s="2"/>
      <c r="C11805" s="2"/>
      <c r="D11805" s="2"/>
      <c r="E11805" s="2"/>
    </row>
    <row r="11806" spans="1:5">
      <c r="A11806" s="2"/>
      <c r="B11806" s="2"/>
      <c r="C11806" s="2"/>
      <c r="D11806" s="2"/>
      <c r="E11806" s="2"/>
    </row>
    <row r="11807" spans="1:5">
      <c r="A11807" s="2"/>
      <c r="B11807" s="2"/>
      <c r="C11807" s="2"/>
      <c r="D11807" s="2"/>
      <c r="E11807" s="2"/>
    </row>
    <row r="11808" spans="1:5">
      <c r="A11808" s="2"/>
      <c r="B11808" s="2"/>
      <c r="C11808" s="2"/>
      <c r="D11808" s="2"/>
      <c r="E11808" s="2"/>
    </row>
    <row r="11809" spans="1:5">
      <c r="A11809" s="2"/>
      <c r="B11809" s="2"/>
      <c r="C11809" s="2"/>
      <c r="D11809" s="2"/>
      <c r="E11809" s="2"/>
    </row>
    <row r="11810" spans="1:5">
      <c r="A11810" s="2"/>
      <c r="B11810" s="2"/>
      <c r="C11810" s="2"/>
      <c r="D11810" s="2"/>
      <c r="E11810" s="2"/>
    </row>
    <row r="11811" spans="1:5">
      <c r="A11811" s="2"/>
      <c r="B11811" s="2"/>
      <c r="C11811" s="2"/>
      <c r="D11811" s="2"/>
      <c r="E11811" s="2"/>
    </row>
    <row r="11812" spans="1:5">
      <c r="A11812" s="2"/>
      <c r="B11812" s="2"/>
      <c r="C11812" s="2"/>
      <c r="D11812" s="2"/>
      <c r="E11812" s="2"/>
    </row>
    <row r="11813" spans="1:5">
      <c r="A11813" s="2"/>
      <c r="B11813" s="2"/>
      <c r="C11813" s="2"/>
      <c r="D11813" s="2"/>
      <c r="E11813" s="2"/>
    </row>
    <row r="11814" spans="1:5">
      <c r="A11814" s="2"/>
      <c r="B11814" s="2"/>
      <c r="C11814" s="2"/>
      <c r="D11814" s="2"/>
      <c r="E11814" s="2"/>
    </row>
    <row r="11815" spans="1:5">
      <c r="A11815" s="2"/>
      <c r="B11815" s="2"/>
      <c r="C11815" s="2"/>
      <c r="D11815" s="2"/>
      <c r="E11815" s="2"/>
    </row>
    <row r="11816" spans="1:5">
      <c r="A11816" s="2"/>
      <c r="B11816" s="2"/>
      <c r="C11816" s="2"/>
      <c r="D11816" s="2"/>
      <c r="E11816" s="2"/>
    </row>
    <row r="11817" spans="1:5">
      <c r="A11817" s="2"/>
      <c r="B11817" s="2"/>
      <c r="C11817" s="2"/>
      <c r="D11817" s="2"/>
      <c r="E11817" s="2"/>
    </row>
    <row r="11818" spans="1:5">
      <c r="A11818" s="2"/>
      <c r="B11818" s="2"/>
      <c r="C11818" s="2"/>
      <c r="D11818" s="2"/>
      <c r="E11818" s="2"/>
    </row>
    <row r="11819" spans="1:5">
      <c r="A11819" s="2"/>
      <c r="B11819" s="2"/>
      <c r="C11819" s="2"/>
      <c r="D11819" s="2"/>
      <c r="E11819" s="2"/>
    </row>
    <row r="11820" spans="1:5">
      <c r="A11820" s="2"/>
      <c r="B11820" s="2"/>
      <c r="C11820" s="2"/>
      <c r="D11820" s="2"/>
      <c r="E11820" s="2"/>
    </row>
    <row r="11821" spans="1:5">
      <c r="A11821" s="2"/>
      <c r="B11821" s="2"/>
      <c r="C11821" s="2"/>
      <c r="D11821" s="2"/>
      <c r="E11821" s="2"/>
    </row>
    <row r="11822" spans="1:5">
      <c r="A11822" s="2"/>
      <c r="B11822" s="2"/>
      <c r="C11822" s="2"/>
      <c r="D11822" s="2"/>
      <c r="E11822" s="2"/>
    </row>
    <row r="11823" spans="1:5">
      <c r="A11823" s="2"/>
      <c r="B11823" s="2"/>
      <c r="C11823" s="2"/>
      <c r="D11823" s="2"/>
      <c r="E11823" s="2"/>
    </row>
    <row r="11824" spans="1:5">
      <c r="A11824" s="2"/>
      <c r="B11824" s="2"/>
      <c r="C11824" s="2"/>
      <c r="D11824" s="2"/>
      <c r="E11824" s="2"/>
    </row>
    <row r="11825" spans="1:5">
      <c r="A11825" s="2"/>
      <c r="B11825" s="2"/>
      <c r="C11825" s="2"/>
      <c r="D11825" s="2"/>
      <c r="E11825" s="2"/>
    </row>
    <row r="11826" spans="1:5">
      <c r="A11826" s="2"/>
      <c r="B11826" s="2"/>
      <c r="C11826" s="2"/>
      <c r="D11826" s="2"/>
      <c r="E11826" s="2"/>
    </row>
    <row r="11827" spans="1:5">
      <c r="A11827" s="2"/>
      <c r="B11827" s="2"/>
      <c r="C11827" s="2"/>
      <c r="D11827" s="2"/>
      <c r="E11827" s="2"/>
    </row>
    <row r="11828" spans="1:5">
      <c r="A11828" s="2"/>
      <c r="B11828" s="2"/>
      <c r="C11828" s="2"/>
      <c r="D11828" s="2"/>
      <c r="E11828" s="2"/>
    </row>
    <row r="11829" spans="1:5">
      <c r="A11829" s="2"/>
      <c r="B11829" s="2"/>
      <c r="C11829" s="2"/>
      <c r="D11829" s="2"/>
      <c r="E11829" s="2"/>
    </row>
    <row r="11830" spans="1:5">
      <c r="A11830" s="2"/>
      <c r="B11830" s="2"/>
      <c r="C11830" s="2"/>
      <c r="D11830" s="2"/>
      <c r="E11830" s="2"/>
    </row>
    <row r="11831" spans="1:5">
      <c r="A11831" s="2"/>
      <c r="B11831" s="2"/>
      <c r="C11831" s="2"/>
      <c r="D11831" s="2"/>
      <c r="E11831" s="2"/>
    </row>
    <row r="11832" spans="1:5">
      <c r="A11832" s="2"/>
      <c r="B11832" s="2"/>
      <c r="C11832" s="2"/>
      <c r="D11832" s="2"/>
      <c r="E11832" s="2"/>
    </row>
    <row r="11833" spans="1:5">
      <c r="A11833" s="2"/>
      <c r="B11833" s="2"/>
      <c r="C11833" s="2"/>
      <c r="D11833" s="2"/>
      <c r="E11833" s="2"/>
    </row>
    <row r="11834" spans="1:5">
      <c r="A11834" s="2"/>
      <c r="B11834" s="2"/>
      <c r="C11834" s="2"/>
      <c r="D11834" s="2"/>
      <c r="E11834" s="2"/>
    </row>
    <row r="11835" spans="1:5">
      <c r="A11835" s="2"/>
      <c r="B11835" s="2"/>
      <c r="C11835" s="2"/>
      <c r="D11835" s="2"/>
      <c r="E11835" s="2"/>
    </row>
    <row r="11836" spans="1:5">
      <c r="A11836" s="2"/>
      <c r="B11836" s="2"/>
      <c r="C11836" s="2"/>
      <c r="D11836" s="2"/>
      <c r="E11836" s="2"/>
    </row>
    <row r="11837" spans="1:5">
      <c r="A11837" s="2"/>
      <c r="B11837" s="2"/>
      <c r="C11837" s="2"/>
      <c r="D11837" s="2"/>
      <c r="E11837" s="2"/>
    </row>
    <row r="11838" spans="1:5">
      <c r="A11838" s="2"/>
      <c r="B11838" s="2"/>
      <c r="C11838" s="2"/>
      <c r="D11838" s="2"/>
      <c r="E11838" s="2"/>
    </row>
    <row r="11839" spans="1:5">
      <c r="A11839" s="2"/>
      <c r="B11839" s="2"/>
      <c r="C11839" s="2"/>
      <c r="D11839" s="2"/>
      <c r="E11839" s="2"/>
    </row>
    <row r="11840" spans="1:5">
      <c r="A11840" s="2"/>
      <c r="B11840" s="2"/>
      <c r="C11840" s="2"/>
      <c r="D11840" s="2"/>
      <c r="E11840" s="2"/>
    </row>
    <row r="11841" spans="1:5">
      <c r="A11841" s="2"/>
      <c r="B11841" s="2"/>
      <c r="C11841" s="2"/>
      <c r="D11841" s="2"/>
      <c r="E11841" s="2"/>
    </row>
    <row r="11842" spans="1:5">
      <c r="A11842" s="2"/>
      <c r="B11842" s="2"/>
      <c r="C11842" s="2"/>
      <c r="D11842" s="2"/>
      <c r="E11842" s="2"/>
    </row>
    <row r="11843" spans="1:5">
      <c r="A11843" s="2"/>
      <c r="B11843" s="2"/>
      <c r="C11843" s="2"/>
      <c r="D11843" s="2"/>
      <c r="E11843" s="2"/>
    </row>
    <row r="11844" spans="1:5">
      <c r="A11844" s="2"/>
      <c r="B11844" s="2"/>
      <c r="C11844" s="2"/>
      <c r="D11844" s="2"/>
      <c r="E11844" s="2"/>
    </row>
    <row r="11845" spans="1:5">
      <c r="A11845" s="2"/>
      <c r="B11845" s="2"/>
      <c r="C11845" s="2"/>
      <c r="D11845" s="2"/>
      <c r="E11845" s="2"/>
    </row>
    <row r="11846" spans="1:5">
      <c r="A11846" s="2"/>
      <c r="B11846" s="2"/>
      <c r="C11846" s="2"/>
      <c r="D11846" s="2"/>
      <c r="E11846" s="2"/>
    </row>
    <row r="11847" spans="1:5">
      <c r="A11847" s="2"/>
      <c r="B11847" s="2"/>
      <c r="C11847" s="2"/>
      <c r="D11847" s="2"/>
      <c r="E11847" s="2"/>
    </row>
    <row r="11848" spans="1:5">
      <c r="A11848" s="2"/>
      <c r="B11848" s="2"/>
      <c r="C11848" s="2"/>
      <c r="D11848" s="2"/>
      <c r="E11848" s="2"/>
    </row>
    <row r="11849" spans="1:5">
      <c r="A11849" s="2"/>
      <c r="B11849" s="2"/>
      <c r="C11849" s="2"/>
      <c r="D11849" s="2"/>
      <c r="E11849" s="2"/>
    </row>
    <row r="11850" spans="1:5">
      <c r="A11850" s="2"/>
      <c r="B11850" s="2"/>
      <c r="C11850" s="2"/>
      <c r="D11850" s="2"/>
      <c r="E11850" s="2"/>
    </row>
    <row r="11851" spans="1:5">
      <c r="A11851" s="2"/>
      <c r="B11851" s="2"/>
      <c r="C11851" s="2"/>
      <c r="D11851" s="2"/>
      <c r="E11851" s="2"/>
    </row>
    <row r="11852" spans="1:5">
      <c r="A11852" s="2"/>
      <c r="B11852" s="2"/>
      <c r="C11852" s="2"/>
      <c r="D11852" s="2"/>
      <c r="E11852" s="2"/>
    </row>
    <row r="11853" spans="1:5">
      <c r="A11853" s="2"/>
      <c r="B11853" s="2"/>
      <c r="C11853" s="2"/>
      <c r="D11853" s="2"/>
      <c r="E11853" s="2"/>
    </row>
    <row r="11854" spans="1:5">
      <c r="A11854" s="2"/>
      <c r="B11854" s="2"/>
      <c r="C11854" s="2"/>
      <c r="D11854" s="2"/>
      <c r="E11854" s="2"/>
    </row>
    <row r="11855" spans="1:5">
      <c r="A11855" s="2"/>
      <c r="B11855" s="2"/>
      <c r="C11855" s="2"/>
      <c r="D11855" s="2"/>
      <c r="E11855" s="2"/>
    </row>
    <row r="11856" spans="1:5">
      <c r="A11856" s="2"/>
      <c r="B11856" s="2"/>
      <c r="C11856" s="2"/>
      <c r="D11856" s="2"/>
      <c r="E11856" s="2"/>
    </row>
    <row r="11857" spans="1:5">
      <c r="A11857" s="2"/>
      <c r="B11857" s="2"/>
      <c r="C11857" s="2"/>
      <c r="D11857" s="2"/>
      <c r="E11857" s="2"/>
    </row>
    <row r="11858" spans="1:5">
      <c r="A11858" s="2"/>
      <c r="B11858" s="2"/>
      <c r="C11858" s="2"/>
      <c r="D11858" s="2"/>
      <c r="E11858" s="2"/>
    </row>
    <row r="11859" spans="1:5">
      <c r="A11859" s="2"/>
      <c r="B11859" s="2"/>
      <c r="C11859" s="2"/>
      <c r="D11859" s="2"/>
      <c r="E11859" s="2"/>
    </row>
    <row r="11860" spans="1:5">
      <c r="A11860" s="2"/>
      <c r="B11860" s="2"/>
      <c r="C11860" s="2"/>
      <c r="D11860" s="2"/>
      <c r="E11860" s="2"/>
    </row>
    <row r="11861" spans="1:5">
      <c r="A11861" s="2"/>
      <c r="B11861" s="2"/>
      <c r="C11861" s="2"/>
      <c r="D11861" s="2"/>
      <c r="E11861" s="2"/>
    </row>
    <row r="11862" spans="1:5">
      <c r="A11862" s="2"/>
      <c r="B11862" s="2"/>
      <c r="C11862" s="2"/>
      <c r="D11862" s="2"/>
      <c r="E11862" s="2"/>
    </row>
    <row r="11863" spans="1:5">
      <c r="A11863" s="2"/>
      <c r="B11863" s="2"/>
      <c r="C11863" s="2"/>
      <c r="D11863" s="2"/>
      <c r="E11863" s="2"/>
    </row>
    <row r="11864" spans="1:5">
      <c r="A11864" s="2"/>
      <c r="B11864" s="2"/>
      <c r="C11864" s="2"/>
      <c r="D11864" s="2"/>
      <c r="E11864" s="2"/>
    </row>
    <row r="11865" spans="1:5">
      <c r="A11865" s="2"/>
      <c r="B11865" s="2"/>
      <c r="C11865" s="2"/>
      <c r="D11865" s="2"/>
      <c r="E11865" s="2"/>
    </row>
    <row r="11866" spans="1:5">
      <c r="A11866" s="2"/>
      <c r="B11866" s="2"/>
      <c r="C11866" s="2"/>
      <c r="D11866" s="2"/>
      <c r="E11866" s="2"/>
    </row>
    <row r="11867" spans="1:5">
      <c r="A11867" s="2"/>
      <c r="B11867" s="2"/>
      <c r="C11867" s="2"/>
      <c r="D11867" s="2"/>
      <c r="E11867" s="2"/>
    </row>
    <row r="11868" spans="1:5">
      <c r="A11868" s="2"/>
      <c r="B11868" s="2"/>
      <c r="C11868" s="2"/>
      <c r="D11868" s="2"/>
      <c r="E11868" s="2"/>
    </row>
    <row r="11869" spans="1:5">
      <c r="A11869" s="2"/>
      <c r="B11869" s="2"/>
      <c r="C11869" s="2"/>
      <c r="D11869" s="2"/>
      <c r="E11869" s="2"/>
    </row>
    <row r="11870" spans="1:5">
      <c r="A11870" s="2"/>
      <c r="B11870" s="2"/>
      <c r="C11870" s="2"/>
      <c r="D11870" s="2"/>
      <c r="E11870" s="2"/>
    </row>
    <row r="11871" spans="1:5">
      <c r="A11871" s="2"/>
      <c r="B11871" s="2"/>
      <c r="C11871" s="2"/>
      <c r="D11871" s="2"/>
      <c r="E11871" s="2"/>
    </row>
    <row r="11872" spans="1:5">
      <c r="A11872" s="2"/>
      <c r="B11872" s="2"/>
      <c r="C11872" s="2"/>
      <c r="D11872" s="2"/>
      <c r="E11872" s="2"/>
    </row>
    <row r="11873" spans="1:5">
      <c r="A11873" s="2"/>
      <c r="B11873" s="2"/>
      <c r="C11873" s="2"/>
      <c r="D11873" s="2"/>
      <c r="E11873" s="2"/>
    </row>
    <row r="11874" spans="1:5">
      <c r="A11874" s="2"/>
      <c r="B11874" s="2"/>
      <c r="C11874" s="2"/>
      <c r="D11874" s="2"/>
      <c r="E11874" s="2"/>
    </row>
    <row r="11875" spans="1:5">
      <c r="A11875" s="2"/>
      <c r="B11875" s="2"/>
      <c r="C11875" s="2"/>
      <c r="D11875" s="2"/>
      <c r="E11875" s="2"/>
    </row>
    <row r="11876" spans="1:5">
      <c r="A11876" s="2"/>
      <c r="B11876" s="2"/>
      <c r="C11876" s="2"/>
      <c r="D11876" s="2"/>
      <c r="E11876" s="2"/>
    </row>
    <row r="11877" spans="1:5">
      <c r="A11877" s="2"/>
      <c r="B11877" s="2"/>
      <c r="C11877" s="2"/>
      <c r="D11877" s="2"/>
      <c r="E11877" s="2"/>
    </row>
    <row r="11878" spans="1:5">
      <c r="A11878" s="2"/>
      <c r="B11878" s="2"/>
      <c r="C11878" s="2"/>
      <c r="D11878" s="2"/>
      <c r="E11878" s="2"/>
    </row>
    <row r="11879" spans="1:5">
      <c r="A11879" s="2"/>
      <c r="B11879" s="2"/>
      <c r="C11879" s="2"/>
      <c r="D11879" s="2"/>
      <c r="E11879" s="2"/>
    </row>
    <row r="11880" spans="1:5">
      <c r="A11880" s="2"/>
      <c r="B11880" s="2"/>
      <c r="C11880" s="2"/>
      <c r="D11880" s="2"/>
      <c r="E11880" s="2"/>
    </row>
    <row r="11881" spans="1:5">
      <c r="A11881" s="2"/>
      <c r="B11881" s="2"/>
      <c r="C11881" s="2"/>
      <c r="D11881" s="2"/>
      <c r="E11881" s="2"/>
    </row>
    <row r="11882" spans="1:5">
      <c r="A11882" s="2"/>
      <c r="B11882" s="2"/>
      <c r="C11882" s="2"/>
      <c r="D11882" s="2"/>
      <c r="E11882" s="2"/>
    </row>
    <row r="11883" spans="1:5">
      <c r="A11883" s="2"/>
      <c r="B11883" s="2"/>
      <c r="C11883" s="2"/>
      <c r="D11883" s="2"/>
      <c r="E11883" s="2"/>
    </row>
    <row r="11884" spans="1:5">
      <c r="A11884" s="2"/>
      <c r="B11884" s="2"/>
      <c r="C11884" s="2"/>
      <c r="D11884" s="2"/>
      <c r="E11884" s="2"/>
    </row>
    <row r="11885" spans="1:5">
      <c r="A11885" s="2"/>
      <c r="B11885" s="2"/>
      <c r="C11885" s="2"/>
      <c r="D11885" s="2"/>
      <c r="E11885" s="2"/>
    </row>
    <row r="11886" spans="1:5">
      <c r="A11886" s="2"/>
      <c r="B11886" s="2"/>
      <c r="C11886" s="2"/>
      <c r="D11886" s="2"/>
      <c r="E11886" s="2"/>
    </row>
    <row r="11887" spans="1:5">
      <c r="A11887" s="2"/>
      <c r="B11887" s="2"/>
      <c r="C11887" s="2"/>
      <c r="D11887" s="2"/>
      <c r="E11887" s="2"/>
    </row>
    <row r="11888" spans="1:5">
      <c r="A11888" s="2"/>
      <c r="B11888" s="2"/>
      <c r="C11888" s="2"/>
      <c r="D11888" s="2"/>
      <c r="E11888" s="2"/>
    </row>
    <row r="11889" spans="1:5">
      <c r="A11889" s="2"/>
      <c r="B11889" s="2"/>
      <c r="C11889" s="2"/>
      <c r="D11889" s="2"/>
      <c r="E11889" s="2"/>
    </row>
    <row r="11890" spans="1:5">
      <c r="A11890" s="2"/>
      <c r="B11890" s="2"/>
      <c r="C11890" s="2"/>
      <c r="D11890" s="2"/>
      <c r="E11890" s="2"/>
    </row>
    <row r="11891" spans="1:5">
      <c r="A11891" s="2"/>
      <c r="B11891" s="2"/>
      <c r="C11891" s="2"/>
      <c r="D11891" s="2"/>
      <c r="E11891" s="2"/>
    </row>
    <row r="11892" spans="1:5">
      <c r="A11892" s="2"/>
      <c r="B11892" s="2"/>
      <c r="C11892" s="2"/>
      <c r="D11892" s="2"/>
      <c r="E11892" s="2"/>
    </row>
    <row r="11893" spans="1:5">
      <c r="A11893" s="2"/>
      <c r="B11893" s="2"/>
      <c r="C11893" s="2"/>
      <c r="D11893" s="2"/>
      <c r="E11893" s="2"/>
    </row>
    <row r="11894" spans="1:5">
      <c r="A11894" s="2"/>
      <c r="B11894" s="2"/>
      <c r="C11894" s="2"/>
      <c r="D11894" s="2"/>
      <c r="E11894" s="2"/>
    </row>
    <row r="11895" spans="1:5">
      <c r="A11895" s="2"/>
      <c r="B11895" s="2"/>
      <c r="C11895" s="2"/>
      <c r="D11895" s="2"/>
      <c r="E11895" s="2"/>
    </row>
    <row r="11896" spans="1:5">
      <c r="A11896" s="2"/>
      <c r="B11896" s="2"/>
      <c r="C11896" s="2"/>
      <c r="D11896" s="2"/>
      <c r="E11896" s="2"/>
    </row>
    <row r="11897" spans="1:5">
      <c r="A11897" s="2"/>
      <c r="B11897" s="2"/>
      <c r="C11897" s="2"/>
      <c r="D11897" s="2"/>
      <c r="E11897" s="2"/>
    </row>
    <row r="11898" spans="1:5">
      <c r="A11898" s="2"/>
      <c r="B11898" s="2"/>
      <c r="C11898" s="2"/>
      <c r="D11898" s="2"/>
      <c r="E11898" s="2"/>
    </row>
    <row r="11899" spans="1:5">
      <c r="A11899" s="2"/>
      <c r="B11899" s="2"/>
      <c r="C11899" s="2"/>
      <c r="D11899" s="2"/>
      <c r="E11899" s="2"/>
    </row>
    <row r="11900" spans="1:5">
      <c r="A11900" s="2"/>
      <c r="B11900" s="2"/>
      <c r="C11900" s="2"/>
      <c r="D11900" s="2"/>
      <c r="E11900" s="2"/>
    </row>
    <row r="11901" spans="1:5">
      <c r="A11901" s="2"/>
      <c r="B11901" s="2"/>
      <c r="C11901" s="2"/>
      <c r="D11901" s="2"/>
      <c r="E11901" s="2"/>
    </row>
    <row r="11902" spans="1:5">
      <c r="A11902" s="2"/>
      <c r="B11902" s="2"/>
      <c r="C11902" s="2"/>
      <c r="D11902" s="2"/>
      <c r="E11902" s="2"/>
    </row>
    <row r="11903" spans="1:5">
      <c r="A11903" s="2"/>
      <c r="B11903" s="2"/>
      <c r="C11903" s="2"/>
      <c r="D11903" s="2"/>
      <c r="E11903" s="2"/>
    </row>
    <row r="11904" spans="1:5">
      <c r="A11904" s="2"/>
      <c r="B11904" s="2"/>
      <c r="C11904" s="2"/>
      <c r="D11904" s="2"/>
      <c r="E11904" s="2"/>
    </row>
    <row r="11905" spans="1:5">
      <c r="A11905" s="2"/>
      <c r="B11905" s="2"/>
      <c r="C11905" s="2"/>
      <c r="D11905" s="2"/>
      <c r="E11905" s="2"/>
    </row>
    <row r="11906" spans="1:5">
      <c r="A11906" s="2"/>
      <c r="B11906" s="2"/>
      <c r="C11906" s="2"/>
      <c r="D11906" s="2"/>
      <c r="E11906" s="2"/>
    </row>
    <row r="11907" spans="1:5">
      <c r="A11907" s="2"/>
      <c r="B11907" s="2"/>
      <c r="C11907" s="2"/>
      <c r="D11907" s="2"/>
      <c r="E11907" s="2"/>
    </row>
    <row r="11908" spans="1:5">
      <c r="A11908" s="2"/>
      <c r="B11908" s="2"/>
      <c r="C11908" s="2"/>
      <c r="D11908" s="2"/>
      <c r="E11908" s="2"/>
    </row>
    <row r="11909" spans="1:5">
      <c r="A11909" s="2"/>
      <c r="B11909" s="2"/>
      <c r="C11909" s="2"/>
      <c r="D11909" s="2"/>
      <c r="E11909" s="2"/>
    </row>
    <row r="11910" spans="1:5">
      <c r="A11910" s="2"/>
      <c r="B11910" s="2"/>
      <c r="C11910" s="2"/>
      <c r="D11910" s="2"/>
      <c r="E11910" s="2"/>
    </row>
    <row r="11911" spans="1:5">
      <c r="A11911" s="2"/>
      <c r="B11911" s="2"/>
      <c r="C11911" s="2"/>
      <c r="D11911" s="2"/>
      <c r="E11911" s="2"/>
    </row>
    <row r="11912" spans="1:5">
      <c r="A11912" s="2"/>
      <c r="B11912" s="2"/>
      <c r="C11912" s="2"/>
      <c r="D11912" s="2"/>
      <c r="E11912" s="2"/>
    </row>
    <row r="11913" spans="1:5">
      <c r="A11913" s="2"/>
      <c r="B11913" s="2"/>
      <c r="C11913" s="2"/>
      <c r="D11913" s="2"/>
      <c r="E11913" s="2"/>
    </row>
    <row r="11914" spans="1:5">
      <c r="A11914" s="2"/>
      <c r="B11914" s="2"/>
      <c r="C11914" s="2"/>
      <c r="D11914" s="2"/>
      <c r="E11914" s="2"/>
    </row>
    <row r="11915" spans="1:5">
      <c r="A11915" s="2"/>
      <c r="B11915" s="2"/>
      <c r="C11915" s="2"/>
      <c r="D11915" s="2"/>
      <c r="E11915" s="2"/>
    </row>
    <row r="11916" spans="1:5">
      <c r="A11916" s="2"/>
      <c r="B11916" s="2"/>
      <c r="C11916" s="2"/>
      <c r="D11916" s="2"/>
      <c r="E11916" s="2"/>
    </row>
    <row r="11917" spans="1:5">
      <c r="A11917" s="2"/>
      <c r="B11917" s="2"/>
      <c r="C11917" s="2"/>
      <c r="D11917" s="2"/>
      <c r="E11917" s="2"/>
    </row>
    <row r="11918" spans="1:5">
      <c r="A11918" s="2"/>
      <c r="B11918" s="2"/>
      <c r="C11918" s="2"/>
      <c r="D11918" s="2"/>
      <c r="E11918" s="2"/>
    </row>
    <row r="11919" spans="1:5">
      <c r="A11919" s="2"/>
      <c r="B11919" s="2"/>
      <c r="C11919" s="2"/>
      <c r="D11919" s="2"/>
      <c r="E11919" s="2"/>
    </row>
    <row r="11920" spans="1:5">
      <c r="A11920" s="2"/>
      <c r="B11920" s="2"/>
      <c r="C11920" s="2"/>
      <c r="D11920" s="2"/>
      <c r="E11920" s="2"/>
    </row>
    <row r="11921" spans="1:5">
      <c r="A11921" s="2"/>
      <c r="B11921" s="2"/>
      <c r="C11921" s="2"/>
      <c r="D11921" s="2"/>
      <c r="E11921" s="2"/>
    </row>
    <row r="11922" spans="1:5">
      <c r="A11922" s="2"/>
      <c r="B11922" s="2"/>
      <c r="C11922" s="2"/>
      <c r="D11922" s="2"/>
      <c r="E11922" s="2"/>
    </row>
    <row r="11923" spans="1:5">
      <c r="A11923" s="2"/>
      <c r="B11923" s="2"/>
      <c r="C11923" s="2"/>
      <c r="D11923" s="2"/>
      <c r="E11923" s="2"/>
    </row>
    <row r="11924" spans="1:5">
      <c r="A11924" s="2"/>
      <c r="B11924" s="2"/>
      <c r="C11924" s="2"/>
      <c r="D11924" s="2"/>
      <c r="E11924" s="2"/>
    </row>
    <row r="11925" spans="1:5">
      <c r="A11925" s="2"/>
      <c r="B11925" s="2"/>
      <c r="C11925" s="2"/>
      <c r="D11925" s="2"/>
      <c r="E11925" s="2"/>
    </row>
    <row r="11926" spans="1:5">
      <c r="A11926" s="2"/>
      <c r="B11926" s="2"/>
      <c r="C11926" s="2"/>
      <c r="D11926" s="2"/>
      <c r="E11926" s="2"/>
    </row>
    <row r="11927" spans="1:5">
      <c r="A11927" s="2"/>
      <c r="B11927" s="2"/>
      <c r="C11927" s="2"/>
      <c r="D11927" s="2"/>
      <c r="E11927" s="2"/>
    </row>
    <row r="11928" spans="1:5">
      <c r="A11928" s="2"/>
      <c r="B11928" s="2"/>
      <c r="C11928" s="2"/>
      <c r="D11928" s="2"/>
      <c r="E11928" s="2"/>
    </row>
    <row r="11929" spans="1:5">
      <c r="A11929" s="2"/>
      <c r="B11929" s="2"/>
      <c r="C11929" s="2"/>
      <c r="D11929" s="2"/>
      <c r="E11929" s="2"/>
    </row>
    <row r="11930" spans="1:5">
      <c r="A11930" s="2"/>
      <c r="B11930" s="2"/>
      <c r="C11930" s="2"/>
      <c r="D11930" s="2"/>
      <c r="E11930" s="2"/>
    </row>
    <row r="11931" spans="1:5">
      <c r="A11931" s="2"/>
      <c r="B11931" s="2"/>
      <c r="C11931" s="2"/>
      <c r="D11931" s="2"/>
      <c r="E11931" s="2"/>
    </row>
    <row r="11932" spans="1:5">
      <c r="A11932" s="2"/>
      <c r="B11932" s="2"/>
      <c r="C11932" s="2"/>
      <c r="D11932" s="2"/>
      <c r="E11932" s="2"/>
    </row>
    <row r="11933" spans="1:5">
      <c r="A11933" s="2"/>
      <c r="B11933" s="2"/>
      <c r="C11933" s="2"/>
      <c r="D11933" s="2"/>
      <c r="E11933" s="2"/>
    </row>
    <row r="11934" spans="1:5">
      <c r="A11934" s="2"/>
      <c r="B11934" s="2"/>
      <c r="C11934" s="2"/>
      <c r="D11934" s="2"/>
      <c r="E11934" s="2"/>
    </row>
    <row r="11935" spans="1:5">
      <c r="A11935" s="2"/>
      <c r="B11935" s="2"/>
      <c r="C11935" s="2"/>
      <c r="D11935" s="2"/>
      <c r="E11935" s="2"/>
    </row>
    <row r="11936" spans="1:5">
      <c r="A11936" s="2"/>
      <c r="B11936" s="2"/>
      <c r="C11936" s="2"/>
      <c r="D11936" s="2"/>
      <c r="E11936" s="2"/>
    </row>
    <row r="11937" spans="1:5">
      <c r="A11937" s="2"/>
      <c r="B11937" s="2"/>
      <c r="C11937" s="2"/>
      <c r="D11937" s="2"/>
      <c r="E11937" s="2"/>
    </row>
    <row r="11938" spans="1:5">
      <c r="A11938" s="2"/>
      <c r="B11938" s="2"/>
      <c r="C11938" s="2"/>
      <c r="D11938" s="2"/>
      <c r="E11938" s="2"/>
    </row>
    <row r="11939" spans="1:5">
      <c r="A11939" s="2"/>
      <c r="B11939" s="2"/>
      <c r="C11939" s="2"/>
      <c r="D11939" s="2"/>
      <c r="E11939" s="2"/>
    </row>
    <row r="11940" spans="1:5">
      <c r="A11940" s="2"/>
      <c r="B11940" s="2"/>
      <c r="C11940" s="2"/>
      <c r="D11940" s="2"/>
      <c r="E11940" s="2"/>
    </row>
    <row r="11941" spans="1:5">
      <c r="A11941" s="2"/>
      <c r="B11941" s="2"/>
      <c r="C11941" s="2"/>
      <c r="D11941" s="2"/>
      <c r="E11941" s="2"/>
    </row>
    <row r="11942" spans="1:5">
      <c r="A11942" s="2"/>
      <c r="B11942" s="2"/>
      <c r="C11942" s="2"/>
      <c r="D11942" s="2"/>
      <c r="E11942" s="2"/>
    </row>
    <row r="11943" spans="1:5">
      <c r="A11943" s="2"/>
      <c r="B11943" s="2"/>
      <c r="C11943" s="2"/>
      <c r="D11943" s="2"/>
      <c r="E11943" s="2"/>
    </row>
    <row r="11944" spans="1:5">
      <c r="A11944" s="2"/>
      <c r="B11944" s="2"/>
      <c r="C11944" s="2"/>
      <c r="D11944" s="2"/>
      <c r="E11944" s="2"/>
    </row>
    <row r="11945" spans="1:5">
      <c r="A11945" s="2"/>
      <c r="B11945" s="2"/>
      <c r="C11945" s="2"/>
      <c r="D11945" s="2"/>
      <c r="E11945" s="2"/>
    </row>
    <row r="11946" spans="1:5">
      <c r="A11946" s="2"/>
      <c r="B11946" s="2"/>
      <c r="C11946" s="2"/>
      <c r="D11946" s="2"/>
      <c r="E11946" s="2"/>
    </row>
    <row r="11947" spans="1:5">
      <c r="A11947" s="2"/>
      <c r="B11947" s="2"/>
      <c r="C11947" s="2"/>
      <c r="D11947" s="2"/>
      <c r="E11947" s="2"/>
    </row>
    <row r="11948" spans="1:5">
      <c r="A11948" s="2"/>
      <c r="B11948" s="2"/>
      <c r="C11948" s="2"/>
      <c r="D11948" s="2"/>
      <c r="E11948" s="2"/>
    </row>
    <row r="11949" spans="1:5">
      <c r="A11949" s="2"/>
      <c r="B11949" s="2"/>
      <c r="C11949" s="2"/>
      <c r="D11949" s="2"/>
      <c r="E11949" s="2"/>
    </row>
    <row r="11950" spans="1:5">
      <c r="A11950" s="2"/>
      <c r="B11950" s="2"/>
      <c r="C11950" s="2"/>
      <c r="D11950" s="2"/>
      <c r="E11950" s="2"/>
    </row>
    <row r="11951" spans="1:5">
      <c r="A11951" s="2"/>
      <c r="B11951" s="2"/>
      <c r="C11951" s="2"/>
      <c r="D11951" s="2"/>
      <c r="E11951" s="2"/>
    </row>
    <row r="11952" spans="1:5">
      <c r="A11952" s="2"/>
      <c r="B11952" s="2"/>
      <c r="C11952" s="2"/>
      <c r="D11952" s="2"/>
      <c r="E11952" s="2"/>
    </row>
    <row r="11953" spans="1:5">
      <c r="A11953" s="2"/>
      <c r="B11953" s="2"/>
      <c r="C11953" s="2"/>
      <c r="D11953" s="2"/>
      <c r="E11953" s="2"/>
    </row>
    <row r="11954" spans="1:5">
      <c r="A11954" s="2"/>
      <c r="B11954" s="2"/>
      <c r="C11954" s="2"/>
      <c r="D11954" s="2"/>
      <c r="E11954" s="2"/>
    </row>
    <row r="11955" spans="1:5">
      <c r="A11955" s="2"/>
      <c r="B11955" s="2"/>
      <c r="C11955" s="2"/>
      <c r="D11955" s="2"/>
      <c r="E11955" s="2"/>
    </row>
    <row r="11956" spans="1:5">
      <c r="A11956" s="2"/>
      <c r="B11956" s="2"/>
      <c r="C11956" s="2"/>
      <c r="D11956" s="2"/>
      <c r="E11956" s="2"/>
    </row>
    <row r="11957" spans="1:5">
      <c r="A11957" s="2"/>
      <c r="B11957" s="2"/>
      <c r="C11957" s="2"/>
      <c r="D11957" s="2"/>
      <c r="E11957" s="2"/>
    </row>
    <row r="11958" spans="1:5">
      <c r="A11958" s="2"/>
      <c r="B11958" s="2"/>
      <c r="C11958" s="2"/>
      <c r="D11958" s="2"/>
      <c r="E11958" s="2"/>
    </row>
    <row r="11959" spans="1:5">
      <c r="A11959" s="2"/>
      <c r="B11959" s="2"/>
      <c r="C11959" s="2"/>
      <c r="D11959" s="2"/>
      <c r="E11959" s="2"/>
    </row>
    <row r="11960" spans="1:5">
      <c r="A11960" s="2"/>
      <c r="B11960" s="2"/>
      <c r="C11960" s="2"/>
      <c r="D11960" s="2"/>
      <c r="E11960" s="2"/>
    </row>
    <row r="11961" spans="1:5">
      <c r="A11961" s="2"/>
      <c r="B11961" s="2"/>
      <c r="C11961" s="2"/>
      <c r="D11961" s="2"/>
      <c r="E11961" s="2"/>
    </row>
    <row r="11962" spans="1:5">
      <c r="A11962" s="2"/>
      <c r="B11962" s="2"/>
      <c r="C11962" s="2"/>
      <c r="D11962" s="2"/>
      <c r="E11962" s="2"/>
    </row>
    <row r="11963" spans="1:5">
      <c r="A11963" s="2"/>
      <c r="B11963" s="2"/>
      <c r="C11963" s="2"/>
      <c r="D11963" s="2"/>
      <c r="E11963" s="2"/>
    </row>
    <row r="11964" spans="1:5">
      <c r="A11964" s="2"/>
      <c r="B11964" s="2"/>
      <c r="C11964" s="2"/>
      <c r="D11964" s="2"/>
      <c r="E11964" s="2"/>
    </row>
    <row r="11965" spans="1:5">
      <c r="A11965" s="2"/>
      <c r="B11965" s="2"/>
      <c r="C11965" s="2"/>
      <c r="D11965" s="2"/>
      <c r="E11965" s="2"/>
    </row>
    <row r="11966" spans="1:5">
      <c r="A11966" s="2"/>
      <c r="B11966" s="2"/>
      <c r="C11966" s="2"/>
      <c r="D11966" s="2"/>
      <c r="E11966" s="2"/>
    </row>
    <row r="11967" spans="1:5">
      <c r="A11967" s="2"/>
      <c r="B11967" s="2"/>
      <c r="C11967" s="2"/>
      <c r="D11967" s="2"/>
      <c r="E11967" s="2"/>
    </row>
    <row r="11968" spans="1:5">
      <c r="A11968" s="2"/>
      <c r="B11968" s="2"/>
      <c r="C11968" s="2"/>
      <c r="D11968" s="2"/>
      <c r="E11968" s="2"/>
    </row>
    <row r="11969" spans="1:5">
      <c r="A11969" s="2"/>
      <c r="B11969" s="2"/>
      <c r="C11969" s="2"/>
      <c r="D11969" s="2"/>
      <c r="E11969" s="2"/>
    </row>
    <row r="11970" spans="1:5">
      <c r="A11970" s="2"/>
      <c r="B11970" s="2"/>
      <c r="C11970" s="2"/>
      <c r="D11970" s="2"/>
      <c r="E11970" s="2"/>
    </row>
    <row r="11971" spans="1:5">
      <c r="A11971" s="2"/>
      <c r="B11971" s="2"/>
      <c r="C11971" s="2"/>
      <c r="D11971" s="2"/>
      <c r="E11971" s="2"/>
    </row>
    <row r="11972" spans="1:5">
      <c r="A11972" s="2"/>
      <c r="B11972" s="2"/>
      <c r="C11972" s="2"/>
      <c r="D11972" s="2"/>
      <c r="E11972" s="2"/>
    </row>
    <row r="11973" spans="1:5">
      <c r="A11973" s="2"/>
      <c r="B11973" s="2"/>
      <c r="C11973" s="2"/>
      <c r="D11973" s="2"/>
      <c r="E11973" s="2"/>
    </row>
    <row r="11974" spans="1:5">
      <c r="A11974" s="2"/>
      <c r="B11974" s="2"/>
      <c r="C11974" s="2"/>
      <c r="D11974" s="2"/>
      <c r="E11974" s="2"/>
    </row>
    <row r="11975" spans="1:5">
      <c r="A11975" s="2"/>
      <c r="B11975" s="2"/>
      <c r="C11975" s="2"/>
      <c r="D11975" s="2"/>
      <c r="E11975" s="2"/>
    </row>
    <row r="11976" spans="1:5">
      <c r="A11976" s="2"/>
      <c r="B11976" s="2"/>
      <c r="C11976" s="2"/>
      <c r="D11976" s="2"/>
      <c r="E11976" s="2"/>
    </row>
    <row r="11977" spans="1:5">
      <c r="A11977" s="2"/>
      <c r="B11977" s="2"/>
      <c r="C11977" s="2"/>
      <c r="D11977" s="2"/>
      <c r="E11977" s="2"/>
    </row>
    <row r="11978" spans="1:5">
      <c r="A11978" s="2"/>
      <c r="B11978" s="2"/>
      <c r="C11978" s="2"/>
      <c r="D11978" s="2"/>
      <c r="E11978" s="2"/>
    </row>
    <row r="11979" spans="1:5">
      <c r="A11979" s="2"/>
      <c r="B11979" s="2"/>
      <c r="C11979" s="2"/>
      <c r="D11979" s="2"/>
      <c r="E11979" s="2"/>
    </row>
    <row r="11980" spans="1:5">
      <c r="A11980" s="2"/>
      <c r="B11980" s="2"/>
      <c r="C11980" s="2"/>
      <c r="D11980" s="2"/>
      <c r="E11980" s="2"/>
    </row>
    <row r="11981" spans="1:5">
      <c r="A11981" s="2"/>
      <c r="B11981" s="2"/>
      <c r="C11981" s="2"/>
      <c r="D11981" s="2"/>
      <c r="E11981" s="2"/>
    </row>
    <row r="11982" spans="1:5">
      <c r="A11982" s="2"/>
      <c r="B11982" s="2"/>
      <c r="C11982" s="2"/>
      <c r="D11982" s="2"/>
      <c r="E11982" s="2"/>
    </row>
    <row r="11983" spans="1:5">
      <c r="A11983" s="2"/>
      <c r="B11983" s="2"/>
      <c r="C11983" s="2"/>
      <c r="D11983" s="2"/>
      <c r="E11983" s="2"/>
    </row>
    <row r="11984" spans="1:5">
      <c r="A11984" s="2"/>
      <c r="B11984" s="2"/>
      <c r="C11984" s="2"/>
      <c r="D11984" s="2"/>
      <c r="E11984" s="2"/>
    </row>
    <row r="11985" spans="1:5">
      <c r="A11985" s="2"/>
      <c r="B11985" s="2"/>
      <c r="C11985" s="2"/>
      <c r="D11985" s="2"/>
      <c r="E11985" s="2"/>
    </row>
    <row r="11986" spans="1:5">
      <c r="A11986" s="2"/>
      <c r="B11986" s="2"/>
      <c r="C11986" s="2"/>
      <c r="D11986" s="2"/>
      <c r="E11986" s="2"/>
    </row>
    <row r="11987" spans="1:5">
      <c r="A11987" s="2"/>
      <c r="B11987" s="2"/>
      <c r="C11987" s="2"/>
      <c r="D11987" s="2"/>
      <c r="E11987" s="2"/>
    </row>
    <row r="11988" spans="1:5">
      <c r="A11988" s="2"/>
      <c r="B11988" s="2"/>
      <c r="C11988" s="2"/>
      <c r="D11988" s="2"/>
      <c r="E11988" s="2"/>
    </row>
    <row r="11989" spans="1:5">
      <c r="A11989" s="2"/>
      <c r="B11989" s="2"/>
      <c r="C11989" s="2"/>
      <c r="D11989" s="2"/>
      <c r="E11989" s="2"/>
    </row>
    <row r="11990" spans="1:5">
      <c r="A11990" s="2"/>
      <c r="B11990" s="2"/>
      <c r="C11990" s="2"/>
      <c r="D11990" s="2"/>
      <c r="E11990" s="2"/>
    </row>
    <row r="11991" spans="1:5">
      <c r="A11991" s="2"/>
      <c r="B11991" s="2"/>
      <c r="C11991" s="2"/>
      <c r="D11991" s="2"/>
      <c r="E11991" s="2"/>
    </row>
    <row r="11992" spans="1:5">
      <c r="A11992" s="2"/>
      <c r="B11992" s="2"/>
      <c r="C11992" s="2"/>
      <c r="D11992" s="2"/>
      <c r="E11992" s="2"/>
    </row>
    <row r="11993" spans="1:5">
      <c r="A11993" s="2"/>
      <c r="B11993" s="2"/>
      <c r="C11993" s="2"/>
      <c r="D11993" s="2"/>
      <c r="E11993" s="2"/>
    </row>
    <row r="11994" spans="1:5">
      <c r="A11994" s="2"/>
      <c r="B11994" s="2"/>
      <c r="C11994" s="2"/>
      <c r="D11994" s="2"/>
      <c r="E11994" s="2"/>
    </row>
    <row r="11995" spans="1:5">
      <c r="A11995" s="2"/>
      <c r="B11995" s="2"/>
      <c r="C11995" s="2"/>
      <c r="D11995" s="2"/>
      <c r="E11995" s="2"/>
    </row>
    <row r="11996" spans="1:5">
      <c r="A11996" s="2"/>
      <c r="B11996" s="2"/>
      <c r="C11996" s="2"/>
      <c r="D11996" s="2"/>
      <c r="E11996" s="2"/>
    </row>
    <row r="11997" spans="1:5">
      <c r="A11997" s="2"/>
      <c r="B11997" s="2"/>
      <c r="C11997" s="2"/>
      <c r="D11997" s="2"/>
      <c r="E11997" s="2"/>
    </row>
    <row r="11998" spans="1:5">
      <c r="A11998" s="2"/>
      <c r="B11998" s="2"/>
      <c r="C11998" s="2"/>
      <c r="D11998" s="2"/>
      <c r="E11998" s="2"/>
    </row>
    <row r="11999" spans="1:5">
      <c r="A11999" s="2"/>
      <c r="B11999" s="2"/>
      <c r="C11999" s="2"/>
      <c r="D11999" s="2"/>
      <c r="E11999" s="2"/>
    </row>
    <row r="12000" spans="1:5">
      <c r="A12000" s="2"/>
      <c r="B12000" s="2"/>
      <c r="C12000" s="2"/>
      <c r="D12000" s="2"/>
      <c r="E12000" s="2"/>
    </row>
    <row r="12001" spans="1:5">
      <c r="A12001" s="2"/>
      <c r="B12001" s="2"/>
      <c r="C12001" s="2"/>
      <c r="D12001" s="2"/>
      <c r="E12001" s="2"/>
    </row>
    <row r="12002" spans="1:5">
      <c r="A12002" s="2"/>
      <c r="B12002" s="2"/>
      <c r="C12002" s="2"/>
      <c r="D12002" s="2"/>
      <c r="E12002" s="2"/>
    </row>
    <row r="12003" spans="1:5">
      <c r="A12003" s="2"/>
      <c r="B12003" s="2"/>
      <c r="C12003" s="2"/>
      <c r="D12003" s="2"/>
      <c r="E12003" s="2"/>
    </row>
    <row r="12004" spans="1:5">
      <c r="A12004" s="2"/>
      <c r="B12004" s="2"/>
      <c r="C12004" s="2"/>
      <c r="D12004" s="2"/>
      <c r="E12004" s="2"/>
    </row>
    <row r="12005" spans="1:5">
      <c r="A12005" s="2"/>
      <c r="B12005" s="2"/>
      <c r="C12005" s="2"/>
      <c r="D12005" s="2"/>
      <c r="E12005" s="2"/>
    </row>
    <row r="12006" spans="1:5">
      <c r="A12006" s="2"/>
      <c r="B12006" s="2"/>
      <c r="C12006" s="2"/>
      <c r="D12006" s="2"/>
      <c r="E12006" s="2"/>
    </row>
    <row r="12007" spans="1:5">
      <c r="A12007" s="2"/>
      <c r="B12007" s="2"/>
      <c r="C12007" s="2"/>
      <c r="D12007" s="2"/>
      <c r="E12007" s="2"/>
    </row>
    <row r="12008" spans="1:5">
      <c r="A12008" s="2"/>
      <c r="B12008" s="2"/>
      <c r="C12008" s="2"/>
      <c r="D12008" s="2"/>
      <c r="E12008" s="2"/>
    </row>
    <row r="12009" spans="1:5">
      <c r="A12009" s="2"/>
      <c r="B12009" s="2"/>
      <c r="C12009" s="2"/>
      <c r="D12009" s="2"/>
      <c r="E12009" s="2"/>
    </row>
    <row r="12010" spans="1:5">
      <c r="A12010" s="2"/>
      <c r="B12010" s="2"/>
      <c r="C12010" s="2"/>
      <c r="D12010" s="2"/>
      <c r="E12010" s="2"/>
    </row>
    <row r="12011" spans="1:5">
      <c r="A12011" s="2"/>
      <c r="B12011" s="2"/>
      <c r="C12011" s="2"/>
      <c r="D12011" s="2"/>
      <c r="E12011" s="2"/>
    </row>
    <row r="12012" spans="1:5">
      <c r="A12012" s="2"/>
      <c r="B12012" s="2"/>
      <c r="C12012" s="2"/>
      <c r="D12012" s="2"/>
      <c r="E12012" s="2"/>
    </row>
    <row r="12013" spans="1:5">
      <c r="A12013" s="2"/>
      <c r="B12013" s="2"/>
      <c r="C12013" s="2"/>
      <c r="D12013" s="2"/>
      <c r="E12013" s="2"/>
    </row>
    <row r="12014" spans="1:5">
      <c r="A12014" s="2"/>
      <c r="B12014" s="2"/>
      <c r="C12014" s="2"/>
      <c r="D12014" s="2"/>
      <c r="E12014" s="2"/>
    </row>
    <row r="12015" spans="1:5">
      <c r="A12015" s="2"/>
      <c r="B12015" s="2"/>
      <c r="C12015" s="2"/>
      <c r="D12015" s="2"/>
      <c r="E12015" s="2"/>
    </row>
    <row r="12016" spans="1:5">
      <c r="A12016" s="2"/>
      <c r="B12016" s="2"/>
      <c r="C12016" s="2"/>
      <c r="D12016" s="2"/>
      <c r="E12016" s="2"/>
    </row>
    <row r="12017" spans="1:5">
      <c r="A12017" s="2"/>
      <c r="B12017" s="2"/>
      <c r="C12017" s="2"/>
      <c r="D12017" s="2"/>
      <c r="E12017" s="2"/>
    </row>
    <row r="12018" spans="1:5">
      <c r="A12018" s="2"/>
      <c r="B12018" s="2"/>
      <c r="C12018" s="2"/>
      <c r="D12018" s="2"/>
      <c r="E12018" s="2"/>
    </row>
    <row r="12019" spans="1:5">
      <c r="A12019" s="2"/>
      <c r="B12019" s="2"/>
      <c r="C12019" s="2"/>
      <c r="D12019" s="2"/>
      <c r="E12019" s="2"/>
    </row>
    <row r="12020" spans="1:5">
      <c r="A12020" s="2"/>
      <c r="B12020" s="2"/>
      <c r="C12020" s="2"/>
      <c r="D12020" s="2"/>
      <c r="E12020" s="2"/>
    </row>
    <row r="12021" spans="1:5">
      <c r="A12021" s="2"/>
      <c r="B12021" s="2"/>
      <c r="C12021" s="2"/>
      <c r="D12021" s="2"/>
      <c r="E12021" s="2"/>
    </row>
    <row r="12022" spans="1:5">
      <c r="A12022" s="2"/>
      <c r="B12022" s="2"/>
      <c r="C12022" s="2"/>
      <c r="D12022" s="2"/>
      <c r="E12022" s="2"/>
    </row>
    <row r="12023" spans="1:5">
      <c r="A12023" s="2"/>
      <c r="B12023" s="2"/>
      <c r="C12023" s="2"/>
      <c r="D12023" s="2"/>
      <c r="E12023" s="2"/>
    </row>
    <row r="12024" spans="1:5">
      <c r="A12024" s="2"/>
      <c r="B12024" s="2"/>
      <c r="C12024" s="2"/>
      <c r="D12024" s="2"/>
      <c r="E12024" s="2"/>
    </row>
    <row r="12025" spans="1:5">
      <c r="A12025" s="2"/>
      <c r="B12025" s="2"/>
      <c r="C12025" s="2"/>
      <c r="D12025" s="2"/>
      <c r="E12025" s="2"/>
    </row>
    <row r="12026" spans="1:5">
      <c r="A12026" s="2"/>
      <c r="B12026" s="2"/>
      <c r="C12026" s="2"/>
      <c r="D12026" s="2"/>
      <c r="E12026" s="2"/>
    </row>
    <row r="12027" spans="1:5">
      <c r="A12027" s="2"/>
      <c r="B12027" s="2"/>
      <c r="C12027" s="2"/>
      <c r="D12027" s="2"/>
      <c r="E12027" s="2"/>
    </row>
    <row r="12028" spans="1:5">
      <c r="A12028" s="2"/>
      <c r="B12028" s="2"/>
      <c r="C12028" s="2"/>
      <c r="D12028" s="2"/>
      <c r="E12028" s="2"/>
    </row>
    <row r="12029" spans="1:5">
      <c r="A12029" s="2"/>
      <c r="B12029" s="2"/>
      <c r="C12029" s="2"/>
      <c r="D12029" s="2"/>
      <c r="E12029" s="2"/>
    </row>
    <row r="12030" spans="1:5">
      <c r="A12030" s="2"/>
      <c r="B12030" s="2"/>
      <c r="C12030" s="2"/>
      <c r="D12030" s="2"/>
      <c r="E12030" s="2"/>
    </row>
    <row r="12031" spans="1:5">
      <c r="A12031" s="2"/>
      <c r="B12031" s="2"/>
      <c r="C12031" s="2"/>
      <c r="D12031" s="2"/>
      <c r="E12031" s="2"/>
    </row>
    <row r="12032" spans="1:5">
      <c r="A12032" s="2"/>
      <c r="B12032" s="2"/>
      <c r="C12032" s="2"/>
      <c r="D12032" s="2"/>
      <c r="E12032" s="2"/>
    </row>
    <row r="12033" spans="1:5">
      <c r="A12033" s="2"/>
      <c r="B12033" s="2"/>
      <c r="C12033" s="2"/>
      <c r="D12033" s="2"/>
      <c r="E12033" s="2"/>
    </row>
    <row r="12034" spans="1:5">
      <c r="A12034" s="2"/>
      <c r="B12034" s="2"/>
      <c r="C12034" s="2"/>
      <c r="D12034" s="2"/>
      <c r="E12034" s="2"/>
    </row>
    <row r="12035" spans="1:5">
      <c r="A12035" s="2"/>
      <c r="B12035" s="2"/>
      <c r="C12035" s="2"/>
      <c r="D12035" s="2"/>
      <c r="E12035" s="2"/>
    </row>
    <row r="12036" spans="1:5">
      <c r="A12036" s="2"/>
      <c r="B12036" s="2"/>
      <c r="C12036" s="2"/>
      <c r="D12036" s="2"/>
      <c r="E12036" s="2"/>
    </row>
    <row r="12037" spans="1:5">
      <c r="A12037" s="2"/>
      <c r="B12037" s="2"/>
      <c r="C12037" s="2"/>
      <c r="D12037" s="2"/>
      <c r="E12037" s="2"/>
    </row>
    <row r="12038" spans="1:5">
      <c r="A12038" s="2"/>
      <c r="B12038" s="2"/>
      <c r="C12038" s="2"/>
      <c r="D12038" s="2"/>
      <c r="E12038" s="2"/>
    </row>
    <row r="12039" spans="1:5">
      <c r="A12039" s="2"/>
      <c r="B12039" s="2"/>
      <c r="C12039" s="2"/>
      <c r="D12039" s="2"/>
      <c r="E12039" s="2"/>
    </row>
    <row r="12040" spans="1:5">
      <c r="A12040" s="2"/>
      <c r="B12040" s="2"/>
      <c r="C12040" s="2"/>
      <c r="D12040" s="2"/>
      <c r="E12040" s="2"/>
    </row>
    <row r="12041" spans="1:5">
      <c r="A12041" s="2"/>
      <c r="B12041" s="2"/>
      <c r="C12041" s="2"/>
      <c r="D12041" s="2"/>
      <c r="E12041" s="2"/>
    </row>
    <row r="12042" spans="1:5">
      <c r="A12042" s="2"/>
      <c r="B12042" s="2"/>
      <c r="C12042" s="2"/>
      <c r="D12042" s="2"/>
      <c r="E12042" s="2"/>
    </row>
    <row r="12043" spans="1:5">
      <c r="A12043" s="2"/>
      <c r="B12043" s="2"/>
      <c r="C12043" s="2"/>
      <c r="D12043" s="2"/>
      <c r="E12043" s="2"/>
    </row>
    <row r="12044" spans="1:5">
      <c r="A12044" s="2"/>
      <c r="B12044" s="2"/>
      <c r="C12044" s="2"/>
      <c r="D12044" s="2"/>
      <c r="E12044" s="2"/>
    </row>
    <row r="12045" spans="1:5">
      <c r="A12045" s="2"/>
      <c r="B12045" s="2"/>
      <c r="C12045" s="2"/>
      <c r="D12045" s="2"/>
      <c r="E12045" s="2"/>
    </row>
    <row r="12046" spans="1:5">
      <c r="A12046" s="2"/>
      <c r="B12046" s="2"/>
      <c r="C12046" s="2"/>
      <c r="D12046" s="2"/>
      <c r="E12046" s="2"/>
    </row>
    <row r="12047" spans="1:5">
      <c r="A12047" s="2"/>
      <c r="B12047" s="2"/>
      <c r="C12047" s="2"/>
      <c r="D12047" s="2"/>
      <c r="E12047" s="2"/>
    </row>
    <row r="12048" spans="1:5">
      <c r="A12048" s="2"/>
      <c r="B12048" s="2"/>
      <c r="C12048" s="2"/>
      <c r="D12048" s="2"/>
      <c r="E12048" s="2"/>
    </row>
    <row r="12049" spans="1:5">
      <c r="A12049" s="2"/>
      <c r="B12049" s="2"/>
      <c r="C12049" s="2"/>
      <c r="D12049" s="2"/>
      <c r="E12049" s="2"/>
    </row>
    <row r="12050" spans="1:5">
      <c r="A12050" s="2"/>
      <c r="B12050" s="2"/>
      <c r="C12050" s="2"/>
      <c r="D12050" s="2"/>
      <c r="E12050" s="2"/>
    </row>
    <row r="12051" spans="1:5">
      <c r="A12051" s="2"/>
      <c r="B12051" s="2"/>
      <c r="C12051" s="2"/>
      <c r="D12051" s="2"/>
      <c r="E12051" s="2"/>
    </row>
    <row r="12052" spans="1:5">
      <c r="A12052" s="2"/>
      <c r="B12052" s="2"/>
      <c r="C12052" s="2"/>
      <c r="D12052" s="2"/>
      <c r="E12052" s="2"/>
    </row>
    <row r="12053" spans="1:5">
      <c r="A12053" s="2"/>
      <c r="B12053" s="2"/>
      <c r="C12053" s="2"/>
      <c r="D12053" s="2"/>
      <c r="E12053" s="2"/>
    </row>
    <row r="12054" spans="1:5">
      <c r="A12054" s="2"/>
      <c r="B12054" s="2"/>
      <c r="C12054" s="2"/>
      <c r="D12054" s="2"/>
      <c r="E12054" s="2"/>
    </row>
    <row r="12055" spans="1:5">
      <c r="A12055" s="2"/>
      <c r="B12055" s="2"/>
      <c r="C12055" s="2"/>
      <c r="D12055" s="2"/>
      <c r="E12055" s="2"/>
    </row>
    <row r="12056" spans="1:5">
      <c r="A12056" s="2"/>
      <c r="B12056" s="2"/>
      <c r="C12056" s="2"/>
      <c r="D12056" s="2"/>
      <c r="E12056" s="2"/>
    </row>
    <row r="12057" spans="1:5">
      <c r="A12057" s="2"/>
      <c r="B12057" s="2"/>
      <c r="C12057" s="2"/>
      <c r="D12057" s="2"/>
      <c r="E12057" s="2"/>
    </row>
    <row r="12058" spans="1:5">
      <c r="A12058" s="2"/>
      <c r="B12058" s="2"/>
      <c r="C12058" s="2"/>
      <c r="D12058" s="2"/>
      <c r="E12058" s="2"/>
    </row>
    <row r="12059" spans="1:5">
      <c r="A12059" s="2"/>
      <c r="B12059" s="2"/>
      <c r="C12059" s="2"/>
      <c r="D12059" s="2"/>
      <c r="E12059" s="2"/>
    </row>
    <row r="12060" spans="1:5">
      <c r="A12060" s="2"/>
      <c r="B12060" s="2"/>
      <c r="C12060" s="2"/>
      <c r="D12060" s="2"/>
      <c r="E12060" s="2"/>
    </row>
    <row r="12061" spans="1:5">
      <c r="A12061" s="2"/>
      <c r="B12061" s="2"/>
      <c r="C12061" s="2"/>
      <c r="D12061" s="2"/>
      <c r="E12061" s="2"/>
    </row>
    <row r="12062" spans="1:5">
      <c r="A12062" s="2"/>
      <c r="B12062" s="2"/>
      <c r="C12062" s="2"/>
      <c r="D12062" s="2"/>
      <c r="E12062" s="2"/>
    </row>
    <row r="12063" spans="1:5">
      <c r="A12063" s="2"/>
      <c r="B12063" s="2"/>
      <c r="C12063" s="2"/>
      <c r="D12063" s="2"/>
      <c r="E12063" s="2"/>
    </row>
    <row r="12064" spans="1:5">
      <c r="A12064" s="2"/>
      <c r="B12064" s="2"/>
      <c r="C12064" s="2"/>
      <c r="D12064" s="2"/>
      <c r="E12064" s="2"/>
    </row>
    <row r="12065" spans="1:5">
      <c r="A12065" s="2"/>
      <c r="B12065" s="2"/>
      <c r="C12065" s="2"/>
      <c r="D12065" s="2"/>
      <c r="E12065" s="2"/>
    </row>
    <row r="12066" spans="1:5">
      <c r="A12066" s="2"/>
      <c r="B12066" s="2"/>
      <c r="C12066" s="2"/>
      <c r="D12066" s="2"/>
      <c r="E12066" s="2"/>
    </row>
    <row r="12067" spans="1:5">
      <c r="A12067" s="2"/>
      <c r="B12067" s="2"/>
      <c r="C12067" s="2"/>
      <c r="D12067" s="2"/>
      <c r="E12067" s="2"/>
    </row>
    <row r="12068" spans="1:5">
      <c r="A12068" s="2"/>
      <c r="B12068" s="2"/>
      <c r="C12068" s="2"/>
      <c r="D12068" s="2"/>
      <c r="E12068" s="2"/>
    </row>
    <row r="12069" spans="1:5">
      <c r="A12069" s="2"/>
      <c r="B12069" s="2"/>
      <c r="C12069" s="2"/>
      <c r="D12069" s="2"/>
      <c r="E12069" s="2"/>
    </row>
    <row r="12070" spans="1:5">
      <c r="A12070" s="2"/>
      <c r="B12070" s="2"/>
      <c r="C12070" s="2"/>
      <c r="D12070" s="2"/>
      <c r="E12070" s="2"/>
    </row>
    <row r="12071" spans="1:5">
      <c r="A12071" s="2"/>
      <c r="B12071" s="2"/>
      <c r="C12071" s="2"/>
      <c r="D12071" s="2"/>
      <c r="E12071" s="2"/>
    </row>
    <row r="12072" spans="1:5">
      <c r="A12072" s="2"/>
      <c r="B12072" s="2"/>
      <c r="C12072" s="2"/>
      <c r="D12072" s="2"/>
      <c r="E12072" s="2"/>
    </row>
    <row r="12073" spans="1:5">
      <c r="A12073" s="2"/>
      <c r="B12073" s="2"/>
      <c r="C12073" s="2"/>
      <c r="D12073" s="2"/>
      <c r="E12073" s="2"/>
    </row>
    <row r="12074" spans="1:5">
      <c r="A12074" s="2"/>
      <c r="B12074" s="2"/>
      <c r="C12074" s="2"/>
      <c r="D12074" s="2"/>
      <c r="E12074" s="2"/>
    </row>
    <row r="12075" spans="1:5">
      <c r="A12075" s="2"/>
      <c r="B12075" s="2"/>
      <c r="C12075" s="2"/>
      <c r="D12075" s="2"/>
      <c r="E12075" s="2"/>
    </row>
    <row r="12076" spans="1:5">
      <c r="A12076" s="2"/>
      <c r="B12076" s="2"/>
      <c r="C12076" s="2"/>
      <c r="D12076" s="2"/>
      <c r="E12076" s="2"/>
    </row>
    <row r="12077" spans="1:5">
      <c r="A12077" s="2"/>
      <c r="B12077" s="2"/>
      <c r="C12077" s="2"/>
      <c r="D12077" s="2"/>
      <c r="E12077" s="2"/>
    </row>
    <row r="12078" spans="1:5">
      <c r="A12078" s="2"/>
      <c r="B12078" s="2"/>
      <c r="C12078" s="2"/>
      <c r="D12078" s="2"/>
      <c r="E12078" s="2"/>
    </row>
    <row r="12079" spans="1:5">
      <c r="A12079" s="2"/>
      <c r="B12079" s="2"/>
      <c r="C12079" s="2"/>
      <c r="D12079" s="2"/>
      <c r="E12079" s="2"/>
    </row>
    <row r="12080" spans="1:5">
      <c r="A12080" s="2"/>
      <c r="B12080" s="2"/>
      <c r="C12080" s="2"/>
      <c r="D12080" s="2"/>
      <c r="E12080" s="2"/>
    </row>
    <row r="12081" spans="1:5">
      <c r="A12081" s="2"/>
      <c r="B12081" s="2"/>
      <c r="C12081" s="2"/>
      <c r="D12081" s="2"/>
      <c r="E12081" s="2"/>
    </row>
    <row r="12082" spans="1:5">
      <c r="A12082" s="2"/>
      <c r="B12082" s="2"/>
      <c r="C12082" s="2"/>
      <c r="D12082" s="2"/>
      <c r="E12082" s="2"/>
    </row>
    <row r="12083" spans="1:5">
      <c r="A12083" s="2"/>
      <c r="B12083" s="2"/>
      <c r="C12083" s="2"/>
      <c r="D12083" s="2"/>
      <c r="E12083" s="2"/>
    </row>
    <row r="12084" spans="1:5">
      <c r="A12084" s="2"/>
      <c r="B12084" s="2"/>
      <c r="C12084" s="2"/>
      <c r="D12084" s="2"/>
      <c r="E12084" s="2"/>
    </row>
    <row r="12085" spans="1:5">
      <c r="A12085" s="2"/>
      <c r="B12085" s="2"/>
      <c r="C12085" s="2"/>
      <c r="D12085" s="2"/>
      <c r="E12085" s="2"/>
    </row>
    <row r="12086" spans="1:5">
      <c r="A12086" s="2"/>
      <c r="B12086" s="2"/>
      <c r="C12086" s="2"/>
      <c r="D12086" s="2"/>
      <c r="E12086" s="2"/>
    </row>
    <row r="12087" spans="1:5">
      <c r="A12087" s="2"/>
      <c r="B12087" s="2"/>
      <c r="C12087" s="2"/>
      <c r="D12087" s="2"/>
      <c r="E12087" s="2"/>
    </row>
    <row r="12088" spans="1:5">
      <c r="A12088" s="2"/>
      <c r="B12088" s="2"/>
      <c r="C12088" s="2"/>
      <c r="D12088" s="2"/>
      <c r="E12088" s="2"/>
    </row>
    <row r="12089" spans="1:5">
      <c r="A12089" s="2"/>
      <c r="B12089" s="2"/>
      <c r="C12089" s="2"/>
      <c r="D12089" s="2"/>
      <c r="E12089" s="2"/>
    </row>
    <row r="12090" spans="1:5">
      <c r="A12090" s="2"/>
      <c r="B12090" s="2"/>
      <c r="C12090" s="2"/>
      <c r="D12090" s="2"/>
      <c r="E12090" s="2"/>
    </row>
    <row r="12091" spans="1:5">
      <c r="A12091" s="2"/>
      <c r="B12091" s="2"/>
      <c r="C12091" s="2"/>
      <c r="D12091" s="2"/>
      <c r="E12091" s="2"/>
    </row>
    <row r="12092" spans="1:5">
      <c r="A12092" s="2"/>
      <c r="B12092" s="2"/>
      <c r="C12092" s="2"/>
      <c r="D12092" s="2"/>
      <c r="E12092" s="2"/>
    </row>
    <row r="12093" spans="1:5">
      <c r="A12093" s="2"/>
      <c r="B12093" s="2"/>
      <c r="C12093" s="2"/>
      <c r="D12093" s="2"/>
      <c r="E12093" s="2"/>
    </row>
    <row r="12094" spans="1:5">
      <c r="A12094" s="2"/>
      <c r="B12094" s="2"/>
      <c r="C12094" s="2"/>
      <c r="D12094" s="2"/>
      <c r="E12094" s="2"/>
    </row>
    <row r="12095" spans="1:5">
      <c r="A12095" s="2"/>
      <c r="B12095" s="2"/>
      <c r="C12095" s="2"/>
      <c r="D12095" s="2"/>
      <c r="E12095" s="2"/>
    </row>
    <row r="12096" spans="1:5">
      <c r="A12096" s="2"/>
      <c r="B12096" s="2"/>
      <c r="C12096" s="2"/>
      <c r="D12096" s="2"/>
      <c r="E12096" s="2"/>
    </row>
    <row r="12097" spans="1:5">
      <c r="A12097" s="2"/>
      <c r="B12097" s="2"/>
      <c r="C12097" s="2"/>
      <c r="D12097" s="2"/>
      <c r="E12097" s="2"/>
    </row>
    <row r="12098" spans="1:5">
      <c r="A12098" s="2"/>
      <c r="B12098" s="2"/>
      <c r="C12098" s="2"/>
      <c r="D12098" s="2"/>
      <c r="E12098" s="2"/>
    </row>
    <row r="12099" spans="1:5">
      <c r="A12099" s="2"/>
      <c r="B12099" s="2"/>
      <c r="C12099" s="2"/>
      <c r="D12099" s="2"/>
      <c r="E12099" s="2"/>
    </row>
    <row r="12100" spans="1:5">
      <c r="A12100" s="2"/>
      <c r="B12100" s="2"/>
      <c r="C12100" s="2"/>
      <c r="D12100" s="2"/>
      <c r="E12100" s="2"/>
    </row>
    <row r="12101" spans="1:5">
      <c r="A12101" s="2"/>
      <c r="B12101" s="2"/>
      <c r="C12101" s="2"/>
      <c r="D12101" s="2"/>
      <c r="E12101" s="2"/>
    </row>
    <row r="12102" spans="1:5">
      <c r="A12102" s="2"/>
      <c r="B12102" s="2"/>
      <c r="C12102" s="2"/>
      <c r="D12102" s="2"/>
      <c r="E12102" s="2"/>
    </row>
    <row r="12103" spans="1:5">
      <c r="A12103" s="2"/>
      <c r="B12103" s="2"/>
      <c r="C12103" s="2"/>
      <c r="D12103" s="2"/>
      <c r="E12103" s="2"/>
    </row>
    <row r="12104" spans="1:5">
      <c r="A12104" s="2"/>
      <c r="B12104" s="2"/>
      <c r="C12104" s="2"/>
      <c r="D12104" s="2"/>
      <c r="E12104" s="2"/>
    </row>
    <row r="12105" spans="1:5">
      <c r="A12105" s="2"/>
      <c r="B12105" s="2"/>
      <c r="C12105" s="2"/>
      <c r="D12105" s="2"/>
      <c r="E12105" s="2"/>
    </row>
    <row r="12106" spans="1:5">
      <c r="A12106" s="2"/>
      <c r="B12106" s="2"/>
      <c r="C12106" s="2"/>
      <c r="D12106" s="2"/>
      <c r="E12106" s="2"/>
    </row>
    <row r="12107" spans="1:5">
      <c r="A12107" s="2"/>
      <c r="B12107" s="2"/>
      <c r="C12107" s="2"/>
      <c r="D12107" s="2"/>
      <c r="E12107" s="2"/>
    </row>
    <row r="12108" spans="1:5">
      <c r="A12108" s="2"/>
      <c r="B12108" s="2"/>
      <c r="C12108" s="2"/>
      <c r="D12108" s="2"/>
      <c r="E12108" s="2"/>
    </row>
    <row r="12109" spans="1:5">
      <c r="A12109" s="2"/>
      <c r="B12109" s="2"/>
      <c r="C12109" s="2"/>
      <c r="D12109" s="2"/>
      <c r="E12109" s="2"/>
    </row>
    <row r="12110" spans="1:5">
      <c r="A12110" s="2"/>
      <c r="B12110" s="2"/>
      <c r="C12110" s="2"/>
      <c r="D12110" s="2"/>
      <c r="E12110" s="2"/>
    </row>
    <row r="12111" spans="1:5">
      <c r="A12111" s="2"/>
      <c r="B12111" s="2"/>
      <c r="C12111" s="2"/>
      <c r="D12111" s="2"/>
      <c r="E12111" s="2"/>
    </row>
    <row r="12112" spans="1:5">
      <c r="A12112" s="2"/>
      <c r="B12112" s="2"/>
      <c r="C12112" s="2"/>
      <c r="D12112" s="2"/>
      <c r="E12112" s="2"/>
    </row>
    <row r="12113" spans="1:5">
      <c r="A12113" s="2"/>
      <c r="B12113" s="2"/>
      <c r="C12113" s="2"/>
      <c r="D12113" s="2"/>
      <c r="E12113" s="2"/>
    </row>
    <row r="12114" spans="1:5">
      <c r="A12114" s="2"/>
      <c r="B12114" s="2"/>
      <c r="C12114" s="2"/>
      <c r="D12114" s="2"/>
      <c r="E12114" s="2"/>
    </row>
    <row r="12115" spans="1:5">
      <c r="A12115" s="2"/>
      <c r="B12115" s="2"/>
      <c r="C12115" s="2"/>
      <c r="D12115" s="2"/>
      <c r="E12115" s="2"/>
    </row>
    <row r="12116" spans="1:5">
      <c r="A12116" s="2"/>
      <c r="B12116" s="2"/>
      <c r="C12116" s="2"/>
      <c r="D12116" s="2"/>
      <c r="E12116" s="2"/>
    </row>
    <row r="12117" spans="1:5">
      <c r="A12117" s="2"/>
      <c r="B12117" s="2"/>
      <c r="C12117" s="2"/>
      <c r="D12117" s="2"/>
      <c r="E12117" s="2"/>
    </row>
    <row r="12118" spans="1:5">
      <c r="A12118" s="2"/>
      <c r="B12118" s="2"/>
      <c r="C12118" s="2"/>
      <c r="D12118" s="2"/>
      <c r="E12118" s="2"/>
    </row>
    <row r="12119" spans="1:5">
      <c r="A12119" s="2"/>
      <c r="B12119" s="2"/>
      <c r="C12119" s="2"/>
      <c r="D12119" s="2"/>
      <c r="E12119" s="2"/>
    </row>
    <row r="12120" spans="1:5">
      <c r="A12120" s="2"/>
      <c r="B12120" s="2"/>
      <c r="C12120" s="2"/>
      <c r="D12120" s="2"/>
      <c r="E12120" s="2"/>
    </row>
    <row r="12121" spans="1:5">
      <c r="A12121" s="2"/>
      <c r="B12121" s="2"/>
      <c r="C12121" s="2"/>
      <c r="D12121" s="2"/>
      <c r="E12121" s="2"/>
    </row>
    <row r="12122" spans="1:5">
      <c r="A12122" s="2"/>
      <c r="B12122" s="2"/>
      <c r="C12122" s="2"/>
      <c r="D12122" s="2"/>
      <c r="E12122" s="2"/>
    </row>
    <row r="12123" spans="1:5">
      <c r="A12123" s="2"/>
      <c r="B12123" s="2"/>
      <c r="C12123" s="2"/>
      <c r="D12123" s="2"/>
      <c r="E12123" s="2"/>
    </row>
    <row r="12124" spans="1:5">
      <c r="A12124" s="2"/>
      <c r="B12124" s="2"/>
      <c r="C12124" s="2"/>
      <c r="D12124" s="2"/>
      <c r="E12124" s="2"/>
    </row>
    <row r="12125" spans="1:5">
      <c r="A12125" s="2"/>
      <c r="B12125" s="2"/>
      <c r="C12125" s="2"/>
      <c r="D12125" s="2"/>
      <c r="E12125" s="2"/>
    </row>
    <row r="12126" spans="1:5">
      <c r="A12126" s="2"/>
      <c r="B12126" s="2"/>
      <c r="C12126" s="2"/>
      <c r="D12126" s="2"/>
      <c r="E12126" s="2"/>
    </row>
    <row r="12127" spans="1:5">
      <c r="A12127" s="2"/>
      <c r="B12127" s="2"/>
      <c r="C12127" s="2"/>
      <c r="D12127" s="2"/>
      <c r="E12127" s="2"/>
    </row>
    <row r="12128" spans="1:5">
      <c r="A12128" s="2"/>
      <c r="B12128" s="2"/>
      <c r="C12128" s="2"/>
      <c r="D12128" s="2"/>
      <c r="E12128" s="2"/>
    </row>
    <row r="12129" spans="1:5">
      <c r="A12129" s="2"/>
      <c r="B12129" s="2"/>
      <c r="C12129" s="2"/>
      <c r="D12129" s="2"/>
      <c r="E12129" s="2"/>
    </row>
    <row r="12130" spans="1:5">
      <c r="A12130" s="2"/>
      <c r="B12130" s="2"/>
      <c r="C12130" s="2"/>
      <c r="D12130" s="2"/>
      <c r="E12130" s="2"/>
    </row>
    <row r="12131" spans="1:5">
      <c r="A12131" s="2"/>
      <c r="B12131" s="2"/>
      <c r="C12131" s="2"/>
      <c r="D12131" s="2"/>
      <c r="E12131" s="2"/>
    </row>
    <row r="12132" spans="1:5">
      <c r="A12132" s="2"/>
      <c r="B12132" s="2"/>
      <c r="C12132" s="2"/>
      <c r="D12132" s="2"/>
      <c r="E12132" s="2"/>
    </row>
    <row r="12133" spans="1:5">
      <c r="A12133" s="2"/>
      <c r="B12133" s="2"/>
      <c r="C12133" s="2"/>
      <c r="D12133" s="2"/>
      <c r="E12133" s="2"/>
    </row>
    <row r="12134" spans="1:5">
      <c r="A12134" s="2"/>
      <c r="B12134" s="2"/>
      <c r="C12134" s="2"/>
      <c r="D12134" s="2"/>
      <c r="E12134" s="2"/>
    </row>
    <row r="12135" spans="1:5">
      <c r="A12135" s="2"/>
      <c r="B12135" s="2"/>
      <c r="C12135" s="2"/>
      <c r="D12135" s="2"/>
      <c r="E12135" s="2"/>
    </row>
    <row r="12136" spans="1:5">
      <c r="A12136" s="2"/>
      <c r="B12136" s="2"/>
      <c r="C12136" s="2"/>
      <c r="D12136" s="2"/>
      <c r="E12136" s="2"/>
    </row>
    <row r="12137" spans="1:5">
      <c r="A12137" s="2"/>
      <c r="B12137" s="2"/>
      <c r="C12137" s="2"/>
      <c r="D12137" s="2"/>
      <c r="E12137" s="2"/>
    </row>
    <row r="12138" spans="1:5">
      <c r="A12138" s="2"/>
      <c r="B12138" s="2"/>
      <c r="C12138" s="2"/>
      <c r="D12138" s="2"/>
      <c r="E12138" s="2"/>
    </row>
    <row r="12139" spans="1:5">
      <c r="A12139" s="2"/>
      <c r="B12139" s="2"/>
      <c r="C12139" s="2"/>
      <c r="D12139" s="2"/>
      <c r="E12139" s="2"/>
    </row>
    <row r="12140" spans="1:5">
      <c r="A12140" s="2"/>
      <c r="B12140" s="2"/>
      <c r="C12140" s="2"/>
      <c r="D12140" s="2"/>
      <c r="E12140" s="2"/>
    </row>
    <row r="12141" spans="1:5">
      <c r="A12141" s="2"/>
      <c r="B12141" s="2"/>
      <c r="C12141" s="2"/>
      <c r="D12141" s="2"/>
      <c r="E12141" s="2"/>
    </row>
    <row r="12142" spans="1:5">
      <c r="A12142" s="2"/>
      <c r="B12142" s="2"/>
      <c r="C12142" s="2"/>
      <c r="D12142" s="2"/>
      <c r="E12142" s="2"/>
    </row>
    <row r="12143" spans="1:5">
      <c r="A12143" s="2"/>
      <c r="B12143" s="2"/>
      <c r="C12143" s="2"/>
      <c r="D12143" s="2"/>
      <c r="E12143" s="2"/>
    </row>
    <row r="12144" spans="1:5">
      <c r="A12144" s="2"/>
      <c r="B12144" s="2"/>
      <c r="C12144" s="2"/>
      <c r="D12144" s="2"/>
      <c r="E12144" s="2"/>
    </row>
    <row r="12145" spans="1:5">
      <c r="A12145" s="2"/>
      <c r="B12145" s="2"/>
      <c r="C12145" s="2"/>
      <c r="D12145" s="2"/>
      <c r="E12145" s="2"/>
    </row>
    <row r="12146" spans="1:5">
      <c r="A12146" s="2"/>
      <c r="B12146" s="2"/>
      <c r="C12146" s="2"/>
      <c r="D12146" s="2"/>
      <c r="E12146" s="2"/>
    </row>
    <row r="12147" spans="1:5">
      <c r="A12147" s="2"/>
      <c r="B12147" s="2"/>
      <c r="C12147" s="2"/>
      <c r="D12147" s="2"/>
      <c r="E12147" s="2"/>
    </row>
    <row r="12148" spans="1:5">
      <c r="A12148" s="2"/>
      <c r="B12148" s="2"/>
      <c r="C12148" s="2"/>
      <c r="D12148" s="2"/>
      <c r="E12148" s="2"/>
    </row>
    <row r="12149" spans="1:5">
      <c r="A12149" s="2"/>
      <c r="B12149" s="2"/>
      <c r="C12149" s="2"/>
      <c r="D12149" s="2"/>
      <c r="E12149" s="2"/>
    </row>
    <row r="12150" spans="1:5">
      <c r="A12150" s="2"/>
      <c r="B12150" s="2"/>
      <c r="C12150" s="2"/>
      <c r="D12150" s="2"/>
      <c r="E12150" s="2"/>
    </row>
    <row r="12151" spans="1:5">
      <c r="A12151" s="2"/>
      <c r="B12151" s="2"/>
      <c r="C12151" s="2"/>
      <c r="D12151" s="2"/>
      <c r="E12151" s="2"/>
    </row>
    <row r="12152" spans="1:5">
      <c r="A12152" s="2"/>
      <c r="B12152" s="2"/>
      <c r="C12152" s="2"/>
      <c r="D12152" s="2"/>
      <c r="E12152" s="2"/>
    </row>
    <row r="12153" spans="1:5">
      <c r="A12153" s="2"/>
      <c r="B12153" s="2"/>
      <c r="C12153" s="2"/>
      <c r="D12153" s="2"/>
      <c r="E12153" s="2"/>
    </row>
    <row r="12154" spans="1:5">
      <c r="A12154" s="2"/>
      <c r="B12154" s="2"/>
      <c r="C12154" s="2"/>
      <c r="D12154" s="2"/>
      <c r="E12154" s="2"/>
    </row>
    <row r="12155" spans="1:5">
      <c r="A12155" s="2"/>
      <c r="B12155" s="2"/>
      <c r="C12155" s="2"/>
      <c r="D12155" s="2"/>
      <c r="E12155" s="2"/>
    </row>
    <row r="12156" spans="1:5">
      <c r="A12156" s="2"/>
      <c r="B12156" s="2"/>
      <c r="C12156" s="2"/>
      <c r="D12156" s="2"/>
      <c r="E12156" s="2"/>
    </row>
    <row r="12157" spans="1:5">
      <c r="A12157" s="2"/>
      <c r="B12157" s="2"/>
      <c r="C12157" s="2"/>
      <c r="D12157" s="2"/>
      <c r="E12157" s="2"/>
    </row>
    <row r="12158" spans="1:5">
      <c r="A12158" s="2"/>
      <c r="B12158" s="2"/>
      <c r="C12158" s="2"/>
      <c r="D12158" s="2"/>
      <c r="E12158" s="2"/>
    </row>
    <row r="12159" spans="1:5">
      <c r="A12159" s="2"/>
      <c r="B12159" s="2"/>
      <c r="C12159" s="2"/>
      <c r="D12159" s="2"/>
      <c r="E12159" s="2"/>
    </row>
    <row r="12160" spans="1:5">
      <c r="A12160" s="2"/>
      <c r="B12160" s="2"/>
      <c r="C12160" s="2"/>
      <c r="D12160" s="2"/>
      <c r="E12160" s="2"/>
    </row>
    <row r="12161" spans="1:5">
      <c r="A12161" s="2"/>
      <c r="B12161" s="2"/>
      <c r="C12161" s="2"/>
      <c r="D12161" s="2"/>
      <c r="E12161" s="2"/>
    </row>
    <row r="12162" spans="1:5">
      <c r="A12162" s="2"/>
      <c r="B12162" s="2"/>
      <c r="C12162" s="2"/>
      <c r="D12162" s="2"/>
      <c r="E12162" s="2"/>
    </row>
    <row r="12163" spans="1:5">
      <c r="A12163" s="2"/>
      <c r="B12163" s="2"/>
      <c r="C12163" s="2"/>
      <c r="D12163" s="2"/>
      <c r="E12163" s="2"/>
    </row>
    <row r="12164" spans="1:5">
      <c r="A12164" s="2"/>
      <c r="B12164" s="2"/>
      <c r="C12164" s="2"/>
      <c r="D12164" s="2"/>
      <c r="E12164" s="2"/>
    </row>
    <row r="12165" spans="1:5">
      <c r="A12165" s="2"/>
      <c r="B12165" s="2"/>
      <c r="C12165" s="2"/>
      <c r="D12165" s="2"/>
      <c r="E12165" s="2"/>
    </row>
    <row r="12166" spans="1:5">
      <c r="A12166" s="2"/>
      <c r="B12166" s="2"/>
      <c r="C12166" s="2"/>
      <c r="D12166" s="2"/>
      <c r="E12166" s="2"/>
    </row>
    <row r="12167" spans="1:5">
      <c r="A12167" s="2"/>
      <c r="B12167" s="2"/>
      <c r="C12167" s="2"/>
      <c r="D12167" s="2"/>
      <c r="E12167" s="2"/>
    </row>
    <row r="12168" spans="1:5">
      <c r="A12168" s="2"/>
      <c r="B12168" s="2"/>
      <c r="C12168" s="2"/>
      <c r="D12168" s="2"/>
      <c r="E12168" s="2"/>
    </row>
    <row r="12169" spans="1:5">
      <c r="A12169" s="2"/>
      <c r="B12169" s="2"/>
      <c r="C12169" s="2"/>
      <c r="D12169" s="2"/>
      <c r="E12169" s="2"/>
    </row>
    <row r="12170" spans="1:5">
      <c r="A12170" s="2"/>
      <c r="B12170" s="2"/>
      <c r="C12170" s="2"/>
      <c r="D12170" s="2"/>
      <c r="E12170" s="2"/>
    </row>
    <row r="12171" spans="1:5">
      <c r="A12171" s="2"/>
      <c r="B12171" s="2"/>
      <c r="C12171" s="2"/>
      <c r="D12171" s="2"/>
      <c r="E12171" s="2"/>
    </row>
    <row r="12172" spans="1:5">
      <c r="A12172" s="2"/>
      <c r="B12172" s="2"/>
      <c r="C12172" s="2"/>
      <c r="D12172" s="2"/>
      <c r="E12172" s="2"/>
    </row>
    <row r="12173" spans="1:5">
      <c r="A12173" s="2"/>
      <c r="B12173" s="2"/>
      <c r="C12173" s="2"/>
      <c r="D12173" s="2"/>
      <c r="E12173" s="2"/>
    </row>
    <row r="12174" spans="1:5">
      <c r="A12174" s="2"/>
      <c r="B12174" s="2"/>
      <c r="C12174" s="2"/>
      <c r="D12174" s="2"/>
      <c r="E12174" s="2"/>
    </row>
    <row r="12175" spans="1:5">
      <c r="A12175" s="2"/>
      <c r="B12175" s="2"/>
      <c r="C12175" s="2"/>
      <c r="D12175" s="2"/>
      <c r="E12175" s="2"/>
    </row>
    <row r="12176" spans="1:5">
      <c r="A12176" s="2"/>
      <c r="B12176" s="2"/>
      <c r="C12176" s="2"/>
      <c r="D12176" s="2"/>
      <c r="E12176" s="2"/>
    </row>
    <row r="12177" spans="1:5">
      <c r="A12177" s="2"/>
      <c r="B12177" s="2"/>
      <c r="C12177" s="2"/>
      <c r="D12177" s="2"/>
      <c r="E12177" s="2"/>
    </row>
    <row r="12178" spans="1:5">
      <c r="A12178" s="2"/>
      <c r="B12178" s="2"/>
      <c r="C12178" s="2"/>
      <c r="D12178" s="2"/>
      <c r="E12178" s="2"/>
    </row>
    <row r="12179" spans="1:5">
      <c r="A12179" s="2"/>
      <c r="B12179" s="2"/>
      <c r="C12179" s="2"/>
      <c r="D12179" s="2"/>
      <c r="E12179" s="2"/>
    </row>
    <row r="12180" spans="1:5">
      <c r="A12180" s="2"/>
      <c r="B12180" s="2"/>
      <c r="C12180" s="2"/>
      <c r="D12180" s="2"/>
      <c r="E12180" s="2"/>
    </row>
    <row r="12181" spans="1:5">
      <c r="A12181" s="2"/>
      <c r="B12181" s="2"/>
      <c r="C12181" s="2"/>
      <c r="D12181" s="2"/>
      <c r="E12181" s="2"/>
    </row>
    <row r="12182" spans="1:5">
      <c r="A12182" s="2"/>
      <c r="B12182" s="2"/>
      <c r="C12182" s="2"/>
      <c r="D12182" s="2"/>
      <c r="E12182" s="2"/>
    </row>
    <row r="12183" spans="1:5">
      <c r="A12183" s="2"/>
      <c r="B12183" s="2"/>
      <c r="C12183" s="2"/>
      <c r="D12183" s="2"/>
      <c r="E12183" s="2"/>
    </row>
    <row r="12184" spans="1:5">
      <c r="A12184" s="2"/>
      <c r="B12184" s="2"/>
      <c r="C12184" s="2"/>
      <c r="D12184" s="2"/>
      <c r="E12184" s="2"/>
    </row>
    <row r="12185" spans="1:5">
      <c r="A12185" s="2"/>
      <c r="B12185" s="2"/>
      <c r="C12185" s="2"/>
      <c r="D12185" s="2"/>
      <c r="E12185" s="2"/>
    </row>
    <row r="12186" spans="1:5">
      <c r="A12186" s="2"/>
      <c r="B12186" s="2"/>
      <c r="C12186" s="2"/>
      <c r="D12186" s="2"/>
      <c r="E12186" s="2"/>
    </row>
    <row r="12187" spans="1:5">
      <c r="A12187" s="2"/>
      <c r="B12187" s="2"/>
      <c r="C12187" s="2"/>
      <c r="D12187" s="2"/>
      <c r="E12187" s="2"/>
    </row>
    <row r="12188" spans="1:5">
      <c r="A12188" s="2"/>
      <c r="B12188" s="2"/>
      <c r="C12188" s="2"/>
      <c r="D12188" s="2"/>
      <c r="E12188" s="2"/>
    </row>
    <row r="12189" spans="1:5">
      <c r="A12189" s="2"/>
      <c r="B12189" s="2"/>
      <c r="C12189" s="2"/>
      <c r="D12189" s="2"/>
      <c r="E12189" s="2"/>
    </row>
    <row r="12190" spans="1:5">
      <c r="A12190" s="2"/>
      <c r="B12190" s="2"/>
      <c r="C12190" s="2"/>
      <c r="D12190" s="2"/>
      <c r="E12190" s="2"/>
    </row>
    <row r="12191" spans="1:5">
      <c r="A12191" s="2"/>
      <c r="B12191" s="2"/>
      <c r="C12191" s="2"/>
      <c r="D12191" s="2"/>
      <c r="E12191" s="2"/>
    </row>
    <row r="12192" spans="1:5">
      <c r="A12192" s="2"/>
      <c r="B12192" s="2"/>
      <c r="C12192" s="2"/>
      <c r="D12192" s="2"/>
      <c r="E12192" s="2"/>
    </row>
    <row r="12193" spans="1:5">
      <c r="A12193" s="2"/>
      <c r="B12193" s="2"/>
      <c r="C12193" s="2"/>
      <c r="D12193" s="2"/>
      <c r="E12193" s="2"/>
    </row>
    <row r="12194" spans="1:5">
      <c r="A12194" s="2"/>
      <c r="B12194" s="2"/>
      <c r="C12194" s="2"/>
      <c r="D12194" s="2"/>
      <c r="E12194" s="2"/>
    </row>
    <row r="12195" spans="1:5">
      <c r="A12195" s="2"/>
      <c r="B12195" s="2"/>
      <c r="C12195" s="2"/>
      <c r="D12195" s="2"/>
      <c r="E12195" s="2"/>
    </row>
    <row r="12196" spans="1:5">
      <c r="A12196" s="2"/>
      <c r="B12196" s="2"/>
      <c r="C12196" s="2"/>
      <c r="D12196" s="2"/>
      <c r="E12196" s="2"/>
    </row>
    <row r="12197" spans="1:5">
      <c r="A12197" s="2"/>
      <c r="B12197" s="2"/>
      <c r="C12197" s="2"/>
      <c r="D12197" s="2"/>
      <c r="E12197" s="2"/>
    </row>
    <row r="12198" spans="1:5">
      <c r="A12198" s="2"/>
      <c r="B12198" s="2"/>
      <c r="C12198" s="2"/>
      <c r="D12198" s="2"/>
      <c r="E12198" s="2"/>
    </row>
    <row r="12199" spans="1:5">
      <c r="A12199" s="2"/>
      <c r="B12199" s="2"/>
      <c r="C12199" s="2"/>
      <c r="D12199" s="2"/>
      <c r="E12199" s="2"/>
    </row>
    <row r="12200" spans="1:5">
      <c r="A12200" s="2"/>
      <c r="B12200" s="2"/>
      <c r="C12200" s="2"/>
      <c r="D12200" s="2"/>
      <c r="E12200" s="2"/>
    </row>
    <row r="12201" spans="1:5">
      <c r="A12201" s="2"/>
      <c r="B12201" s="2"/>
      <c r="C12201" s="2"/>
      <c r="D12201" s="2"/>
      <c r="E12201" s="2"/>
    </row>
    <row r="12202" spans="1:5">
      <c r="A12202" s="2"/>
      <c r="B12202" s="2"/>
      <c r="C12202" s="2"/>
      <c r="D12202" s="2"/>
      <c r="E12202" s="2"/>
    </row>
    <row r="12203" spans="1:5">
      <c r="A12203" s="2"/>
      <c r="B12203" s="2"/>
      <c r="C12203" s="2"/>
      <c r="D12203" s="2"/>
      <c r="E12203" s="2"/>
    </row>
    <row r="12204" spans="1:5">
      <c r="A12204" s="2"/>
      <c r="B12204" s="2"/>
      <c r="C12204" s="2"/>
      <c r="D12204" s="2"/>
      <c r="E12204" s="2"/>
    </row>
    <row r="12205" spans="1:5">
      <c r="A12205" s="2"/>
      <c r="B12205" s="2"/>
      <c r="C12205" s="2"/>
      <c r="D12205" s="2"/>
      <c r="E12205" s="2"/>
    </row>
    <row r="12206" spans="1:5">
      <c r="A12206" s="2"/>
      <c r="B12206" s="2"/>
      <c r="C12206" s="2"/>
      <c r="D12206" s="2"/>
      <c r="E12206" s="2"/>
    </row>
    <row r="12207" spans="1:5">
      <c r="A12207" s="2"/>
      <c r="B12207" s="2"/>
      <c r="C12207" s="2"/>
      <c r="D12207" s="2"/>
      <c r="E12207" s="2"/>
    </row>
    <row r="12208" spans="1:5">
      <c r="A12208" s="2"/>
      <c r="B12208" s="2"/>
      <c r="C12208" s="2"/>
      <c r="D12208" s="2"/>
      <c r="E12208" s="2"/>
    </row>
    <row r="12209" spans="1:5">
      <c r="A12209" s="2"/>
      <c r="B12209" s="2"/>
      <c r="C12209" s="2"/>
      <c r="D12209" s="2"/>
      <c r="E12209" s="2"/>
    </row>
    <row r="12210" spans="1:5">
      <c r="A12210" s="2"/>
      <c r="B12210" s="2"/>
      <c r="C12210" s="2"/>
      <c r="D12210" s="2"/>
      <c r="E12210" s="2"/>
    </row>
    <row r="12211" spans="1:5">
      <c r="A12211" s="2"/>
      <c r="B12211" s="2"/>
      <c r="C12211" s="2"/>
      <c r="D12211" s="2"/>
      <c r="E12211" s="2"/>
    </row>
    <row r="12212" spans="1:5">
      <c r="A12212" s="2"/>
      <c r="B12212" s="2"/>
      <c r="C12212" s="2"/>
      <c r="D12212" s="2"/>
      <c r="E12212" s="2"/>
    </row>
    <row r="12213" spans="1:5">
      <c r="A12213" s="2"/>
      <c r="B12213" s="2"/>
      <c r="C12213" s="2"/>
      <c r="D12213" s="2"/>
      <c r="E12213" s="2"/>
    </row>
    <row r="12214" spans="1:5">
      <c r="A12214" s="2"/>
      <c r="B12214" s="2"/>
      <c r="C12214" s="2"/>
      <c r="D12214" s="2"/>
      <c r="E12214" s="2"/>
    </row>
    <row r="12215" spans="1:5">
      <c r="A12215" s="2"/>
      <c r="B12215" s="2"/>
      <c r="C12215" s="2"/>
      <c r="D12215" s="2"/>
      <c r="E12215" s="2"/>
    </row>
    <row r="12216" spans="1:5">
      <c r="A12216" s="2"/>
      <c r="B12216" s="2"/>
      <c r="C12216" s="2"/>
      <c r="D12216" s="2"/>
      <c r="E12216" s="2"/>
    </row>
    <row r="12217" spans="1:5">
      <c r="A12217" s="2"/>
      <c r="B12217" s="2"/>
      <c r="C12217" s="2"/>
      <c r="D12217" s="2"/>
      <c r="E12217" s="2"/>
    </row>
    <row r="12218" spans="1:5">
      <c r="A12218" s="2"/>
      <c r="B12218" s="2"/>
      <c r="C12218" s="2"/>
      <c r="D12218" s="2"/>
      <c r="E12218" s="2"/>
    </row>
    <row r="12219" spans="1:5">
      <c r="A12219" s="2"/>
      <c r="B12219" s="2"/>
      <c r="C12219" s="2"/>
      <c r="D12219" s="2"/>
      <c r="E12219" s="2"/>
    </row>
    <row r="12220" spans="1:5">
      <c r="A12220" s="2"/>
      <c r="B12220" s="2"/>
      <c r="C12220" s="2"/>
      <c r="D12220" s="2"/>
      <c r="E12220" s="2"/>
    </row>
    <row r="12221" spans="1:5">
      <c r="A12221" s="2"/>
      <c r="B12221" s="2"/>
      <c r="C12221" s="2"/>
      <c r="D12221" s="2"/>
      <c r="E12221" s="2"/>
    </row>
    <row r="12222" spans="1:5">
      <c r="A12222" s="2"/>
      <c r="B12222" s="2"/>
      <c r="C12222" s="2"/>
      <c r="D12222" s="2"/>
      <c r="E12222" s="2"/>
    </row>
    <row r="12223" spans="1:5">
      <c r="A12223" s="2"/>
      <c r="B12223" s="2"/>
      <c r="C12223" s="2"/>
      <c r="D12223" s="2"/>
      <c r="E12223" s="2"/>
    </row>
    <row r="12224" spans="1:5">
      <c r="A12224" s="2"/>
      <c r="B12224" s="2"/>
      <c r="C12224" s="2"/>
      <c r="D12224" s="2"/>
      <c r="E12224" s="2"/>
    </row>
    <row r="12225" spans="1:5">
      <c r="A12225" s="2"/>
      <c r="B12225" s="2"/>
      <c r="C12225" s="2"/>
      <c r="D12225" s="2"/>
      <c r="E12225" s="2"/>
    </row>
    <row r="12226" spans="1:5">
      <c r="A12226" s="2"/>
      <c r="B12226" s="2"/>
      <c r="C12226" s="2"/>
      <c r="D12226" s="2"/>
      <c r="E12226" s="2"/>
    </row>
    <row r="12227" spans="1:5">
      <c r="A12227" s="2"/>
      <c r="B12227" s="2"/>
      <c r="C12227" s="2"/>
      <c r="D12227" s="2"/>
      <c r="E12227" s="2"/>
    </row>
    <row r="12228" spans="1:5">
      <c r="A12228" s="2"/>
      <c r="B12228" s="2"/>
      <c r="C12228" s="2"/>
      <c r="D12228" s="2"/>
      <c r="E12228" s="2"/>
    </row>
    <row r="12229" spans="1:5">
      <c r="A12229" s="2"/>
      <c r="B12229" s="2"/>
      <c r="C12229" s="2"/>
      <c r="D12229" s="2"/>
      <c r="E12229" s="2"/>
    </row>
    <row r="12230" spans="1:5">
      <c r="A12230" s="2"/>
      <c r="B12230" s="2"/>
      <c r="C12230" s="2"/>
      <c r="D12230" s="2"/>
      <c r="E12230" s="2"/>
    </row>
    <row r="12231" spans="1:5">
      <c r="A12231" s="2"/>
      <c r="B12231" s="2"/>
      <c r="C12231" s="2"/>
      <c r="D12231" s="2"/>
      <c r="E12231" s="2"/>
    </row>
    <row r="12232" spans="1:5">
      <c r="A12232" s="2"/>
      <c r="B12232" s="2"/>
      <c r="C12232" s="2"/>
      <c r="D12232" s="2"/>
      <c r="E12232" s="2"/>
    </row>
    <row r="12233" spans="1:5">
      <c r="A12233" s="2"/>
      <c r="B12233" s="2"/>
      <c r="C12233" s="2"/>
      <c r="D12233" s="2"/>
      <c r="E12233" s="2"/>
    </row>
    <row r="12234" spans="1:5">
      <c r="A12234" s="2"/>
      <c r="B12234" s="2"/>
      <c r="C12234" s="2"/>
      <c r="D12234" s="2"/>
      <c r="E12234" s="2"/>
    </row>
    <row r="12235" spans="1:5">
      <c r="A12235" s="2"/>
      <c r="B12235" s="2"/>
      <c r="C12235" s="2"/>
      <c r="D12235" s="2"/>
      <c r="E12235" s="2"/>
    </row>
    <row r="12236" spans="1:5">
      <c r="A12236" s="2"/>
      <c r="B12236" s="2"/>
      <c r="C12236" s="2"/>
      <c r="D12236" s="2"/>
      <c r="E12236" s="2"/>
    </row>
    <row r="12237" spans="1:5">
      <c r="A12237" s="2"/>
      <c r="B12237" s="2"/>
      <c r="C12237" s="2"/>
      <c r="D12237" s="2"/>
      <c r="E12237" s="2"/>
    </row>
    <row r="12238" spans="1:5">
      <c r="A12238" s="2"/>
      <c r="B12238" s="2"/>
      <c r="C12238" s="2"/>
      <c r="D12238" s="2"/>
      <c r="E12238" s="2"/>
    </row>
    <row r="12239" spans="1:5">
      <c r="A12239" s="2"/>
      <c r="B12239" s="2"/>
      <c r="C12239" s="2"/>
      <c r="D12239" s="2"/>
      <c r="E12239" s="2"/>
    </row>
    <row r="12240" spans="1:5">
      <c r="A12240" s="2"/>
      <c r="B12240" s="2"/>
      <c r="C12240" s="2"/>
      <c r="D12240" s="2"/>
      <c r="E12240" s="2"/>
    </row>
    <row r="12241" spans="1:5">
      <c r="A12241" s="2"/>
      <c r="B12241" s="2"/>
      <c r="C12241" s="2"/>
      <c r="D12241" s="2"/>
      <c r="E12241" s="2"/>
    </row>
    <row r="12242" spans="1:5">
      <c r="A12242" s="2"/>
      <c r="B12242" s="2"/>
      <c r="C12242" s="2"/>
      <c r="D12242" s="2"/>
      <c r="E12242" s="2"/>
    </row>
    <row r="12243" spans="1:5">
      <c r="A12243" s="2"/>
      <c r="B12243" s="2"/>
      <c r="C12243" s="2"/>
      <c r="D12243" s="2"/>
      <c r="E12243" s="2"/>
    </row>
    <row r="12244" spans="1:5">
      <c r="A12244" s="2"/>
      <c r="B12244" s="2"/>
      <c r="C12244" s="2"/>
      <c r="D12244" s="2"/>
      <c r="E12244" s="2"/>
    </row>
    <row r="12245" spans="1:5">
      <c r="A12245" s="2"/>
      <c r="B12245" s="2"/>
      <c r="C12245" s="2"/>
      <c r="D12245" s="2"/>
      <c r="E12245" s="2"/>
    </row>
    <row r="12246" spans="1:5">
      <c r="A12246" s="2"/>
      <c r="B12246" s="2"/>
      <c r="C12246" s="2"/>
      <c r="D12246" s="2"/>
      <c r="E12246" s="2"/>
    </row>
    <row r="12247" spans="1:5">
      <c r="A12247" s="2"/>
      <c r="B12247" s="2"/>
      <c r="C12247" s="2"/>
      <c r="D12247" s="2"/>
      <c r="E12247" s="2"/>
    </row>
    <row r="12248" spans="1:5">
      <c r="A12248" s="2"/>
      <c r="B12248" s="2"/>
      <c r="C12248" s="2"/>
      <c r="D12248" s="2"/>
      <c r="E12248" s="2"/>
    </row>
    <row r="12249" spans="1:5">
      <c r="A12249" s="2"/>
      <c r="B12249" s="2"/>
      <c r="C12249" s="2"/>
      <c r="D12249" s="2"/>
      <c r="E12249" s="2"/>
    </row>
    <row r="12250" spans="1:5">
      <c r="A12250" s="2"/>
      <c r="B12250" s="2"/>
      <c r="C12250" s="2"/>
      <c r="D12250" s="2"/>
      <c r="E12250" s="2"/>
    </row>
    <row r="12251" spans="1:5">
      <c r="A12251" s="2"/>
      <c r="B12251" s="2"/>
      <c r="C12251" s="2"/>
      <c r="D12251" s="2"/>
      <c r="E12251" s="2"/>
    </row>
    <row r="12252" spans="1:5">
      <c r="A12252" s="2"/>
      <c r="B12252" s="2"/>
      <c r="C12252" s="2"/>
      <c r="D12252" s="2"/>
      <c r="E12252" s="2"/>
    </row>
    <row r="12253" spans="1:5">
      <c r="A12253" s="2"/>
      <c r="B12253" s="2"/>
      <c r="C12253" s="2"/>
      <c r="D12253" s="2"/>
      <c r="E12253" s="2"/>
    </row>
    <row r="12254" spans="1:5">
      <c r="A12254" s="2"/>
      <c r="B12254" s="2"/>
      <c r="C12254" s="2"/>
      <c r="D12254" s="2"/>
      <c r="E12254" s="2"/>
    </row>
    <row r="12255" spans="1:5">
      <c r="A12255" s="2"/>
      <c r="B12255" s="2"/>
      <c r="C12255" s="2"/>
      <c r="D12255" s="2"/>
      <c r="E12255" s="2"/>
    </row>
    <row r="12256" spans="1:5">
      <c r="A12256" s="2"/>
      <c r="B12256" s="2"/>
      <c r="C12256" s="2"/>
      <c r="D12256" s="2"/>
      <c r="E12256" s="2"/>
    </row>
    <row r="12257" spans="1:5">
      <c r="A12257" s="2"/>
      <c r="B12257" s="2"/>
      <c r="C12257" s="2"/>
      <c r="D12257" s="2"/>
      <c r="E12257" s="2"/>
    </row>
    <row r="12258" spans="1:5">
      <c r="A12258" s="2"/>
      <c r="B12258" s="2"/>
      <c r="C12258" s="2"/>
      <c r="D12258" s="2"/>
      <c r="E12258" s="2"/>
    </row>
    <row r="12259" spans="1:5">
      <c r="A12259" s="2"/>
      <c r="B12259" s="2"/>
      <c r="C12259" s="2"/>
      <c r="D12259" s="2"/>
      <c r="E12259" s="2"/>
    </row>
    <row r="12260" spans="1:5">
      <c r="A12260" s="2"/>
      <c r="B12260" s="2"/>
      <c r="C12260" s="2"/>
      <c r="D12260" s="2"/>
      <c r="E12260" s="2"/>
    </row>
    <row r="12261" spans="1:5">
      <c r="A12261" s="2"/>
      <c r="B12261" s="2"/>
      <c r="C12261" s="2"/>
      <c r="D12261" s="2"/>
      <c r="E12261" s="2"/>
    </row>
    <row r="12262" spans="1:5">
      <c r="A12262" s="2"/>
      <c r="B12262" s="2"/>
      <c r="C12262" s="2"/>
      <c r="D12262" s="2"/>
      <c r="E12262" s="2"/>
    </row>
    <row r="12263" spans="1:5">
      <c r="A12263" s="2"/>
      <c r="B12263" s="2"/>
      <c r="C12263" s="2"/>
      <c r="D12263" s="2"/>
      <c r="E12263" s="2"/>
    </row>
    <row r="12264" spans="1:5">
      <c r="A12264" s="2"/>
      <c r="B12264" s="2"/>
      <c r="C12264" s="2"/>
      <c r="D12264" s="2"/>
      <c r="E12264" s="2"/>
    </row>
    <row r="12265" spans="1:5">
      <c r="A12265" s="2"/>
      <c r="B12265" s="2"/>
      <c r="C12265" s="2"/>
      <c r="D12265" s="2"/>
      <c r="E12265" s="2"/>
    </row>
    <row r="12266" spans="1:5">
      <c r="A12266" s="2"/>
      <c r="B12266" s="2"/>
      <c r="C12266" s="2"/>
      <c r="D12266" s="2"/>
      <c r="E12266" s="2"/>
    </row>
    <row r="12267" spans="1:5">
      <c r="A12267" s="2"/>
      <c r="B12267" s="2"/>
      <c r="C12267" s="2"/>
      <c r="D12267" s="2"/>
      <c r="E12267" s="2"/>
    </row>
    <row r="12268" spans="1:5">
      <c r="A12268" s="2"/>
      <c r="B12268" s="2"/>
      <c r="C12268" s="2"/>
      <c r="D12268" s="2"/>
      <c r="E12268" s="2"/>
    </row>
    <row r="12269" spans="1:5">
      <c r="A12269" s="2"/>
      <c r="B12269" s="2"/>
      <c r="C12269" s="2"/>
      <c r="D12269" s="2"/>
      <c r="E12269" s="2"/>
    </row>
    <row r="12270" spans="1:5">
      <c r="A12270" s="2"/>
      <c r="B12270" s="2"/>
      <c r="C12270" s="2"/>
      <c r="D12270" s="2"/>
      <c r="E12270" s="2"/>
    </row>
    <row r="12271" spans="1:5">
      <c r="A12271" s="2"/>
      <c r="B12271" s="2"/>
      <c r="C12271" s="2"/>
      <c r="D12271" s="2"/>
      <c r="E12271" s="2"/>
    </row>
    <row r="12272" spans="1:5">
      <c r="A12272" s="2"/>
      <c r="B12272" s="2"/>
      <c r="C12272" s="2"/>
      <c r="D12272" s="2"/>
      <c r="E12272" s="2"/>
    </row>
    <row r="12273" spans="1:5">
      <c r="A12273" s="2"/>
      <c r="B12273" s="2"/>
      <c r="C12273" s="2"/>
      <c r="D12273" s="2"/>
      <c r="E12273" s="2"/>
    </row>
    <row r="12274" spans="1:5">
      <c r="A12274" s="2"/>
      <c r="B12274" s="2"/>
      <c r="C12274" s="2"/>
      <c r="D12274" s="2"/>
      <c r="E12274" s="2"/>
    </row>
    <row r="12275" spans="1:5">
      <c r="A12275" s="2"/>
      <c r="B12275" s="2"/>
      <c r="C12275" s="2"/>
      <c r="D12275" s="2"/>
      <c r="E12275" s="2"/>
    </row>
    <row r="12276" spans="1:5">
      <c r="A12276" s="2"/>
      <c r="B12276" s="2"/>
      <c r="C12276" s="2"/>
      <c r="D12276" s="2"/>
      <c r="E12276" s="2"/>
    </row>
    <row r="12277" spans="1:5">
      <c r="A12277" s="2"/>
      <c r="B12277" s="2"/>
      <c r="C12277" s="2"/>
      <c r="D12277" s="2"/>
      <c r="E12277" s="2"/>
    </row>
    <row r="12278" spans="1:5">
      <c r="A12278" s="2"/>
      <c r="B12278" s="2"/>
      <c r="C12278" s="2"/>
      <c r="D12278" s="2"/>
      <c r="E12278" s="2"/>
    </row>
    <row r="12279" spans="1:5">
      <c r="A12279" s="2"/>
      <c r="B12279" s="2"/>
      <c r="C12279" s="2"/>
      <c r="D12279" s="2"/>
      <c r="E12279" s="2"/>
    </row>
    <row r="12280" spans="1:5">
      <c r="A12280" s="2"/>
      <c r="B12280" s="2"/>
      <c r="C12280" s="2"/>
      <c r="D12280" s="2"/>
      <c r="E12280" s="2"/>
    </row>
    <row r="12281" spans="1:5">
      <c r="A12281" s="2"/>
      <c r="B12281" s="2"/>
      <c r="C12281" s="2"/>
      <c r="D12281" s="2"/>
      <c r="E12281" s="2"/>
    </row>
    <row r="12282" spans="1:5">
      <c r="A12282" s="2"/>
      <c r="B12282" s="2"/>
      <c r="C12282" s="2"/>
      <c r="D12282" s="2"/>
      <c r="E12282" s="2"/>
    </row>
    <row r="12283" spans="1:5">
      <c r="A12283" s="2"/>
      <c r="B12283" s="2"/>
      <c r="C12283" s="2"/>
      <c r="D12283" s="2"/>
      <c r="E12283" s="2"/>
    </row>
    <row r="12284" spans="1:5">
      <c r="A12284" s="2"/>
      <c r="B12284" s="2"/>
      <c r="C12284" s="2"/>
      <c r="D12284" s="2"/>
      <c r="E12284" s="2"/>
    </row>
    <row r="12285" spans="1:5">
      <c r="A12285" s="2"/>
      <c r="B12285" s="2"/>
      <c r="C12285" s="2"/>
      <c r="D12285" s="2"/>
      <c r="E12285" s="2"/>
    </row>
    <row r="12286" spans="1:5">
      <c r="A12286" s="2"/>
      <c r="B12286" s="2"/>
      <c r="C12286" s="2"/>
      <c r="D12286" s="2"/>
      <c r="E12286" s="2"/>
    </row>
    <row r="12287" spans="1:5">
      <c r="A12287" s="2"/>
      <c r="B12287" s="2"/>
      <c r="C12287" s="2"/>
      <c r="D12287" s="2"/>
      <c r="E12287" s="2"/>
    </row>
    <row r="12288" spans="1:5">
      <c r="A12288" s="2"/>
      <c r="B12288" s="2"/>
      <c r="C12288" s="2"/>
      <c r="D12288" s="2"/>
      <c r="E12288" s="2"/>
    </row>
    <row r="12289" spans="1:5">
      <c r="A12289" s="2"/>
      <c r="B12289" s="2"/>
      <c r="C12289" s="2"/>
      <c r="D12289" s="2"/>
      <c r="E12289" s="2"/>
    </row>
    <row r="12290" spans="1:5">
      <c r="A12290" s="2"/>
      <c r="B12290" s="2"/>
      <c r="C12290" s="2"/>
      <c r="D12290" s="2"/>
      <c r="E12290" s="2"/>
    </row>
    <row r="12291" spans="1:5">
      <c r="A12291" s="2"/>
      <c r="B12291" s="2"/>
      <c r="C12291" s="2"/>
      <c r="D12291" s="2"/>
      <c r="E12291" s="2"/>
    </row>
    <row r="12292" spans="1:5">
      <c r="A12292" s="2"/>
      <c r="B12292" s="2"/>
      <c r="C12292" s="2"/>
      <c r="D12292" s="2"/>
      <c r="E12292" s="2"/>
    </row>
    <row r="12293" spans="1:5">
      <c r="A12293" s="2"/>
      <c r="B12293" s="2"/>
      <c r="C12293" s="2"/>
      <c r="D12293" s="2"/>
      <c r="E12293" s="2"/>
    </row>
    <row r="12294" spans="1:5">
      <c r="A12294" s="2"/>
      <c r="B12294" s="2"/>
      <c r="C12294" s="2"/>
      <c r="D12294" s="2"/>
      <c r="E12294" s="2"/>
    </row>
    <row r="12295" spans="1:5">
      <c r="A12295" s="2"/>
      <c r="B12295" s="2"/>
      <c r="C12295" s="2"/>
      <c r="D12295" s="2"/>
      <c r="E12295" s="2"/>
    </row>
    <row r="12296" spans="1:5">
      <c r="A12296" s="2"/>
      <c r="B12296" s="2"/>
      <c r="C12296" s="2"/>
      <c r="D12296" s="2"/>
      <c r="E12296" s="2"/>
    </row>
    <row r="12297" spans="1:5">
      <c r="A12297" s="2"/>
      <c r="B12297" s="2"/>
      <c r="C12297" s="2"/>
      <c r="D12297" s="2"/>
      <c r="E12297" s="2"/>
    </row>
    <row r="12298" spans="1:5">
      <c r="A12298" s="2"/>
      <c r="B12298" s="2"/>
      <c r="C12298" s="2"/>
      <c r="D12298" s="2"/>
      <c r="E12298" s="2"/>
    </row>
    <row r="12299" spans="1:5">
      <c r="A12299" s="2"/>
      <c r="B12299" s="2"/>
      <c r="C12299" s="2"/>
      <c r="D12299" s="2"/>
      <c r="E12299" s="2"/>
    </row>
    <row r="12300" spans="1:5">
      <c r="A12300" s="2"/>
      <c r="B12300" s="2"/>
      <c r="C12300" s="2"/>
      <c r="D12300" s="2"/>
      <c r="E12300" s="2"/>
    </row>
    <row r="12301" spans="1:5">
      <c r="A12301" s="2"/>
      <c r="B12301" s="2"/>
      <c r="C12301" s="2"/>
      <c r="D12301" s="2"/>
      <c r="E12301" s="2"/>
    </row>
    <row r="12302" spans="1:5">
      <c r="A12302" s="2"/>
      <c r="B12302" s="2"/>
      <c r="C12302" s="2"/>
      <c r="D12302" s="2"/>
      <c r="E12302" s="2"/>
    </row>
    <row r="12303" spans="1:5">
      <c r="A12303" s="2"/>
      <c r="B12303" s="2"/>
      <c r="C12303" s="2"/>
      <c r="D12303" s="2"/>
      <c r="E12303" s="2"/>
    </row>
    <row r="12304" spans="1:5">
      <c r="A12304" s="2"/>
      <c r="B12304" s="2"/>
      <c r="C12304" s="2"/>
      <c r="D12304" s="2"/>
      <c r="E12304" s="2"/>
    </row>
    <row r="12305" spans="1:5">
      <c r="A12305" s="2"/>
      <c r="B12305" s="2"/>
      <c r="C12305" s="2"/>
      <c r="D12305" s="2"/>
      <c r="E12305" s="2"/>
    </row>
    <row r="12306" spans="1:5">
      <c r="A12306" s="2"/>
      <c r="B12306" s="2"/>
      <c r="C12306" s="2"/>
      <c r="D12306" s="2"/>
      <c r="E12306" s="2"/>
    </row>
    <row r="12307" spans="1:5">
      <c r="A12307" s="2"/>
      <c r="B12307" s="2"/>
      <c r="C12307" s="2"/>
      <c r="D12307" s="2"/>
      <c r="E12307" s="2"/>
    </row>
    <row r="12308" spans="1:5">
      <c r="A12308" s="2"/>
      <c r="B12308" s="2"/>
      <c r="C12308" s="2"/>
      <c r="D12308" s="2"/>
      <c r="E12308" s="2"/>
    </row>
    <row r="12309" spans="1:5">
      <c r="A12309" s="2"/>
      <c r="B12309" s="2"/>
      <c r="C12309" s="2"/>
      <c r="D12309" s="2"/>
      <c r="E12309" s="2"/>
    </row>
    <row r="12310" spans="1:5">
      <c r="A12310" s="2"/>
      <c r="B12310" s="2"/>
      <c r="C12310" s="2"/>
      <c r="D12310" s="2"/>
      <c r="E12310" s="2"/>
    </row>
    <row r="12311" spans="1:5">
      <c r="A12311" s="2"/>
      <c r="B12311" s="2"/>
      <c r="C12311" s="2"/>
      <c r="D12311" s="2"/>
      <c r="E12311" s="2"/>
    </row>
    <row r="12312" spans="1:5">
      <c r="A12312" s="2"/>
      <c r="B12312" s="2"/>
      <c r="C12312" s="2"/>
      <c r="D12312" s="2"/>
      <c r="E12312" s="2"/>
    </row>
    <row r="12313" spans="1:5">
      <c r="A12313" s="2"/>
      <c r="B12313" s="2"/>
      <c r="C12313" s="2"/>
      <c r="D12313" s="2"/>
      <c r="E12313" s="2"/>
    </row>
    <row r="12314" spans="1:5">
      <c r="A12314" s="2"/>
      <c r="B12314" s="2"/>
      <c r="C12314" s="2"/>
      <c r="D12314" s="2"/>
      <c r="E12314" s="2"/>
    </row>
    <row r="12315" spans="1:5">
      <c r="A12315" s="2"/>
      <c r="B12315" s="2"/>
      <c r="C12315" s="2"/>
      <c r="D12315" s="2"/>
      <c r="E12315" s="2"/>
    </row>
    <row r="12316" spans="1:5">
      <c r="A12316" s="2"/>
      <c r="B12316" s="2"/>
      <c r="C12316" s="2"/>
      <c r="D12316" s="2"/>
      <c r="E12316" s="2"/>
    </row>
    <row r="12317" spans="1:5">
      <c r="A12317" s="2"/>
      <c r="B12317" s="2"/>
      <c r="C12317" s="2"/>
      <c r="D12317" s="2"/>
      <c r="E12317" s="2"/>
    </row>
    <row r="12318" spans="1:5">
      <c r="A12318" s="2"/>
      <c r="B12318" s="2"/>
      <c r="C12318" s="2"/>
      <c r="D12318" s="2"/>
      <c r="E12318" s="2"/>
    </row>
    <row r="12319" spans="1:5">
      <c r="A12319" s="2"/>
      <c r="B12319" s="2"/>
      <c r="C12319" s="2"/>
      <c r="D12319" s="2"/>
      <c r="E12319" s="2"/>
    </row>
    <row r="12320" spans="1:5">
      <c r="A12320" s="2"/>
      <c r="B12320" s="2"/>
      <c r="C12320" s="2"/>
      <c r="D12320" s="2"/>
      <c r="E12320" s="2"/>
    </row>
    <row r="12321" spans="1:5">
      <c r="A12321" s="2"/>
      <c r="B12321" s="2"/>
      <c r="C12321" s="2"/>
      <c r="D12321" s="2"/>
      <c r="E12321" s="2"/>
    </row>
    <row r="12322" spans="1:5">
      <c r="A12322" s="2"/>
      <c r="B12322" s="2"/>
      <c r="C12322" s="2"/>
      <c r="D12322" s="2"/>
      <c r="E12322" s="2"/>
    </row>
    <row r="12323" spans="1:5">
      <c r="A12323" s="2"/>
      <c r="B12323" s="2"/>
      <c r="C12323" s="2"/>
      <c r="D12323" s="2"/>
      <c r="E12323" s="2"/>
    </row>
    <row r="12324" spans="1:5">
      <c r="A12324" s="2"/>
      <c r="B12324" s="2"/>
      <c r="C12324" s="2"/>
      <c r="D12324" s="2"/>
      <c r="E12324" s="2"/>
    </row>
    <row r="12325" spans="1:5">
      <c r="A12325" s="2"/>
      <c r="B12325" s="2"/>
      <c r="C12325" s="2"/>
      <c r="D12325" s="2"/>
      <c r="E12325" s="2"/>
    </row>
    <row r="12326" spans="1:5">
      <c r="A12326" s="2"/>
      <c r="B12326" s="2"/>
      <c r="C12326" s="2"/>
      <c r="D12326" s="2"/>
      <c r="E12326" s="2"/>
    </row>
    <row r="12327" spans="1:5">
      <c r="A12327" s="2"/>
      <c r="B12327" s="2"/>
      <c r="C12327" s="2"/>
      <c r="D12327" s="2"/>
      <c r="E12327" s="2"/>
    </row>
    <row r="12328" spans="1:5">
      <c r="A12328" s="2"/>
      <c r="B12328" s="2"/>
      <c r="C12328" s="2"/>
      <c r="D12328" s="2"/>
      <c r="E12328" s="2"/>
    </row>
    <row r="12329" spans="1:5">
      <c r="A12329" s="2"/>
      <c r="B12329" s="2"/>
      <c r="C12329" s="2"/>
      <c r="D12329" s="2"/>
      <c r="E12329" s="2"/>
    </row>
    <row r="12330" spans="1:5">
      <c r="A12330" s="2"/>
      <c r="B12330" s="2"/>
      <c r="C12330" s="2"/>
      <c r="D12330" s="2"/>
      <c r="E12330" s="2"/>
    </row>
    <row r="12331" spans="1:5">
      <c r="A12331" s="2"/>
      <c r="B12331" s="2"/>
      <c r="C12331" s="2"/>
      <c r="D12331" s="2"/>
      <c r="E12331" s="2"/>
    </row>
    <row r="12332" spans="1:5">
      <c r="A12332" s="2"/>
      <c r="B12332" s="2"/>
      <c r="C12332" s="2"/>
      <c r="D12332" s="2"/>
      <c r="E12332" s="2"/>
    </row>
    <row r="12333" spans="1:5">
      <c r="A12333" s="2"/>
      <c r="B12333" s="2"/>
      <c r="C12333" s="2"/>
      <c r="D12333" s="2"/>
      <c r="E12333" s="2"/>
    </row>
    <row r="12334" spans="1:5">
      <c r="A12334" s="2"/>
      <c r="B12334" s="2"/>
      <c r="C12334" s="2"/>
      <c r="D12334" s="2"/>
      <c r="E12334" s="2"/>
    </row>
    <row r="12335" spans="1:5">
      <c r="A12335" s="2"/>
      <c r="B12335" s="2"/>
      <c r="C12335" s="2"/>
      <c r="D12335" s="2"/>
      <c r="E12335" s="2"/>
    </row>
    <row r="12336" spans="1:5">
      <c r="A12336" s="2"/>
      <c r="B12336" s="2"/>
      <c r="C12336" s="2"/>
      <c r="D12336" s="2"/>
      <c r="E12336" s="2"/>
    </row>
    <row r="12337" spans="1:5">
      <c r="A12337" s="2"/>
      <c r="B12337" s="2"/>
      <c r="C12337" s="2"/>
      <c r="D12337" s="2"/>
      <c r="E12337" s="2"/>
    </row>
    <row r="12338" spans="1:5">
      <c r="A12338" s="2"/>
      <c r="B12338" s="2"/>
      <c r="C12338" s="2"/>
      <c r="D12338" s="2"/>
      <c r="E12338" s="2"/>
    </row>
    <row r="12339" spans="1:5">
      <c r="A12339" s="2"/>
      <c r="B12339" s="2"/>
      <c r="C12339" s="2"/>
      <c r="D12339" s="2"/>
      <c r="E12339" s="2"/>
    </row>
    <row r="12340" spans="1:5">
      <c r="A12340" s="2"/>
      <c r="B12340" s="2"/>
      <c r="C12340" s="2"/>
      <c r="D12340" s="2"/>
      <c r="E12340" s="2"/>
    </row>
    <row r="12341" spans="1:5">
      <c r="A12341" s="2"/>
      <c r="B12341" s="2"/>
      <c r="C12341" s="2"/>
      <c r="D12341" s="2"/>
      <c r="E12341" s="2"/>
    </row>
    <row r="12342" spans="1:5">
      <c r="A12342" s="2"/>
      <c r="B12342" s="2"/>
      <c r="C12342" s="2"/>
      <c r="D12342" s="2"/>
      <c r="E12342" s="2"/>
    </row>
    <row r="12343" spans="1:5">
      <c r="A12343" s="2"/>
      <c r="B12343" s="2"/>
      <c r="C12343" s="2"/>
      <c r="D12343" s="2"/>
      <c r="E12343" s="2"/>
    </row>
    <row r="12344" spans="1:5">
      <c r="A12344" s="2"/>
      <c r="B12344" s="2"/>
      <c r="C12344" s="2"/>
      <c r="D12344" s="2"/>
      <c r="E12344" s="2"/>
    </row>
    <row r="12345" spans="1:5">
      <c r="A12345" s="2"/>
      <c r="B12345" s="2"/>
      <c r="C12345" s="2"/>
      <c r="D12345" s="2"/>
      <c r="E12345" s="2"/>
    </row>
    <row r="12346" spans="1:5">
      <c r="A12346" s="2"/>
      <c r="B12346" s="2"/>
      <c r="C12346" s="2"/>
      <c r="D12346" s="2"/>
      <c r="E12346" s="2"/>
    </row>
    <row r="12347" spans="1:5">
      <c r="A12347" s="2"/>
      <c r="B12347" s="2"/>
      <c r="C12347" s="2"/>
      <c r="D12347" s="2"/>
      <c r="E12347" s="2"/>
    </row>
    <row r="12348" spans="1:5">
      <c r="A12348" s="2"/>
      <c r="B12348" s="2"/>
      <c r="C12348" s="2"/>
      <c r="D12348" s="2"/>
      <c r="E12348" s="2"/>
    </row>
    <row r="12349" spans="1:5">
      <c r="A12349" s="2"/>
      <c r="B12349" s="2"/>
      <c r="C12349" s="2"/>
      <c r="D12349" s="2"/>
      <c r="E12349" s="2"/>
    </row>
    <row r="12350" spans="1:5">
      <c r="A12350" s="2"/>
      <c r="B12350" s="2"/>
      <c r="C12350" s="2"/>
      <c r="D12350" s="2"/>
      <c r="E12350" s="2"/>
    </row>
    <row r="12351" spans="1:5">
      <c r="A12351" s="2"/>
      <c r="B12351" s="2"/>
      <c r="C12351" s="2"/>
      <c r="D12351" s="2"/>
      <c r="E12351" s="2"/>
    </row>
    <row r="12352" spans="1:5">
      <c r="A12352" s="2"/>
      <c r="B12352" s="2"/>
      <c r="C12352" s="2"/>
      <c r="D12352" s="2"/>
      <c r="E12352" s="2"/>
    </row>
    <row r="12353" spans="1:5">
      <c r="A12353" s="2"/>
      <c r="B12353" s="2"/>
      <c r="C12353" s="2"/>
      <c r="D12353" s="2"/>
      <c r="E12353" s="2"/>
    </row>
    <row r="12354" spans="1:5">
      <c r="A12354" s="2"/>
      <c r="B12354" s="2"/>
      <c r="C12354" s="2"/>
      <c r="D12354" s="2"/>
      <c r="E12354" s="2"/>
    </row>
    <row r="12355" spans="1:5">
      <c r="A12355" s="2"/>
      <c r="B12355" s="2"/>
      <c r="C12355" s="2"/>
      <c r="D12355" s="2"/>
      <c r="E12355" s="2"/>
    </row>
    <row r="12356" spans="1:5">
      <c r="A12356" s="2"/>
      <c r="B12356" s="2"/>
      <c r="C12356" s="2"/>
      <c r="D12356" s="2"/>
      <c r="E12356" s="2"/>
    </row>
    <row r="12357" spans="1:5">
      <c r="A12357" s="2"/>
      <c r="B12357" s="2"/>
      <c r="C12357" s="2"/>
      <c r="D12357" s="2"/>
      <c r="E12357" s="2"/>
    </row>
    <row r="12358" spans="1:5">
      <c r="A12358" s="2"/>
      <c r="B12358" s="2"/>
      <c r="C12358" s="2"/>
      <c r="D12358" s="2"/>
      <c r="E12358" s="2"/>
    </row>
    <row r="12359" spans="1:5">
      <c r="A12359" s="2"/>
      <c r="B12359" s="2"/>
      <c r="C12359" s="2"/>
      <c r="D12359" s="2"/>
      <c r="E12359" s="2"/>
    </row>
    <row r="12360" spans="1:5">
      <c r="A12360" s="2"/>
      <c r="B12360" s="2"/>
      <c r="C12360" s="2"/>
      <c r="D12360" s="2"/>
      <c r="E12360" s="2"/>
    </row>
    <row r="12361" spans="1:5">
      <c r="A12361" s="2"/>
      <c r="B12361" s="2"/>
      <c r="C12361" s="2"/>
      <c r="D12361" s="2"/>
      <c r="E12361" s="2"/>
    </row>
    <row r="12362" spans="1:5">
      <c r="A12362" s="2"/>
      <c r="B12362" s="2"/>
      <c r="C12362" s="2"/>
      <c r="D12362" s="2"/>
      <c r="E12362" s="2"/>
    </row>
    <row r="12363" spans="1:5">
      <c r="A12363" s="2"/>
      <c r="B12363" s="2"/>
      <c r="C12363" s="2"/>
      <c r="D12363" s="2"/>
      <c r="E12363" s="2"/>
    </row>
    <row r="12364" spans="1:5">
      <c r="A12364" s="2"/>
      <c r="B12364" s="2"/>
      <c r="C12364" s="2"/>
      <c r="D12364" s="2"/>
      <c r="E12364" s="2"/>
    </row>
    <row r="12365" spans="1:5">
      <c r="A12365" s="2"/>
      <c r="B12365" s="2"/>
      <c r="C12365" s="2"/>
      <c r="D12365" s="2"/>
      <c r="E12365" s="2"/>
    </row>
    <row r="12366" spans="1:5">
      <c r="A12366" s="2"/>
      <c r="B12366" s="2"/>
      <c r="C12366" s="2"/>
      <c r="D12366" s="2"/>
      <c r="E12366" s="2"/>
    </row>
    <row r="12367" spans="1:5">
      <c r="A12367" s="2"/>
      <c r="B12367" s="2"/>
      <c r="C12367" s="2"/>
      <c r="D12367" s="2"/>
      <c r="E12367" s="2"/>
    </row>
    <row r="12368" spans="1:5">
      <c r="A12368" s="2"/>
      <c r="B12368" s="2"/>
      <c r="C12368" s="2"/>
      <c r="D12368" s="2"/>
      <c r="E12368" s="2"/>
    </row>
    <row r="12369" spans="1:5">
      <c r="A12369" s="2"/>
      <c r="B12369" s="2"/>
      <c r="C12369" s="2"/>
      <c r="D12369" s="2"/>
      <c r="E12369" s="2"/>
    </row>
    <row r="12370" spans="1:5">
      <c r="A12370" s="2"/>
      <c r="B12370" s="2"/>
      <c r="C12370" s="2"/>
      <c r="D12370" s="2"/>
      <c r="E12370" s="2"/>
    </row>
    <row r="12371" spans="1:5">
      <c r="A12371" s="2"/>
      <c r="B12371" s="2"/>
      <c r="C12371" s="2"/>
      <c r="D12371" s="2"/>
      <c r="E12371" s="2"/>
    </row>
    <row r="12372" spans="1:5">
      <c r="A12372" s="2"/>
      <c r="B12372" s="2"/>
      <c r="C12372" s="2"/>
      <c r="D12372" s="2"/>
      <c r="E12372" s="2"/>
    </row>
    <row r="12373" spans="1:5">
      <c r="A12373" s="2"/>
      <c r="B12373" s="2"/>
      <c r="C12373" s="2"/>
      <c r="D12373" s="2"/>
      <c r="E12373" s="2"/>
    </row>
    <row r="12374" spans="1:5">
      <c r="A12374" s="2"/>
      <c r="B12374" s="2"/>
      <c r="C12374" s="2"/>
      <c r="D12374" s="2"/>
      <c r="E12374" s="2"/>
    </row>
    <row r="12375" spans="1:5">
      <c r="A12375" s="2"/>
      <c r="B12375" s="2"/>
      <c r="C12375" s="2"/>
      <c r="D12375" s="2"/>
      <c r="E12375" s="2"/>
    </row>
    <row r="12376" spans="1:5">
      <c r="A12376" s="2"/>
      <c r="B12376" s="2"/>
      <c r="C12376" s="2"/>
      <c r="D12376" s="2"/>
      <c r="E12376" s="2"/>
    </row>
    <row r="12377" spans="1:5">
      <c r="A12377" s="2"/>
      <c r="B12377" s="2"/>
      <c r="C12377" s="2"/>
      <c r="D12377" s="2"/>
      <c r="E12377" s="2"/>
    </row>
    <row r="12378" spans="1:5">
      <c r="A12378" s="2"/>
      <c r="B12378" s="2"/>
      <c r="C12378" s="2"/>
      <c r="D12378" s="2"/>
      <c r="E12378" s="2"/>
    </row>
    <row r="12379" spans="1:5">
      <c r="A12379" s="2"/>
      <c r="B12379" s="2"/>
      <c r="C12379" s="2"/>
      <c r="D12379" s="2"/>
      <c r="E12379" s="2"/>
    </row>
    <row r="12380" spans="1:5">
      <c r="A12380" s="2"/>
      <c r="B12380" s="2"/>
      <c r="C12380" s="2"/>
      <c r="D12380" s="2"/>
      <c r="E12380" s="2"/>
    </row>
    <row r="12381" spans="1:5">
      <c r="A12381" s="2"/>
      <c r="B12381" s="2"/>
      <c r="C12381" s="2"/>
      <c r="D12381" s="2"/>
      <c r="E12381" s="2"/>
    </row>
    <row r="12382" spans="1:5">
      <c r="A12382" s="2"/>
      <c r="B12382" s="2"/>
      <c r="C12382" s="2"/>
      <c r="D12382" s="2"/>
      <c r="E12382" s="2"/>
    </row>
    <row r="12383" spans="1:5">
      <c r="A12383" s="2"/>
      <c r="B12383" s="2"/>
      <c r="C12383" s="2"/>
      <c r="D12383" s="2"/>
      <c r="E12383" s="2"/>
    </row>
    <row r="12384" spans="1:5">
      <c r="A12384" s="2"/>
      <c r="B12384" s="2"/>
      <c r="C12384" s="2"/>
      <c r="D12384" s="2"/>
      <c r="E12384" s="2"/>
    </row>
    <row r="12385" spans="1:5">
      <c r="A12385" s="2"/>
      <c r="B12385" s="2"/>
      <c r="C12385" s="2"/>
      <c r="D12385" s="2"/>
      <c r="E12385" s="2"/>
    </row>
    <row r="12386" spans="1:5">
      <c r="A12386" s="2"/>
      <c r="B12386" s="2"/>
      <c r="C12386" s="2"/>
      <c r="D12386" s="2"/>
      <c r="E12386" s="2"/>
    </row>
    <row r="12387" spans="1:5">
      <c r="A12387" s="2"/>
      <c r="B12387" s="2"/>
      <c r="C12387" s="2"/>
      <c r="D12387" s="2"/>
      <c r="E12387" s="2"/>
    </row>
    <row r="12388" spans="1:5">
      <c r="A12388" s="2"/>
      <c r="B12388" s="2"/>
      <c r="C12388" s="2"/>
      <c r="D12388" s="2"/>
      <c r="E12388" s="2"/>
    </row>
    <row r="12389" spans="1:5">
      <c r="A12389" s="2"/>
      <c r="B12389" s="2"/>
      <c r="C12389" s="2"/>
      <c r="D12389" s="2"/>
      <c r="E12389" s="2"/>
    </row>
    <row r="12390" spans="1:5">
      <c r="A12390" s="2"/>
      <c r="B12390" s="2"/>
      <c r="C12390" s="2"/>
      <c r="D12390" s="2"/>
      <c r="E12390" s="2"/>
    </row>
    <row r="12391" spans="1:5">
      <c r="A12391" s="2"/>
      <c r="B12391" s="2"/>
      <c r="C12391" s="2"/>
      <c r="D12391" s="2"/>
      <c r="E12391" s="2"/>
    </row>
    <row r="12392" spans="1:5">
      <c r="A12392" s="2"/>
      <c r="B12392" s="2"/>
      <c r="C12392" s="2"/>
      <c r="D12392" s="2"/>
      <c r="E12392" s="2"/>
    </row>
    <row r="12393" spans="1:5">
      <c r="A12393" s="2"/>
      <c r="B12393" s="2"/>
      <c r="C12393" s="2"/>
      <c r="D12393" s="2"/>
      <c r="E12393" s="2"/>
    </row>
    <row r="12394" spans="1:5">
      <c r="A12394" s="2"/>
      <c r="B12394" s="2"/>
      <c r="C12394" s="2"/>
      <c r="D12394" s="2"/>
      <c r="E12394" s="2"/>
    </row>
    <row r="12395" spans="1:5">
      <c r="A12395" s="2"/>
      <c r="B12395" s="2"/>
      <c r="C12395" s="2"/>
      <c r="D12395" s="2"/>
      <c r="E12395" s="2"/>
    </row>
    <row r="12396" spans="1:5">
      <c r="A12396" s="2"/>
      <c r="B12396" s="2"/>
      <c r="C12396" s="2"/>
      <c r="D12396" s="2"/>
      <c r="E12396" s="2"/>
    </row>
    <row r="12397" spans="1:5">
      <c r="A12397" s="2"/>
      <c r="B12397" s="2"/>
      <c r="C12397" s="2"/>
      <c r="D12397" s="2"/>
      <c r="E12397" s="2"/>
    </row>
    <row r="12398" spans="1:5">
      <c r="A12398" s="2"/>
      <c r="B12398" s="2"/>
      <c r="C12398" s="2"/>
      <c r="D12398" s="2"/>
      <c r="E12398" s="2"/>
    </row>
    <row r="12399" spans="1:5">
      <c r="A12399" s="2"/>
      <c r="B12399" s="2"/>
      <c r="C12399" s="2"/>
      <c r="D12399" s="2"/>
      <c r="E12399" s="2"/>
    </row>
    <row r="12400" spans="1:5">
      <c r="A12400" s="2"/>
      <c r="B12400" s="2"/>
      <c r="C12400" s="2"/>
      <c r="D12400" s="2"/>
      <c r="E12400" s="2"/>
    </row>
    <row r="12401" spans="1:5">
      <c r="A12401" s="2"/>
      <c r="B12401" s="2"/>
      <c r="C12401" s="2"/>
      <c r="D12401" s="2"/>
      <c r="E12401" s="2"/>
    </row>
    <row r="12402" spans="1:5">
      <c r="A12402" s="2"/>
      <c r="B12402" s="2"/>
      <c r="C12402" s="2"/>
      <c r="D12402" s="2"/>
      <c r="E12402" s="2"/>
    </row>
    <row r="12403" spans="1:5">
      <c r="A12403" s="2"/>
      <c r="B12403" s="2"/>
      <c r="C12403" s="2"/>
      <c r="D12403" s="2"/>
      <c r="E12403" s="2"/>
    </row>
    <row r="12404" spans="1:5">
      <c r="A12404" s="2"/>
      <c r="B12404" s="2"/>
      <c r="C12404" s="2"/>
      <c r="D12404" s="2"/>
      <c r="E12404" s="2"/>
    </row>
    <row r="12405" spans="1:5">
      <c r="A12405" s="2"/>
      <c r="B12405" s="2"/>
      <c r="C12405" s="2"/>
      <c r="D12405" s="2"/>
      <c r="E12405" s="2"/>
    </row>
    <row r="12406" spans="1:5">
      <c r="A12406" s="2"/>
      <c r="B12406" s="2"/>
      <c r="C12406" s="2"/>
      <c r="D12406" s="2"/>
      <c r="E12406" s="2"/>
    </row>
    <row r="12407" spans="1:5">
      <c r="A12407" s="2"/>
      <c r="B12407" s="2"/>
      <c r="C12407" s="2"/>
      <c r="D12407" s="2"/>
      <c r="E12407" s="2"/>
    </row>
    <row r="12408" spans="1:5">
      <c r="A12408" s="2"/>
      <c r="B12408" s="2"/>
      <c r="C12408" s="2"/>
      <c r="D12408" s="2"/>
      <c r="E12408" s="2"/>
    </row>
    <row r="12409" spans="1:5">
      <c r="A12409" s="2"/>
      <c r="B12409" s="2"/>
      <c r="C12409" s="2"/>
      <c r="D12409" s="2"/>
      <c r="E12409" s="2"/>
    </row>
    <row r="12410" spans="1:5">
      <c r="A12410" s="2"/>
      <c r="B12410" s="2"/>
      <c r="C12410" s="2"/>
      <c r="D12410" s="2"/>
      <c r="E12410" s="2"/>
    </row>
    <row r="12411" spans="1:5">
      <c r="A12411" s="2"/>
      <c r="B12411" s="2"/>
      <c r="C12411" s="2"/>
      <c r="D12411" s="2"/>
      <c r="E12411" s="2"/>
    </row>
    <row r="12412" spans="1:5">
      <c r="A12412" s="2"/>
      <c r="B12412" s="2"/>
      <c r="C12412" s="2"/>
      <c r="D12412" s="2"/>
      <c r="E12412" s="2"/>
    </row>
    <row r="12413" spans="1:5">
      <c r="A12413" s="2"/>
      <c r="B12413" s="2"/>
      <c r="C12413" s="2"/>
      <c r="D12413" s="2"/>
      <c r="E12413" s="2"/>
    </row>
    <row r="12414" spans="1:5">
      <c r="A12414" s="2"/>
      <c r="B12414" s="2"/>
      <c r="C12414" s="2"/>
      <c r="D12414" s="2"/>
      <c r="E12414" s="2"/>
    </row>
    <row r="12415" spans="1:5">
      <c r="A12415" s="2"/>
      <c r="B12415" s="2"/>
      <c r="C12415" s="2"/>
      <c r="D12415" s="2"/>
      <c r="E12415" s="2"/>
    </row>
    <row r="12416" spans="1:5">
      <c r="A12416" s="2"/>
      <c r="B12416" s="2"/>
      <c r="C12416" s="2"/>
      <c r="D12416" s="2"/>
      <c r="E12416" s="2"/>
    </row>
    <row r="12417" spans="1:5">
      <c r="A12417" s="2"/>
      <c r="B12417" s="2"/>
      <c r="C12417" s="2"/>
      <c r="D12417" s="2"/>
      <c r="E12417" s="2"/>
    </row>
    <row r="12418" spans="1:5">
      <c r="A12418" s="2"/>
      <c r="B12418" s="2"/>
      <c r="C12418" s="2"/>
      <c r="D12418" s="2"/>
      <c r="E12418" s="2"/>
    </row>
    <row r="12419" spans="1:5">
      <c r="A12419" s="2"/>
      <c r="B12419" s="2"/>
      <c r="C12419" s="2"/>
      <c r="D12419" s="2"/>
      <c r="E12419" s="2"/>
    </row>
    <row r="12420" spans="1:5">
      <c r="A12420" s="2"/>
      <c r="B12420" s="2"/>
      <c r="C12420" s="2"/>
      <c r="D12420" s="2"/>
      <c r="E12420" s="2"/>
    </row>
    <row r="12421" spans="1:5">
      <c r="A12421" s="2"/>
      <c r="B12421" s="2"/>
      <c r="C12421" s="2"/>
      <c r="D12421" s="2"/>
      <c r="E12421" s="2"/>
    </row>
    <row r="12422" spans="1:5">
      <c r="A12422" s="2"/>
      <c r="B12422" s="2"/>
      <c r="C12422" s="2"/>
      <c r="D12422" s="2"/>
      <c r="E12422" s="2"/>
    </row>
    <row r="12423" spans="1:5">
      <c r="A12423" s="2"/>
      <c r="B12423" s="2"/>
      <c r="C12423" s="2"/>
      <c r="D12423" s="2"/>
      <c r="E12423" s="2"/>
    </row>
    <row r="12424" spans="1:5">
      <c r="A12424" s="2"/>
      <c r="B12424" s="2"/>
      <c r="C12424" s="2"/>
      <c r="D12424" s="2"/>
      <c r="E12424" s="2"/>
    </row>
    <row r="12425" spans="1:5">
      <c r="A12425" s="2"/>
      <c r="B12425" s="2"/>
      <c r="C12425" s="2"/>
      <c r="D12425" s="2"/>
      <c r="E12425" s="2"/>
    </row>
    <row r="12426" spans="1:5">
      <c r="A12426" s="2"/>
      <c r="B12426" s="2"/>
      <c r="C12426" s="2"/>
      <c r="D12426" s="2"/>
      <c r="E12426" s="2"/>
    </row>
    <row r="12427" spans="1:5">
      <c r="A12427" s="2"/>
      <c r="B12427" s="2"/>
      <c r="C12427" s="2"/>
      <c r="D12427" s="2"/>
      <c r="E12427" s="2"/>
    </row>
    <row r="12428" spans="1:5">
      <c r="A12428" s="2"/>
      <c r="B12428" s="2"/>
      <c r="C12428" s="2"/>
      <c r="D12428" s="2"/>
      <c r="E12428" s="2"/>
    </row>
    <row r="12429" spans="1:5">
      <c r="A12429" s="2"/>
      <c r="B12429" s="2"/>
      <c r="C12429" s="2"/>
      <c r="D12429" s="2"/>
      <c r="E12429" s="2"/>
    </row>
    <row r="12430" spans="1:5">
      <c r="A12430" s="2"/>
      <c r="B12430" s="2"/>
      <c r="C12430" s="2"/>
      <c r="D12430" s="2"/>
      <c r="E12430" s="2"/>
    </row>
    <row r="12431" spans="1:5">
      <c r="A12431" s="2"/>
      <c r="B12431" s="2"/>
      <c r="C12431" s="2"/>
      <c r="D12431" s="2"/>
      <c r="E12431" s="2"/>
    </row>
    <row r="12432" spans="1:5">
      <c r="A12432" s="2"/>
      <c r="B12432" s="2"/>
      <c r="C12432" s="2"/>
      <c r="D12432" s="2"/>
      <c r="E12432" s="2"/>
    </row>
    <row r="12433" spans="1:5">
      <c r="A12433" s="2"/>
      <c r="B12433" s="2"/>
      <c r="C12433" s="2"/>
      <c r="D12433" s="2"/>
      <c r="E12433" s="2"/>
    </row>
    <row r="12434" spans="1:5">
      <c r="A12434" s="2"/>
      <c r="B12434" s="2"/>
      <c r="C12434" s="2"/>
      <c r="D12434" s="2"/>
      <c r="E12434" s="2"/>
    </row>
    <row r="12435" spans="1:5">
      <c r="A12435" s="2"/>
      <c r="B12435" s="2"/>
      <c r="C12435" s="2"/>
      <c r="D12435" s="2"/>
      <c r="E12435" s="2"/>
    </row>
    <row r="12436" spans="1:5">
      <c r="A12436" s="2"/>
      <c r="B12436" s="2"/>
      <c r="C12436" s="2"/>
      <c r="D12436" s="2"/>
      <c r="E12436" s="2"/>
    </row>
    <row r="12437" spans="1:5">
      <c r="A12437" s="2"/>
      <c r="B12437" s="2"/>
      <c r="C12437" s="2"/>
      <c r="D12437" s="2"/>
      <c r="E12437" s="2"/>
    </row>
    <row r="12438" spans="1:5">
      <c r="A12438" s="2"/>
      <c r="B12438" s="2"/>
      <c r="C12438" s="2"/>
      <c r="D12438" s="2"/>
      <c r="E12438" s="2"/>
    </row>
    <row r="12439" spans="1:5">
      <c r="A12439" s="2"/>
      <c r="B12439" s="2"/>
      <c r="C12439" s="2"/>
      <c r="D12439" s="2"/>
      <c r="E12439" s="2"/>
    </row>
    <row r="12440" spans="1:5">
      <c r="A12440" s="2"/>
      <c r="B12440" s="2"/>
      <c r="C12440" s="2"/>
      <c r="D12440" s="2"/>
      <c r="E12440" s="2"/>
    </row>
    <row r="12441" spans="1:5">
      <c r="A12441" s="2"/>
      <c r="B12441" s="2"/>
      <c r="C12441" s="2"/>
      <c r="D12441" s="2"/>
      <c r="E12441" s="2"/>
    </row>
    <row r="12442" spans="1:5">
      <c r="A12442" s="2"/>
      <c r="B12442" s="2"/>
      <c r="C12442" s="2"/>
      <c r="D12442" s="2"/>
      <c r="E12442" s="2"/>
    </row>
    <row r="12443" spans="1:5">
      <c r="A12443" s="2"/>
      <c r="B12443" s="2"/>
      <c r="C12443" s="2"/>
      <c r="D12443" s="2"/>
      <c r="E12443" s="2"/>
    </row>
    <row r="12444" spans="1:5">
      <c r="A12444" s="2"/>
      <c r="B12444" s="2"/>
      <c r="C12444" s="2"/>
      <c r="D12444" s="2"/>
      <c r="E12444" s="2"/>
    </row>
    <row r="12445" spans="1:5">
      <c r="A12445" s="2"/>
      <c r="B12445" s="2"/>
      <c r="C12445" s="2"/>
      <c r="D12445" s="2"/>
      <c r="E12445" s="2"/>
    </row>
    <row r="12446" spans="1:5">
      <c r="A12446" s="2"/>
      <c r="B12446" s="2"/>
      <c r="C12446" s="2"/>
      <c r="D12446" s="2"/>
      <c r="E12446" s="2"/>
    </row>
    <row r="12447" spans="1:5">
      <c r="A12447" s="2"/>
      <c r="B12447" s="2"/>
      <c r="C12447" s="2"/>
      <c r="D12447" s="2"/>
      <c r="E12447" s="2"/>
    </row>
    <row r="12448" spans="1:5">
      <c r="A12448" s="2"/>
      <c r="B12448" s="2"/>
      <c r="C12448" s="2"/>
      <c r="D12448" s="2"/>
      <c r="E12448" s="2"/>
    </row>
    <row r="12449" spans="1:5">
      <c r="A12449" s="2"/>
      <c r="B12449" s="2"/>
      <c r="C12449" s="2"/>
      <c r="D12449" s="2"/>
      <c r="E12449" s="2"/>
    </row>
    <row r="12450" spans="1:5">
      <c r="A12450" s="2"/>
      <c r="B12450" s="2"/>
      <c r="C12450" s="2"/>
      <c r="D12450" s="2"/>
      <c r="E12450" s="2"/>
    </row>
    <row r="12451" spans="1:5">
      <c r="A12451" s="2"/>
      <c r="B12451" s="2"/>
      <c r="C12451" s="2"/>
      <c r="D12451" s="2"/>
      <c r="E12451" s="2"/>
    </row>
    <row r="12452" spans="1:5">
      <c r="A12452" s="2"/>
      <c r="B12452" s="2"/>
      <c r="C12452" s="2"/>
      <c r="D12452" s="2"/>
      <c r="E12452" s="2"/>
    </row>
    <row r="12453" spans="1:5">
      <c r="A12453" s="2"/>
      <c r="B12453" s="2"/>
      <c r="C12453" s="2"/>
      <c r="D12453" s="2"/>
      <c r="E12453" s="2"/>
    </row>
    <row r="12454" spans="1:5">
      <c r="A12454" s="2"/>
      <c r="B12454" s="2"/>
      <c r="C12454" s="2"/>
      <c r="D12454" s="2"/>
      <c r="E12454" s="2"/>
    </row>
    <row r="12455" spans="1:5">
      <c r="A12455" s="2"/>
      <c r="B12455" s="2"/>
      <c r="C12455" s="2"/>
      <c r="D12455" s="2"/>
      <c r="E12455" s="2"/>
    </row>
    <row r="12456" spans="1:5">
      <c r="A12456" s="2"/>
      <c r="B12456" s="2"/>
      <c r="C12456" s="2"/>
      <c r="D12456" s="2"/>
      <c r="E12456" s="2"/>
    </row>
    <row r="12457" spans="1:5">
      <c r="A12457" s="2"/>
      <c r="B12457" s="2"/>
      <c r="C12457" s="2"/>
      <c r="D12457" s="2"/>
      <c r="E12457" s="2"/>
    </row>
    <row r="12458" spans="1:5">
      <c r="A12458" s="2"/>
      <c r="B12458" s="2"/>
      <c r="C12458" s="2"/>
      <c r="D12458" s="2"/>
      <c r="E12458" s="2"/>
    </row>
    <row r="12459" spans="1:5">
      <c r="A12459" s="2"/>
      <c r="B12459" s="2"/>
      <c r="C12459" s="2"/>
      <c r="D12459" s="2"/>
      <c r="E12459" s="2"/>
    </row>
    <row r="12460" spans="1:5">
      <c r="A12460" s="2"/>
      <c r="B12460" s="2"/>
      <c r="C12460" s="2"/>
      <c r="D12460" s="2"/>
      <c r="E12460" s="2"/>
    </row>
    <row r="12461" spans="1:5">
      <c r="A12461" s="2"/>
      <c r="B12461" s="2"/>
      <c r="C12461" s="2"/>
      <c r="D12461" s="2"/>
      <c r="E12461" s="2"/>
    </row>
    <row r="12462" spans="1:5">
      <c r="A12462" s="2"/>
      <c r="B12462" s="2"/>
      <c r="C12462" s="2"/>
      <c r="D12462" s="2"/>
      <c r="E12462" s="2"/>
    </row>
    <row r="12463" spans="1:5">
      <c r="A12463" s="2"/>
      <c r="B12463" s="2"/>
      <c r="C12463" s="2"/>
      <c r="D12463" s="2"/>
      <c r="E12463" s="2"/>
    </row>
    <row r="12464" spans="1:5">
      <c r="A12464" s="2"/>
      <c r="B12464" s="2"/>
      <c r="C12464" s="2"/>
      <c r="D12464" s="2"/>
      <c r="E12464" s="2"/>
    </row>
    <row r="12465" spans="1:5">
      <c r="A12465" s="2"/>
      <c r="B12465" s="2"/>
      <c r="C12465" s="2"/>
      <c r="D12465" s="2"/>
      <c r="E12465" s="2"/>
    </row>
    <row r="12466" spans="1:5">
      <c r="A12466" s="2"/>
      <c r="B12466" s="2"/>
      <c r="C12466" s="2"/>
      <c r="D12466" s="2"/>
      <c r="E12466" s="2"/>
    </row>
    <row r="12467" spans="1:5">
      <c r="A12467" s="2"/>
      <c r="B12467" s="2"/>
      <c r="C12467" s="2"/>
      <c r="D12467" s="2"/>
      <c r="E12467" s="2"/>
    </row>
    <row r="12468" spans="1:5">
      <c r="A12468" s="2"/>
      <c r="B12468" s="2"/>
      <c r="C12468" s="2"/>
      <c r="D12468" s="2"/>
      <c r="E12468" s="2"/>
    </row>
    <row r="12469" spans="1:5">
      <c r="A12469" s="2"/>
      <c r="B12469" s="2"/>
      <c r="C12469" s="2"/>
      <c r="D12469" s="2"/>
      <c r="E12469" s="2"/>
    </row>
    <row r="12470" spans="1:5">
      <c r="A12470" s="2"/>
      <c r="B12470" s="2"/>
      <c r="C12470" s="2"/>
      <c r="D12470" s="2"/>
      <c r="E12470" s="2"/>
    </row>
    <row r="12471" spans="1:5">
      <c r="A12471" s="2"/>
      <c r="B12471" s="2"/>
      <c r="C12471" s="2"/>
      <c r="D12471" s="2"/>
      <c r="E12471" s="2"/>
    </row>
    <row r="12472" spans="1:5">
      <c r="A12472" s="2"/>
      <c r="B12472" s="2"/>
      <c r="C12472" s="2"/>
      <c r="D12472" s="2"/>
      <c r="E12472" s="2"/>
    </row>
    <row r="12473" spans="1:5">
      <c r="A12473" s="2"/>
      <c r="B12473" s="2"/>
      <c r="C12473" s="2"/>
      <c r="D12473" s="2"/>
      <c r="E12473" s="2"/>
    </row>
    <row r="12474" spans="1:5">
      <c r="A12474" s="2"/>
      <c r="B12474" s="2"/>
      <c r="C12474" s="2"/>
      <c r="D12474" s="2"/>
      <c r="E12474" s="2"/>
    </row>
    <row r="12475" spans="1:5">
      <c r="A12475" s="2"/>
      <c r="B12475" s="2"/>
      <c r="C12475" s="2"/>
      <c r="D12475" s="2"/>
      <c r="E12475" s="2"/>
    </row>
    <row r="12476" spans="1:5">
      <c r="A12476" s="2"/>
      <c r="B12476" s="2"/>
      <c r="C12476" s="2"/>
      <c r="D12476" s="2"/>
      <c r="E12476" s="2"/>
    </row>
    <row r="12477" spans="1:5">
      <c r="A12477" s="2"/>
      <c r="B12477" s="2"/>
      <c r="C12477" s="2"/>
      <c r="D12477" s="2"/>
      <c r="E12477" s="2"/>
    </row>
    <row r="12478" spans="1:5">
      <c r="A12478" s="2"/>
      <c r="B12478" s="2"/>
      <c r="C12478" s="2"/>
      <c r="D12478" s="2"/>
      <c r="E12478" s="2"/>
    </row>
    <row r="12479" spans="1:5">
      <c r="A12479" s="2"/>
      <c r="B12479" s="2"/>
      <c r="C12479" s="2"/>
      <c r="D12479" s="2"/>
      <c r="E12479" s="2"/>
    </row>
    <row r="12480" spans="1:5">
      <c r="A12480" s="2"/>
      <c r="B12480" s="2"/>
      <c r="C12480" s="2"/>
      <c r="D12480" s="2"/>
      <c r="E12480" s="2"/>
    </row>
    <row r="12481" spans="1:5">
      <c r="A12481" s="2"/>
      <c r="B12481" s="2"/>
      <c r="C12481" s="2"/>
      <c r="D12481" s="2"/>
      <c r="E12481" s="2"/>
    </row>
    <row r="12482" spans="1:5">
      <c r="A12482" s="2"/>
      <c r="B12482" s="2"/>
      <c r="C12482" s="2"/>
      <c r="D12482" s="2"/>
      <c r="E12482" s="2"/>
    </row>
    <row r="12483" spans="1:5">
      <c r="A12483" s="2"/>
      <c r="B12483" s="2"/>
      <c r="C12483" s="2"/>
      <c r="D12483" s="2"/>
      <c r="E12483" s="2"/>
    </row>
    <row r="12484" spans="1:5">
      <c r="A12484" s="2"/>
      <c r="B12484" s="2"/>
      <c r="C12484" s="2"/>
      <c r="D12484" s="2"/>
      <c r="E12484" s="2"/>
    </row>
    <row r="12485" spans="1:5">
      <c r="A12485" s="2"/>
      <c r="B12485" s="2"/>
      <c r="C12485" s="2"/>
      <c r="D12485" s="2"/>
      <c r="E12485" s="2"/>
    </row>
    <row r="12486" spans="1:5">
      <c r="A12486" s="2"/>
      <c r="B12486" s="2"/>
      <c r="C12486" s="2"/>
      <c r="D12486" s="2"/>
      <c r="E12486" s="2"/>
    </row>
    <row r="12487" spans="1:5">
      <c r="A12487" s="2"/>
      <c r="B12487" s="2"/>
      <c r="C12487" s="2"/>
      <c r="D12487" s="2"/>
      <c r="E12487" s="2"/>
    </row>
    <row r="12488" spans="1:5">
      <c r="A12488" s="2"/>
      <c r="B12488" s="2"/>
      <c r="C12488" s="2"/>
      <c r="D12488" s="2"/>
      <c r="E12488" s="2"/>
    </row>
    <row r="12489" spans="1:5">
      <c r="A12489" s="2"/>
      <c r="B12489" s="2"/>
      <c r="C12489" s="2"/>
      <c r="D12489" s="2"/>
      <c r="E12489" s="2"/>
    </row>
    <row r="12490" spans="1:5">
      <c r="A12490" s="2"/>
      <c r="B12490" s="2"/>
      <c r="C12490" s="2"/>
      <c r="D12490" s="2"/>
      <c r="E12490" s="2"/>
    </row>
    <row r="12491" spans="1:5">
      <c r="A12491" s="2"/>
      <c r="B12491" s="2"/>
      <c r="C12491" s="2"/>
      <c r="D12491" s="2"/>
      <c r="E12491" s="2"/>
    </row>
    <row r="12492" spans="1:5">
      <c r="A12492" s="2"/>
      <c r="B12492" s="2"/>
      <c r="C12492" s="2"/>
      <c r="D12492" s="2"/>
      <c r="E12492" s="2"/>
    </row>
    <row r="12493" spans="1:5">
      <c r="A12493" s="2"/>
      <c r="B12493" s="2"/>
      <c r="C12493" s="2"/>
      <c r="D12493" s="2"/>
      <c r="E12493" s="2"/>
    </row>
    <row r="12494" spans="1:5">
      <c r="A12494" s="2"/>
      <c r="B12494" s="2"/>
      <c r="C12494" s="2"/>
      <c r="D12494" s="2"/>
      <c r="E12494" s="2"/>
    </row>
    <row r="12495" spans="1:5">
      <c r="A12495" s="2"/>
      <c r="B12495" s="2"/>
      <c r="C12495" s="2"/>
      <c r="D12495" s="2"/>
      <c r="E12495" s="2"/>
    </row>
    <row r="12496" spans="1:5">
      <c r="A12496" s="2"/>
      <c r="B12496" s="2"/>
      <c r="C12496" s="2"/>
      <c r="D12496" s="2"/>
      <c r="E12496" s="2"/>
    </row>
    <row r="12497" spans="1:5">
      <c r="A12497" s="2"/>
      <c r="B12497" s="2"/>
      <c r="C12497" s="2"/>
      <c r="D12497" s="2"/>
      <c r="E12497" s="2"/>
    </row>
    <row r="12498" spans="1:5">
      <c r="A12498" s="2"/>
      <c r="B12498" s="2"/>
      <c r="C12498" s="2"/>
      <c r="D12498" s="2"/>
      <c r="E12498" s="2"/>
    </row>
    <row r="12499" spans="1:5">
      <c r="A12499" s="2"/>
      <c r="B12499" s="2"/>
      <c r="C12499" s="2"/>
      <c r="D12499" s="2"/>
      <c r="E12499" s="2"/>
    </row>
    <row r="12500" spans="1:5">
      <c r="A12500" s="2"/>
      <c r="B12500" s="2"/>
      <c r="C12500" s="2"/>
      <c r="D12500" s="2"/>
      <c r="E12500" s="2"/>
    </row>
    <row r="12501" spans="1:5">
      <c r="A12501" s="2"/>
      <c r="B12501" s="2"/>
      <c r="C12501" s="2"/>
      <c r="D12501" s="2"/>
      <c r="E12501" s="2"/>
    </row>
    <row r="12502" spans="1:5">
      <c r="A12502" s="2"/>
      <c r="B12502" s="2"/>
      <c r="C12502" s="2"/>
      <c r="D12502" s="2"/>
      <c r="E12502" s="2"/>
    </row>
    <row r="12503" spans="1:5">
      <c r="A12503" s="2"/>
      <c r="B12503" s="2"/>
      <c r="C12503" s="2"/>
      <c r="D12503" s="2"/>
      <c r="E12503" s="2"/>
    </row>
    <row r="12504" spans="1:5">
      <c r="A12504" s="2"/>
      <c r="B12504" s="2"/>
      <c r="C12504" s="2"/>
      <c r="D12504" s="2"/>
      <c r="E12504" s="2"/>
    </row>
    <row r="12505" spans="1:5">
      <c r="A12505" s="2"/>
      <c r="B12505" s="2"/>
      <c r="C12505" s="2"/>
      <c r="D12505" s="2"/>
      <c r="E12505" s="2"/>
    </row>
    <row r="12506" spans="1:5">
      <c r="A12506" s="2"/>
      <c r="B12506" s="2"/>
      <c r="C12506" s="2"/>
      <c r="D12506" s="2"/>
      <c r="E12506" s="2"/>
    </row>
    <row r="12507" spans="1:5">
      <c r="A12507" s="2"/>
      <c r="B12507" s="2"/>
      <c r="C12507" s="2"/>
      <c r="D12507" s="2"/>
      <c r="E12507" s="2"/>
    </row>
    <row r="12508" spans="1:5">
      <c r="A12508" s="2"/>
      <c r="B12508" s="2"/>
      <c r="C12508" s="2"/>
      <c r="D12508" s="2"/>
      <c r="E12508" s="2"/>
    </row>
    <row r="12509" spans="1:5">
      <c r="A12509" s="2"/>
      <c r="B12509" s="2"/>
      <c r="C12509" s="2"/>
      <c r="D12509" s="2"/>
      <c r="E12509" s="2"/>
    </row>
    <row r="12510" spans="1:5">
      <c r="A12510" s="2"/>
      <c r="B12510" s="2"/>
      <c r="C12510" s="2"/>
      <c r="D12510" s="2"/>
      <c r="E12510" s="2"/>
    </row>
    <row r="12511" spans="1:5">
      <c r="A12511" s="2"/>
      <c r="B12511" s="2"/>
      <c r="C12511" s="2"/>
      <c r="D12511" s="2"/>
      <c r="E12511" s="2"/>
    </row>
    <row r="12512" spans="1:5">
      <c r="A12512" s="2"/>
      <c r="B12512" s="2"/>
      <c r="C12512" s="2"/>
      <c r="D12512" s="2"/>
      <c r="E12512" s="2"/>
    </row>
    <row r="12513" spans="1:5">
      <c r="A12513" s="2"/>
      <c r="B12513" s="2"/>
      <c r="C12513" s="2"/>
      <c r="D12513" s="2"/>
      <c r="E12513" s="2"/>
    </row>
    <row r="12514" spans="1:5">
      <c r="A12514" s="2"/>
      <c r="B12514" s="2"/>
      <c r="C12514" s="2"/>
      <c r="D12514" s="2"/>
      <c r="E12514" s="2"/>
    </row>
    <row r="12515" spans="1:5">
      <c r="A12515" s="2"/>
      <c r="B12515" s="2"/>
      <c r="C12515" s="2"/>
      <c r="D12515" s="2"/>
      <c r="E12515" s="2"/>
    </row>
    <row r="12516" spans="1:5">
      <c r="A12516" s="2"/>
      <c r="B12516" s="2"/>
      <c r="C12516" s="2"/>
      <c r="D12516" s="2"/>
      <c r="E12516" s="2"/>
    </row>
    <row r="12517" spans="1:5">
      <c r="A12517" s="2"/>
      <c r="B12517" s="2"/>
      <c r="C12517" s="2"/>
      <c r="D12517" s="2"/>
      <c r="E12517" s="2"/>
    </row>
    <row r="12518" spans="1:5">
      <c r="A12518" s="2"/>
      <c r="B12518" s="2"/>
      <c r="C12518" s="2"/>
      <c r="D12518" s="2"/>
      <c r="E12518" s="2"/>
    </row>
    <row r="12519" spans="1:5">
      <c r="A12519" s="2"/>
      <c r="B12519" s="2"/>
      <c r="C12519" s="2"/>
      <c r="D12519" s="2"/>
      <c r="E12519" s="2"/>
    </row>
    <row r="12520" spans="1:5">
      <c r="A12520" s="2"/>
      <c r="B12520" s="2"/>
      <c r="C12520" s="2"/>
      <c r="D12520" s="2"/>
      <c r="E12520" s="2"/>
    </row>
    <row r="12521" spans="1:5">
      <c r="A12521" s="2"/>
      <c r="B12521" s="2"/>
      <c r="C12521" s="2"/>
      <c r="D12521" s="2"/>
      <c r="E12521" s="2"/>
    </row>
    <row r="12522" spans="1:5">
      <c r="A12522" s="2"/>
      <c r="B12522" s="2"/>
      <c r="C12522" s="2"/>
      <c r="D12522" s="2"/>
      <c r="E12522" s="2"/>
    </row>
    <row r="12523" spans="1:5">
      <c r="A12523" s="2"/>
      <c r="B12523" s="2"/>
      <c r="C12523" s="2"/>
      <c r="D12523" s="2"/>
      <c r="E12523" s="2"/>
    </row>
    <row r="12524" spans="1:5">
      <c r="A12524" s="2"/>
      <c r="B12524" s="2"/>
      <c r="C12524" s="2"/>
      <c r="D12524" s="2"/>
      <c r="E12524" s="2"/>
    </row>
    <row r="12525" spans="1:5">
      <c r="A12525" s="2"/>
      <c r="B12525" s="2"/>
      <c r="C12525" s="2"/>
      <c r="D12525" s="2"/>
      <c r="E12525" s="2"/>
    </row>
    <row r="12526" spans="1:5">
      <c r="A12526" s="2"/>
      <c r="B12526" s="2"/>
      <c r="C12526" s="2"/>
      <c r="D12526" s="2"/>
      <c r="E12526" s="2"/>
    </row>
    <row r="12527" spans="1:5">
      <c r="A12527" s="2"/>
      <c r="B12527" s="2"/>
      <c r="C12527" s="2"/>
      <c r="D12527" s="2"/>
      <c r="E12527" s="2"/>
    </row>
    <row r="12528" spans="1:5">
      <c r="A12528" s="2"/>
      <c r="B12528" s="2"/>
      <c r="C12528" s="2"/>
      <c r="D12528" s="2"/>
      <c r="E12528" s="2"/>
    </row>
    <row r="12529" spans="1:5">
      <c r="A12529" s="2"/>
      <c r="B12529" s="2"/>
      <c r="C12529" s="2"/>
      <c r="D12529" s="2"/>
      <c r="E12529" s="2"/>
    </row>
    <row r="12530" spans="1:5">
      <c r="A12530" s="2"/>
      <c r="B12530" s="2"/>
      <c r="C12530" s="2"/>
      <c r="D12530" s="2"/>
      <c r="E12530" s="2"/>
    </row>
    <row r="12531" spans="1:5">
      <c r="A12531" s="2"/>
      <c r="B12531" s="2"/>
      <c r="C12531" s="2"/>
      <c r="D12531" s="2"/>
      <c r="E12531" s="2"/>
    </row>
    <row r="12532" spans="1:5">
      <c r="A12532" s="2"/>
      <c r="B12532" s="2"/>
      <c r="C12532" s="2"/>
      <c r="D12532" s="2"/>
      <c r="E12532" s="2"/>
    </row>
    <row r="12533" spans="1:5">
      <c r="A12533" s="2"/>
      <c r="B12533" s="2"/>
      <c r="C12533" s="2"/>
      <c r="D12533" s="2"/>
      <c r="E12533" s="2"/>
    </row>
    <row r="12534" spans="1:5">
      <c r="A12534" s="2"/>
      <c r="B12534" s="2"/>
      <c r="C12534" s="2"/>
      <c r="D12534" s="2"/>
      <c r="E12534" s="2"/>
    </row>
    <row r="12535" spans="1:5">
      <c r="A12535" s="2"/>
      <c r="B12535" s="2"/>
      <c r="C12535" s="2"/>
      <c r="D12535" s="2"/>
      <c r="E12535" s="2"/>
    </row>
    <row r="12536" spans="1:5">
      <c r="A12536" s="2"/>
      <c r="B12536" s="2"/>
      <c r="C12536" s="2"/>
      <c r="D12536" s="2"/>
      <c r="E12536" s="2"/>
    </row>
    <row r="12537" spans="1:5">
      <c r="A12537" s="2"/>
      <c r="B12537" s="2"/>
      <c r="C12537" s="2"/>
      <c r="D12537" s="2"/>
      <c r="E12537" s="2"/>
    </row>
    <row r="12538" spans="1:5">
      <c r="A12538" s="2"/>
      <c r="B12538" s="2"/>
      <c r="C12538" s="2"/>
      <c r="D12538" s="2"/>
      <c r="E12538" s="2"/>
    </row>
    <row r="12539" spans="1:5">
      <c r="A12539" s="2"/>
      <c r="B12539" s="2"/>
      <c r="C12539" s="2"/>
      <c r="D12539" s="2"/>
      <c r="E12539" s="2"/>
    </row>
    <row r="12540" spans="1:5">
      <c r="A12540" s="2"/>
      <c r="B12540" s="2"/>
      <c r="C12540" s="2"/>
      <c r="D12540" s="2"/>
      <c r="E12540" s="2"/>
    </row>
    <row r="12541" spans="1:5">
      <c r="A12541" s="2"/>
      <c r="B12541" s="2"/>
      <c r="C12541" s="2"/>
      <c r="D12541" s="2"/>
      <c r="E12541" s="2"/>
    </row>
    <row r="12542" spans="1:5">
      <c r="A12542" s="2"/>
      <c r="B12542" s="2"/>
      <c r="C12542" s="2"/>
      <c r="D12542" s="2"/>
      <c r="E12542" s="2"/>
    </row>
    <row r="12543" spans="1:5">
      <c r="A12543" s="2"/>
      <c r="B12543" s="2"/>
      <c r="C12543" s="2"/>
      <c r="D12543" s="2"/>
      <c r="E12543" s="2"/>
    </row>
    <row r="12544" spans="1:5">
      <c r="A12544" s="2"/>
      <c r="B12544" s="2"/>
      <c r="C12544" s="2"/>
      <c r="D12544" s="2"/>
      <c r="E12544" s="2"/>
    </row>
    <row r="12545" spans="1:5">
      <c r="A12545" s="2"/>
      <c r="B12545" s="2"/>
      <c r="C12545" s="2"/>
      <c r="D12545" s="2"/>
      <c r="E12545" s="2"/>
    </row>
    <row r="12546" spans="1:5">
      <c r="A12546" s="2"/>
      <c r="B12546" s="2"/>
      <c r="C12546" s="2"/>
      <c r="D12546" s="2"/>
      <c r="E12546" s="2"/>
    </row>
    <row r="12547" spans="1:5">
      <c r="A12547" s="2"/>
      <c r="B12547" s="2"/>
      <c r="C12547" s="2"/>
      <c r="D12547" s="2"/>
      <c r="E12547" s="2"/>
    </row>
    <row r="12548" spans="1:5">
      <c r="A12548" s="2"/>
      <c r="B12548" s="2"/>
      <c r="C12548" s="2"/>
      <c r="D12548" s="2"/>
      <c r="E12548" s="2"/>
    </row>
    <row r="12549" spans="1:5">
      <c r="A12549" s="2"/>
      <c r="B12549" s="2"/>
      <c r="C12549" s="2"/>
      <c r="D12549" s="2"/>
      <c r="E12549" s="2"/>
    </row>
    <row r="12550" spans="1:5">
      <c r="A12550" s="2"/>
      <c r="B12550" s="2"/>
      <c r="C12550" s="2"/>
      <c r="D12550" s="2"/>
      <c r="E12550" s="2"/>
    </row>
    <row r="12551" spans="1:5">
      <c r="A12551" s="2"/>
      <c r="B12551" s="2"/>
      <c r="C12551" s="2"/>
      <c r="D12551" s="2"/>
      <c r="E12551" s="2"/>
    </row>
    <row r="12552" spans="1:5">
      <c r="A12552" s="2"/>
      <c r="B12552" s="2"/>
      <c r="C12552" s="2"/>
      <c r="D12552" s="2"/>
      <c r="E12552" s="2"/>
    </row>
    <row r="12553" spans="1:5">
      <c r="A12553" s="2"/>
      <c r="B12553" s="2"/>
      <c r="C12553" s="2"/>
      <c r="D12553" s="2"/>
      <c r="E12553" s="2"/>
    </row>
    <row r="12554" spans="1:5">
      <c r="A12554" s="2"/>
      <c r="B12554" s="2"/>
      <c r="C12554" s="2"/>
      <c r="D12554" s="2"/>
      <c r="E12554" s="2"/>
    </row>
    <row r="12555" spans="1:5">
      <c r="A12555" s="2"/>
      <c r="B12555" s="2"/>
      <c r="C12555" s="2"/>
      <c r="D12555" s="2"/>
      <c r="E12555" s="2"/>
    </row>
    <row r="12556" spans="1:5">
      <c r="A12556" s="2"/>
      <c r="B12556" s="2"/>
      <c r="C12556" s="2"/>
      <c r="D12556" s="2"/>
      <c r="E12556" s="2"/>
    </row>
    <row r="12557" spans="1:5">
      <c r="A12557" s="2"/>
      <c r="B12557" s="2"/>
      <c r="C12557" s="2"/>
      <c r="D12557" s="2"/>
      <c r="E12557" s="2"/>
    </row>
    <row r="12558" spans="1:5">
      <c r="A12558" s="2"/>
      <c r="B12558" s="2"/>
      <c r="C12558" s="2"/>
      <c r="D12558" s="2"/>
      <c r="E12558" s="2"/>
    </row>
    <row r="12559" spans="1:5">
      <c r="A12559" s="2"/>
      <c r="B12559" s="2"/>
      <c r="C12559" s="2"/>
      <c r="D12559" s="2"/>
      <c r="E12559" s="2"/>
    </row>
    <row r="12560" spans="1:5">
      <c r="A12560" s="2"/>
      <c r="B12560" s="2"/>
      <c r="C12560" s="2"/>
      <c r="D12560" s="2"/>
      <c r="E12560" s="2"/>
    </row>
    <row r="12561" spans="1:5">
      <c r="A12561" s="2"/>
      <c r="B12561" s="2"/>
      <c r="C12561" s="2"/>
      <c r="D12561" s="2"/>
      <c r="E12561" s="2"/>
    </row>
    <row r="12562" spans="1:5">
      <c r="A12562" s="2"/>
      <c r="B12562" s="2"/>
      <c r="C12562" s="2"/>
      <c r="D12562" s="2"/>
      <c r="E12562" s="2"/>
    </row>
    <row r="12563" spans="1:5">
      <c r="A12563" s="2"/>
      <c r="B12563" s="2"/>
      <c r="C12563" s="2"/>
      <c r="D12563" s="2"/>
      <c r="E12563" s="2"/>
    </row>
    <row r="12564" spans="1:5">
      <c r="A12564" s="2"/>
      <c r="B12564" s="2"/>
      <c r="C12564" s="2"/>
      <c r="D12564" s="2"/>
      <c r="E12564" s="2"/>
    </row>
    <row r="12565" spans="1:5">
      <c r="A12565" s="2"/>
      <c r="B12565" s="2"/>
      <c r="C12565" s="2"/>
      <c r="D12565" s="2"/>
      <c r="E12565" s="2"/>
    </row>
    <row r="12566" spans="1:5">
      <c r="A12566" s="2"/>
      <c r="B12566" s="2"/>
      <c r="C12566" s="2"/>
      <c r="D12566" s="2"/>
      <c r="E12566" s="2"/>
    </row>
    <row r="12567" spans="1:5">
      <c r="A12567" s="2"/>
      <c r="B12567" s="2"/>
      <c r="C12567" s="2"/>
      <c r="D12567" s="2"/>
      <c r="E12567" s="2"/>
    </row>
    <row r="12568" spans="1:5">
      <c r="A12568" s="2"/>
      <c r="B12568" s="2"/>
      <c r="C12568" s="2"/>
      <c r="D12568" s="2"/>
      <c r="E12568" s="2"/>
    </row>
    <row r="12569" spans="1:5">
      <c r="A12569" s="2"/>
      <c r="B12569" s="2"/>
      <c r="C12569" s="2"/>
      <c r="D12569" s="2"/>
      <c r="E12569" s="2"/>
    </row>
    <row r="12570" spans="1:5">
      <c r="A12570" s="2"/>
      <c r="B12570" s="2"/>
      <c r="C12570" s="2"/>
      <c r="D12570" s="2"/>
      <c r="E12570" s="2"/>
    </row>
    <row r="12571" spans="1:5">
      <c r="A12571" s="2"/>
      <c r="B12571" s="2"/>
      <c r="C12571" s="2"/>
      <c r="D12571" s="2"/>
      <c r="E12571" s="2"/>
    </row>
    <row r="12572" spans="1:5">
      <c r="A12572" s="2"/>
      <c r="B12572" s="2"/>
      <c r="C12572" s="2"/>
      <c r="D12572" s="2"/>
      <c r="E12572" s="2"/>
    </row>
    <row r="12573" spans="1:5">
      <c r="A12573" s="2"/>
      <c r="B12573" s="2"/>
      <c r="C12573" s="2"/>
      <c r="D12573" s="2"/>
      <c r="E12573" s="2"/>
    </row>
    <row r="12574" spans="1:5">
      <c r="A12574" s="2"/>
      <c r="B12574" s="2"/>
      <c r="C12574" s="2"/>
      <c r="D12574" s="2"/>
      <c r="E12574" s="2"/>
    </row>
    <row r="12575" spans="1:5">
      <c r="A12575" s="2"/>
      <c r="B12575" s="2"/>
      <c r="C12575" s="2"/>
      <c r="D12575" s="2"/>
      <c r="E12575" s="2"/>
    </row>
    <row r="12576" spans="1:5">
      <c r="A12576" s="2"/>
      <c r="B12576" s="2"/>
      <c r="C12576" s="2"/>
      <c r="D12576" s="2"/>
      <c r="E12576" s="2"/>
    </row>
    <row r="12577" spans="1:5">
      <c r="A12577" s="2"/>
      <c r="B12577" s="2"/>
      <c r="C12577" s="2"/>
      <c r="D12577" s="2"/>
      <c r="E12577" s="2"/>
    </row>
    <row r="12578" spans="1:5">
      <c r="A12578" s="2"/>
      <c r="B12578" s="2"/>
      <c r="C12578" s="2"/>
      <c r="D12578" s="2"/>
      <c r="E12578" s="2"/>
    </row>
    <row r="12579" spans="1:5">
      <c r="A12579" s="2"/>
      <c r="B12579" s="2"/>
      <c r="C12579" s="2"/>
      <c r="D12579" s="2"/>
      <c r="E12579" s="2"/>
    </row>
    <row r="12580" spans="1:5">
      <c r="A12580" s="2"/>
      <c r="B12580" s="2"/>
      <c r="C12580" s="2"/>
      <c r="D12580" s="2"/>
      <c r="E12580" s="2"/>
    </row>
    <row r="12581" spans="1:5">
      <c r="A12581" s="2"/>
      <c r="B12581" s="2"/>
      <c r="C12581" s="2"/>
      <c r="D12581" s="2"/>
      <c r="E12581" s="2"/>
    </row>
    <row r="12582" spans="1:5">
      <c r="A12582" s="2"/>
      <c r="B12582" s="2"/>
      <c r="C12582" s="2"/>
      <c r="D12582" s="2"/>
      <c r="E12582" s="2"/>
    </row>
    <row r="12583" spans="1:5">
      <c r="A12583" s="2"/>
      <c r="B12583" s="2"/>
      <c r="C12583" s="2"/>
      <c r="D12583" s="2"/>
      <c r="E12583" s="2"/>
    </row>
    <row r="12584" spans="1:5">
      <c r="A12584" s="2"/>
      <c r="B12584" s="2"/>
      <c r="C12584" s="2"/>
      <c r="D12584" s="2"/>
      <c r="E12584" s="2"/>
    </row>
    <row r="12585" spans="1:5">
      <c r="A12585" s="2"/>
      <c r="B12585" s="2"/>
      <c r="C12585" s="2"/>
      <c r="D12585" s="2"/>
      <c r="E12585" s="2"/>
    </row>
    <row r="12586" spans="1:5">
      <c r="A12586" s="2"/>
      <c r="B12586" s="2"/>
      <c r="C12586" s="2"/>
      <c r="D12586" s="2"/>
      <c r="E12586" s="2"/>
    </row>
    <row r="12587" spans="1:5">
      <c r="A12587" s="2"/>
      <c r="B12587" s="2"/>
      <c r="C12587" s="2"/>
      <c r="D12587" s="2"/>
      <c r="E12587" s="2"/>
    </row>
    <row r="12588" spans="1:5">
      <c r="A12588" s="2"/>
      <c r="B12588" s="2"/>
      <c r="C12588" s="2"/>
      <c r="D12588" s="2"/>
      <c r="E12588" s="2"/>
    </row>
    <row r="12589" spans="1:5">
      <c r="A12589" s="2"/>
      <c r="B12589" s="2"/>
      <c r="C12589" s="2"/>
      <c r="D12589" s="2"/>
      <c r="E12589" s="2"/>
    </row>
    <row r="12590" spans="1:5">
      <c r="A12590" s="2"/>
      <c r="B12590" s="2"/>
      <c r="C12590" s="2"/>
      <c r="D12590" s="2"/>
      <c r="E12590" s="2"/>
    </row>
    <row r="12591" spans="1:5">
      <c r="A12591" s="2"/>
      <c r="B12591" s="2"/>
      <c r="C12591" s="2"/>
      <c r="D12591" s="2"/>
      <c r="E12591" s="2"/>
    </row>
    <row r="12592" spans="1:5">
      <c r="A12592" s="2"/>
      <c r="B12592" s="2"/>
      <c r="C12592" s="2"/>
      <c r="D12592" s="2"/>
      <c r="E12592" s="2"/>
    </row>
    <row r="12593" spans="1:5">
      <c r="A12593" s="2"/>
      <c r="B12593" s="2"/>
      <c r="C12593" s="2"/>
      <c r="D12593" s="2"/>
      <c r="E12593" s="2"/>
    </row>
    <row r="12594" spans="1:5">
      <c r="A12594" s="2"/>
      <c r="B12594" s="2"/>
      <c r="C12594" s="2"/>
      <c r="D12594" s="2"/>
      <c r="E12594" s="2"/>
    </row>
    <row r="12595" spans="1:5">
      <c r="A12595" s="2"/>
      <c r="B12595" s="2"/>
      <c r="C12595" s="2"/>
      <c r="D12595" s="2"/>
      <c r="E12595" s="2"/>
    </row>
    <row r="12596" spans="1:5">
      <c r="A12596" s="2"/>
      <c r="B12596" s="2"/>
      <c r="C12596" s="2"/>
      <c r="D12596" s="2"/>
      <c r="E12596" s="2"/>
    </row>
    <row r="12597" spans="1:5">
      <c r="A12597" s="2"/>
      <c r="B12597" s="2"/>
      <c r="C12597" s="2"/>
      <c r="D12597" s="2"/>
      <c r="E12597" s="2"/>
    </row>
    <row r="12598" spans="1:5">
      <c r="A12598" s="2"/>
      <c r="B12598" s="2"/>
      <c r="C12598" s="2"/>
      <c r="D12598" s="2"/>
      <c r="E12598" s="2"/>
    </row>
    <row r="12599" spans="1:5">
      <c r="A12599" s="2"/>
      <c r="B12599" s="2"/>
      <c r="C12599" s="2"/>
      <c r="D12599" s="2"/>
      <c r="E12599" s="2"/>
    </row>
    <row r="12600" spans="1:5">
      <c r="A12600" s="2"/>
      <c r="B12600" s="2"/>
      <c r="C12600" s="2"/>
      <c r="D12600" s="2"/>
      <c r="E12600" s="2"/>
    </row>
    <row r="12601" spans="1:5">
      <c r="A12601" s="2"/>
      <c r="B12601" s="2"/>
      <c r="C12601" s="2"/>
      <c r="D12601" s="2"/>
      <c r="E12601" s="2"/>
    </row>
    <row r="12602" spans="1:5">
      <c r="A12602" s="2"/>
      <c r="B12602" s="2"/>
      <c r="C12602" s="2"/>
      <c r="D12602" s="2"/>
      <c r="E12602" s="2"/>
    </row>
    <row r="12603" spans="1:5">
      <c r="A12603" s="2"/>
      <c r="B12603" s="2"/>
      <c r="C12603" s="2"/>
      <c r="D12603" s="2"/>
      <c r="E12603" s="2"/>
    </row>
    <row r="12604" spans="1:5">
      <c r="A12604" s="2"/>
      <c r="B12604" s="2"/>
      <c r="C12604" s="2"/>
      <c r="D12604" s="2"/>
      <c r="E12604" s="2"/>
    </row>
    <row r="12605" spans="1:5">
      <c r="A12605" s="2"/>
      <c r="B12605" s="2"/>
      <c r="C12605" s="2"/>
      <c r="D12605" s="2"/>
      <c r="E12605" s="2"/>
    </row>
    <row r="12606" spans="1:5">
      <c r="A12606" s="2"/>
      <c r="B12606" s="2"/>
      <c r="C12606" s="2"/>
      <c r="D12606" s="2"/>
      <c r="E12606" s="2"/>
    </row>
    <row r="12607" spans="1:5">
      <c r="A12607" s="2"/>
      <c r="B12607" s="2"/>
      <c r="C12607" s="2"/>
      <c r="D12607" s="2"/>
      <c r="E12607" s="2"/>
    </row>
    <row r="12608" spans="1:5">
      <c r="A12608" s="2"/>
      <c r="B12608" s="2"/>
      <c r="C12608" s="2"/>
      <c r="D12608" s="2"/>
      <c r="E12608" s="2"/>
    </row>
    <row r="12609" spans="1:5">
      <c r="A12609" s="2"/>
      <c r="B12609" s="2"/>
      <c r="C12609" s="2"/>
      <c r="D12609" s="2"/>
      <c r="E12609" s="2"/>
    </row>
    <row r="12610" spans="1:5">
      <c r="A12610" s="2"/>
      <c r="B12610" s="2"/>
      <c r="C12610" s="2"/>
      <c r="D12610" s="2"/>
      <c r="E12610" s="2"/>
    </row>
    <row r="12611" spans="1:5">
      <c r="A12611" s="2"/>
      <c r="B12611" s="2"/>
      <c r="C12611" s="2"/>
      <c r="D12611" s="2"/>
      <c r="E12611" s="2"/>
    </row>
    <row r="12612" spans="1:5">
      <c r="A12612" s="2"/>
      <c r="B12612" s="2"/>
      <c r="C12612" s="2"/>
      <c r="D12612" s="2"/>
      <c r="E12612" s="2"/>
    </row>
    <row r="12613" spans="1:5">
      <c r="A12613" s="2"/>
      <c r="B12613" s="2"/>
      <c r="C12613" s="2"/>
      <c r="D12613" s="2"/>
      <c r="E12613" s="2"/>
    </row>
    <row r="12614" spans="1:5">
      <c r="A12614" s="2"/>
      <c r="B12614" s="2"/>
      <c r="C12614" s="2"/>
      <c r="D12614" s="2"/>
      <c r="E12614" s="2"/>
    </row>
    <row r="12615" spans="1:5">
      <c r="A12615" s="2"/>
      <c r="B12615" s="2"/>
      <c r="C12615" s="2"/>
      <c r="D12615" s="2"/>
      <c r="E12615" s="2"/>
    </row>
    <row r="12616" spans="1:5">
      <c r="A12616" s="2"/>
      <c r="B12616" s="2"/>
      <c r="C12616" s="2"/>
      <c r="D12616" s="2"/>
      <c r="E12616" s="2"/>
    </row>
    <row r="12617" spans="1:5">
      <c r="A12617" s="2"/>
      <c r="B12617" s="2"/>
      <c r="C12617" s="2"/>
      <c r="D12617" s="2"/>
      <c r="E12617" s="2"/>
    </row>
    <row r="12618" spans="1:5">
      <c r="A12618" s="2"/>
      <c r="B12618" s="2"/>
      <c r="C12618" s="2"/>
      <c r="D12618" s="2"/>
      <c r="E12618" s="2"/>
    </row>
    <row r="12619" spans="1:5">
      <c r="A12619" s="2"/>
      <c r="B12619" s="2"/>
      <c r="C12619" s="2"/>
      <c r="D12619" s="2"/>
      <c r="E12619" s="2"/>
    </row>
    <row r="12620" spans="1:5">
      <c r="A12620" s="2"/>
      <c r="B12620" s="2"/>
      <c r="C12620" s="2"/>
      <c r="D12620" s="2"/>
      <c r="E12620" s="2"/>
    </row>
    <row r="12621" spans="1:5">
      <c r="A12621" s="2"/>
      <c r="B12621" s="2"/>
      <c r="C12621" s="2"/>
      <c r="D12621" s="2"/>
      <c r="E12621" s="2"/>
    </row>
    <row r="12622" spans="1:5">
      <c r="A12622" s="2"/>
      <c r="B12622" s="2"/>
      <c r="C12622" s="2"/>
      <c r="D12622" s="2"/>
      <c r="E12622" s="2"/>
    </row>
    <row r="12623" spans="1:5">
      <c r="A12623" s="2"/>
      <c r="B12623" s="2"/>
      <c r="C12623" s="2"/>
      <c r="D12623" s="2"/>
      <c r="E12623" s="2"/>
    </row>
    <row r="12624" spans="1:5">
      <c r="A12624" s="2"/>
      <c r="B12624" s="2"/>
      <c r="C12624" s="2"/>
      <c r="D12624" s="2"/>
      <c r="E12624" s="2"/>
    </row>
    <row r="12625" spans="1:5">
      <c r="A12625" s="2"/>
      <c r="B12625" s="2"/>
      <c r="C12625" s="2"/>
      <c r="D12625" s="2"/>
      <c r="E12625" s="2"/>
    </row>
    <row r="12626" spans="1:5">
      <c r="A12626" s="2"/>
      <c r="B12626" s="2"/>
      <c r="C12626" s="2"/>
      <c r="D12626" s="2"/>
      <c r="E12626" s="2"/>
    </row>
    <row r="12627" spans="1:5">
      <c r="A12627" s="2"/>
      <c r="B12627" s="2"/>
      <c r="C12627" s="2"/>
      <c r="D12627" s="2"/>
      <c r="E12627" s="2"/>
    </row>
    <row r="12628" spans="1:5">
      <c r="A12628" s="2"/>
      <c r="B12628" s="2"/>
      <c r="C12628" s="2"/>
      <c r="D12628" s="2"/>
      <c r="E12628" s="2"/>
    </row>
    <row r="12629" spans="1:5">
      <c r="A12629" s="2"/>
      <c r="B12629" s="2"/>
      <c r="C12629" s="2"/>
      <c r="D12629" s="2"/>
      <c r="E12629" s="2"/>
    </row>
    <row r="12630" spans="1:5">
      <c r="A12630" s="2"/>
      <c r="B12630" s="2"/>
      <c r="C12630" s="2"/>
      <c r="D12630" s="2"/>
      <c r="E12630" s="2"/>
    </row>
    <row r="12631" spans="1:5">
      <c r="A12631" s="2"/>
      <c r="B12631" s="2"/>
      <c r="C12631" s="2"/>
      <c r="D12631" s="2"/>
      <c r="E12631" s="2"/>
    </row>
    <row r="12632" spans="1:5">
      <c r="A12632" s="2"/>
      <c r="B12632" s="2"/>
      <c r="C12632" s="2"/>
      <c r="D12632" s="2"/>
      <c r="E12632" s="2"/>
    </row>
    <row r="12633" spans="1:5">
      <c r="A12633" s="2"/>
      <c r="B12633" s="2"/>
      <c r="C12633" s="2"/>
      <c r="D12633" s="2"/>
      <c r="E12633" s="2"/>
    </row>
    <row r="12634" spans="1:5">
      <c r="A12634" s="2"/>
      <c r="B12634" s="2"/>
      <c r="C12634" s="2"/>
      <c r="D12634" s="2"/>
      <c r="E12634" s="2"/>
    </row>
    <row r="12635" spans="1:5">
      <c r="A12635" s="2"/>
      <c r="B12635" s="2"/>
      <c r="C12635" s="2"/>
      <c r="D12635" s="2"/>
      <c r="E12635" s="2"/>
    </row>
    <row r="12636" spans="1:5">
      <c r="A12636" s="2"/>
      <c r="B12636" s="2"/>
      <c r="C12636" s="2"/>
      <c r="D12636" s="2"/>
      <c r="E12636" s="2"/>
    </row>
    <row r="12637" spans="1:5">
      <c r="A12637" s="2"/>
      <c r="B12637" s="2"/>
      <c r="C12637" s="2"/>
      <c r="D12637" s="2"/>
      <c r="E12637" s="2"/>
    </row>
    <row r="12638" spans="1:5">
      <c r="A12638" s="2"/>
      <c r="B12638" s="2"/>
      <c r="C12638" s="2"/>
      <c r="D12638" s="2"/>
      <c r="E12638" s="2"/>
    </row>
    <row r="12639" spans="1:5">
      <c r="A12639" s="2"/>
      <c r="B12639" s="2"/>
      <c r="C12639" s="2"/>
      <c r="D12639" s="2"/>
      <c r="E12639" s="2"/>
    </row>
    <row r="12640" spans="1:5">
      <c r="A12640" s="2"/>
      <c r="B12640" s="2"/>
      <c r="C12640" s="2"/>
      <c r="D12640" s="2"/>
      <c r="E12640" s="2"/>
    </row>
    <row r="12641" spans="1:5">
      <c r="A12641" s="2"/>
      <c r="B12641" s="2"/>
      <c r="C12641" s="2"/>
      <c r="D12641" s="2"/>
      <c r="E12641" s="2"/>
    </row>
    <row r="12642" spans="1:5">
      <c r="A12642" s="2"/>
      <c r="B12642" s="2"/>
      <c r="C12642" s="2"/>
      <c r="D12642" s="2"/>
      <c r="E12642" s="2"/>
    </row>
    <row r="12643" spans="1:5">
      <c r="A12643" s="2"/>
      <c r="B12643" s="2"/>
      <c r="C12643" s="2"/>
      <c r="D12643" s="2"/>
      <c r="E12643" s="2"/>
    </row>
    <row r="12644" spans="1:5">
      <c r="A12644" s="2"/>
      <c r="B12644" s="2"/>
      <c r="C12644" s="2"/>
      <c r="D12644" s="2"/>
      <c r="E12644" s="2"/>
    </row>
    <row r="12645" spans="1:5">
      <c r="A12645" s="2"/>
      <c r="B12645" s="2"/>
      <c r="C12645" s="2"/>
      <c r="D12645" s="2"/>
      <c r="E12645" s="2"/>
    </row>
    <row r="12646" spans="1:5">
      <c r="A12646" s="2"/>
      <c r="B12646" s="2"/>
      <c r="C12646" s="2"/>
      <c r="D12646" s="2"/>
      <c r="E12646" s="2"/>
    </row>
    <row r="12647" spans="1:5">
      <c r="A12647" s="2"/>
      <c r="B12647" s="2"/>
      <c r="C12647" s="2"/>
      <c r="D12647" s="2"/>
      <c r="E12647" s="2"/>
    </row>
    <row r="12648" spans="1:5">
      <c r="A12648" s="2"/>
      <c r="B12648" s="2"/>
      <c r="C12648" s="2"/>
      <c r="D12648" s="2"/>
      <c r="E12648" s="2"/>
    </row>
    <row r="12649" spans="1:5">
      <c r="A12649" s="2"/>
      <c r="B12649" s="2"/>
      <c r="C12649" s="2"/>
      <c r="D12649" s="2"/>
      <c r="E12649" s="2"/>
    </row>
    <row r="12650" spans="1:5">
      <c r="A12650" s="2"/>
      <c r="B12650" s="2"/>
      <c r="C12650" s="2"/>
      <c r="D12650" s="2"/>
      <c r="E12650" s="2"/>
    </row>
    <row r="12651" spans="1:5">
      <c r="A12651" s="2"/>
      <c r="B12651" s="2"/>
      <c r="C12651" s="2"/>
      <c r="D12651" s="2"/>
      <c r="E12651" s="2"/>
    </row>
    <row r="12652" spans="1:5">
      <c r="A12652" s="2"/>
      <c r="B12652" s="2"/>
      <c r="C12652" s="2"/>
      <c r="D12652" s="2"/>
      <c r="E12652" s="2"/>
    </row>
    <row r="12653" spans="1:5">
      <c r="A12653" s="2"/>
      <c r="B12653" s="2"/>
      <c r="C12653" s="2"/>
      <c r="D12653" s="2"/>
      <c r="E12653" s="2"/>
    </row>
    <row r="12654" spans="1:5">
      <c r="A12654" s="2"/>
      <c r="B12654" s="2"/>
      <c r="C12654" s="2"/>
      <c r="D12654" s="2"/>
      <c r="E12654" s="2"/>
    </row>
    <row r="12655" spans="1:5">
      <c r="A12655" s="2"/>
      <c r="B12655" s="2"/>
      <c r="C12655" s="2"/>
      <c r="D12655" s="2"/>
      <c r="E12655" s="2"/>
    </row>
    <row r="12656" spans="1:5">
      <c r="A12656" s="2"/>
      <c r="B12656" s="2"/>
      <c r="C12656" s="2"/>
      <c r="D12656" s="2"/>
      <c r="E12656" s="2"/>
    </row>
    <row r="12657" spans="1:5">
      <c r="A12657" s="2"/>
      <c r="B12657" s="2"/>
      <c r="C12657" s="2"/>
      <c r="D12657" s="2"/>
      <c r="E12657" s="2"/>
    </row>
    <row r="12658" spans="1:5">
      <c r="A12658" s="2"/>
      <c r="B12658" s="2"/>
      <c r="C12658" s="2"/>
      <c r="D12658" s="2"/>
      <c r="E12658" s="2"/>
    </row>
    <row r="12659" spans="1:5">
      <c r="A12659" s="2"/>
      <c r="B12659" s="2"/>
      <c r="C12659" s="2"/>
      <c r="D12659" s="2"/>
      <c r="E12659" s="2"/>
    </row>
    <row r="12660" spans="1:5">
      <c r="A12660" s="2"/>
      <c r="B12660" s="2"/>
      <c r="C12660" s="2"/>
      <c r="D12660" s="2"/>
      <c r="E12660" s="2"/>
    </row>
    <row r="12661" spans="1:5">
      <c r="A12661" s="2"/>
      <c r="B12661" s="2"/>
      <c r="C12661" s="2"/>
      <c r="D12661" s="2"/>
      <c r="E12661" s="2"/>
    </row>
    <row r="12662" spans="1:5">
      <c r="A12662" s="2"/>
      <c r="B12662" s="2"/>
      <c r="C12662" s="2"/>
      <c r="D12662" s="2"/>
      <c r="E12662" s="2"/>
    </row>
    <row r="12663" spans="1:5">
      <c r="A12663" s="2"/>
      <c r="B12663" s="2"/>
      <c r="C12663" s="2"/>
      <c r="D12663" s="2"/>
      <c r="E12663" s="2"/>
    </row>
    <row r="12664" spans="1:5">
      <c r="A12664" s="2"/>
      <c r="B12664" s="2"/>
      <c r="C12664" s="2"/>
      <c r="D12664" s="2"/>
      <c r="E12664" s="2"/>
    </row>
    <row r="12665" spans="1:5">
      <c r="A12665" s="2"/>
      <c r="B12665" s="2"/>
      <c r="C12665" s="2"/>
      <c r="D12665" s="2"/>
      <c r="E12665" s="2"/>
    </row>
    <row r="12666" spans="1:5">
      <c r="A12666" s="2"/>
      <c r="B12666" s="2"/>
      <c r="C12666" s="2"/>
      <c r="D12666" s="2"/>
      <c r="E12666" s="2"/>
    </row>
    <row r="12667" spans="1:5">
      <c r="A12667" s="2"/>
      <c r="B12667" s="2"/>
      <c r="C12667" s="2"/>
      <c r="D12667" s="2"/>
      <c r="E12667" s="2"/>
    </row>
    <row r="12668" spans="1:5">
      <c r="A12668" s="2"/>
      <c r="B12668" s="2"/>
      <c r="C12668" s="2"/>
      <c r="D12668" s="2"/>
      <c r="E12668" s="2"/>
    </row>
    <row r="12669" spans="1:5">
      <c r="A12669" s="2"/>
      <c r="B12669" s="2"/>
      <c r="C12669" s="2"/>
      <c r="D12669" s="2"/>
      <c r="E12669" s="2"/>
    </row>
    <row r="12670" spans="1:5">
      <c r="A12670" s="2"/>
      <c r="B12670" s="2"/>
      <c r="C12670" s="2"/>
      <c r="D12670" s="2"/>
      <c r="E12670" s="2"/>
    </row>
    <row r="12671" spans="1:5">
      <c r="A12671" s="2"/>
      <c r="B12671" s="2"/>
      <c r="C12671" s="2"/>
      <c r="D12671" s="2"/>
      <c r="E12671" s="2"/>
    </row>
    <row r="12672" spans="1:5">
      <c r="A12672" s="2"/>
      <c r="B12672" s="2"/>
      <c r="C12672" s="2"/>
      <c r="D12672" s="2"/>
      <c r="E12672" s="2"/>
    </row>
    <row r="12673" spans="1:5">
      <c r="A12673" s="2"/>
      <c r="B12673" s="2"/>
      <c r="C12673" s="2"/>
      <c r="D12673" s="2"/>
      <c r="E12673" s="2"/>
    </row>
    <row r="12674" spans="1:5">
      <c r="A12674" s="2"/>
      <c r="B12674" s="2"/>
      <c r="C12674" s="2"/>
      <c r="D12674" s="2"/>
      <c r="E12674" s="2"/>
    </row>
    <row r="12675" spans="1:5">
      <c r="A12675" s="2"/>
      <c r="B12675" s="2"/>
      <c r="C12675" s="2"/>
      <c r="D12675" s="2"/>
      <c r="E12675" s="2"/>
    </row>
    <row r="12676" spans="1:5">
      <c r="A12676" s="2"/>
      <c r="B12676" s="2"/>
      <c r="C12676" s="2"/>
      <c r="D12676" s="2"/>
      <c r="E12676" s="2"/>
    </row>
    <row r="12677" spans="1:5">
      <c r="A12677" s="2"/>
      <c r="B12677" s="2"/>
      <c r="C12677" s="2"/>
      <c r="D12677" s="2"/>
      <c r="E12677" s="2"/>
    </row>
    <row r="12678" spans="1:5">
      <c r="A12678" s="2"/>
      <c r="B12678" s="2"/>
      <c r="C12678" s="2"/>
      <c r="D12678" s="2"/>
      <c r="E12678" s="2"/>
    </row>
    <row r="12679" spans="1:5">
      <c r="A12679" s="2"/>
      <c r="B12679" s="2"/>
      <c r="C12679" s="2"/>
      <c r="D12679" s="2"/>
      <c r="E12679" s="2"/>
    </row>
    <row r="12680" spans="1:5">
      <c r="A12680" s="2"/>
      <c r="B12680" s="2"/>
      <c r="C12680" s="2"/>
      <c r="D12680" s="2"/>
      <c r="E12680" s="2"/>
    </row>
    <row r="12681" spans="1:5">
      <c r="A12681" s="2"/>
      <c r="B12681" s="2"/>
      <c r="C12681" s="2"/>
      <c r="D12681" s="2"/>
      <c r="E12681" s="2"/>
    </row>
    <row r="12682" spans="1:5">
      <c r="A12682" s="2"/>
      <c r="B12682" s="2"/>
      <c r="C12682" s="2"/>
      <c r="D12682" s="2"/>
      <c r="E12682" s="2"/>
    </row>
    <row r="12683" spans="1:5">
      <c r="A12683" s="2"/>
      <c r="B12683" s="2"/>
      <c r="C12683" s="2"/>
      <c r="D12683" s="2"/>
      <c r="E12683" s="2"/>
    </row>
    <row r="12684" spans="1:5">
      <c r="A12684" s="2"/>
      <c r="B12684" s="2"/>
      <c r="C12684" s="2"/>
      <c r="D12684" s="2"/>
      <c r="E12684" s="2"/>
    </row>
    <row r="12685" spans="1:5">
      <c r="A12685" s="2"/>
      <c r="B12685" s="2"/>
      <c r="C12685" s="2"/>
      <c r="D12685" s="2"/>
      <c r="E12685" s="2"/>
    </row>
    <row r="12686" spans="1:5">
      <c r="A12686" s="2"/>
      <c r="B12686" s="2"/>
      <c r="C12686" s="2"/>
      <c r="D12686" s="2"/>
      <c r="E12686" s="2"/>
    </row>
    <row r="12687" spans="1:5">
      <c r="A12687" s="2"/>
      <c r="B12687" s="2"/>
      <c r="C12687" s="2"/>
      <c r="D12687" s="2"/>
      <c r="E12687" s="2"/>
    </row>
    <row r="12688" spans="1:5">
      <c r="A12688" s="2"/>
      <c r="B12688" s="2"/>
      <c r="C12688" s="2"/>
      <c r="D12688" s="2"/>
      <c r="E12688" s="2"/>
    </row>
    <row r="12689" spans="1:5">
      <c r="A12689" s="2"/>
      <c r="B12689" s="2"/>
      <c r="C12689" s="2"/>
      <c r="D12689" s="2"/>
      <c r="E12689" s="2"/>
    </row>
    <row r="12690" spans="1:5">
      <c r="A12690" s="2"/>
      <c r="B12690" s="2"/>
      <c r="C12690" s="2"/>
      <c r="D12690" s="2"/>
      <c r="E12690" s="2"/>
    </row>
    <row r="12691" spans="1:5">
      <c r="A12691" s="2"/>
      <c r="B12691" s="2"/>
      <c r="C12691" s="2"/>
      <c r="D12691" s="2"/>
      <c r="E12691" s="2"/>
    </row>
    <row r="12692" spans="1:5">
      <c r="A12692" s="2"/>
      <c r="B12692" s="2"/>
      <c r="C12692" s="2"/>
      <c r="D12692" s="2"/>
      <c r="E12692" s="2"/>
    </row>
    <row r="12693" spans="1:5">
      <c r="A12693" s="2"/>
      <c r="B12693" s="2"/>
      <c r="C12693" s="2"/>
      <c r="D12693" s="2"/>
      <c r="E12693" s="2"/>
    </row>
    <row r="12694" spans="1:5">
      <c r="A12694" s="2"/>
      <c r="B12694" s="2"/>
      <c r="C12694" s="2"/>
      <c r="D12694" s="2"/>
      <c r="E12694" s="2"/>
    </row>
    <row r="12695" spans="1:5">
      <c r="A12695" s="2"/>
      <c r="B12695" s="2"/>
      <c r="C12695" s="2"/>
      <c r="D12695" s="2"/>
      <c r="E12695" s="2"/>
    </row>
    <row r="12696" spans="1:5">
      <c r="A12696" s="2"/>
      <c r="B12696" s="2"/>
      <c r="C12696" s="2"/>
      <c r="D12696" s="2"/>
      <c r="E12696" s="2"/>
    </row>
    <row r="12697" spans="1:5">
      <c r="A12697" s="2"/>
      <c r="B12697" s="2"/>
      <c r="C12697" s="2"/>
      <c r="D12697" s="2"/>
      <c r="E12697" s="2"/>
    </row>
    <row r="12698" spans="1:5">
      <c r="A12698" s="2"/>
      <c r="B12698" s="2"/>
      <c r="C12698" s="2"/>
      <c r="D12698" s="2"/>
      <c r="E12698" s="2"/>
    </row>
    <row r="12699" spans="1:5">
      <c r="A12699" s="2"/>
      <c r="B12699" s="2"/>
      <c r="C12699" s="2"/>
      <c r="D12699" s="2"/>
      <c r="E12699" s="2"/>
    </row>
    <row r="12700" spans="1:5">
      <c r="A12700" s="2"/>
      <c r="B12700" s="2"/>
      <c r="C12700" s="2"/>
      <c r="D12700" s="2"/>
      <c r="E12700" s="2"/>
    </row>
    <row r="12701" spans="1:5">
      <c r="A12701" s="2"/>
      <c r="B12701" s="2"/>
      <c r="C12701" s="2"/>
      <c r="D12701" s="2"/>
      <c r="E12701" s="2"/>
    </row>
    <row r="12702" spans="1:5">
      <c r="A12702" s="2"/>
      <c r="B12702" s="2"/>
      <c r="C12702" s="2"/>
      <c r="D12702" s="2"/>
      <c r="E12702" s="2"/>
    </row>
    <row r="12703" spans="1:5">
      <c r="A12703" s="2"/>
      <c r="B12703" s="2"/>
      <c r="C12703" s="2"/>
      <c r="D12703" s="2"/>
      <c r="E12703" s="2"/>
    </row>
    <row r="12704" spans="1:5">
      <c r="A12704" s="2"/>
      <c r="B12704" s="2"/>
      <c r="C12704" s="2"/>
      <c r="D12704" s="2"/>
      <c r="E12704" s="2"/>
    </row>
    <row r="12705" spans="1:5">
      <c r="A12705" s="2"/>
      <c r="B12705" s="2"/>
      <c r="C12705" s="2"/>
      <c r="D12705" s="2"/>
      <c r="E12705" s="2"/>
    </row>
    <row r="12706" spans="1:5">
      <c r="A12706" s="2"/>
      <c r="B12706" s="2"/>
      <c r="C12706" s="2"/>
      <c r="D12706" s="2"/>
      <c r="E12706" s="2"/>
    </row>
    <row r="12707" spans="1:5">
      <c r="A12707" s="2"/>
      <c r="B12707" s="2"/>
      <c r="C12707" s="2"/>
      <c r="D12707" s="2"/>
      <c r="E12707" s="2"/>
    </row>
    <row r="12708" spans="1:5">
      <c r="A12708" s="2"/>
      <c r="B12708" s="2"/>
      <c r="C12708" s="2"/>
      <c r="D12708" s="2"/>
      <c r="E12708" s="2"/>
    </row>
    <row r="12709" spans="1:5">
      <c r="A12709" s="2"/>
      <c r="B12709" s="2"/>
      <c r="C12709" s="2"/>
      <c r="D12709" s="2"/>
      <c r="E12709" s="2"/>
    </row>
    <row r="12710" spans="1:5">
      <c r="A12710" s="2"/>
      <c r="B12710" s="2"/>
      <c r="C12710" s="2"/>
      <c r="D12710" s="2"/>
      <c r="E12710" s="2"/>
    </row>
    <row r="12711" spans="1:5">
      <c r="A12711" s="2"/>
      <c r="B12711" s="2"/>
      <c r="C12711" s="2"/>
      <c r="D12711" s="2"/>
      <c r="E12711" s="2"/>
    </row>
    <row r="12712" spans="1:5">
      <c r="A12712" s="2"/>
      <c r="B12712" s="2"/>
      <c r="C12712" s="2"/>
      <c r="D12712" s="2"/>
      <c r="E12712" s="2"/>
    </row>
    <row r="12713" spans="1:5">
      <c r="A12713" s="2"/>
      <c r="B12713" s="2"/>
      <c r="C12713" s="2"/>
      <c r="D12713" s="2"/>
      <c r="E12713" s="2"/>
    </row>
    <row r="12714" spans="1:5">
      <c r="A12714" s="2"/>
      <c r="B12714" s="2"/>
      <c r="C12714" s="2"/>
      <c r="D12714" s="2"/>
      <c r="E12714" s="2"/>
    </row>
    <row r="12715" spans="1:5">
      <c r="A12715" s="2"/>
      <c r="B12715" s="2"/>
      <c r="C12715" s="2"/>
      <c r="D12715" s="2"/>
      <c r="E12715" s="2"/>
    </row>
    <row r="12716" spans="1:5">
      <c r="A12716" s="2"/>
      <c r="B12716" s="2"/>
      <c r="C12716" s="2"/>
      <c r="D12716" s="2"/>
      <c r="E12716" s="2"/>
    </row>
    <row r="12717" spans="1:5">
      <c r="A12717" s="2"/>
      <c r="B12717" s="2"/>
      <c r="C12717" s="2"/>
      <c r="D12717" s="2"/>
      <c r="E12717" s="2"/>
    </row>
    <row r="12718" spans="1:5">
      <c r="A12718" s="2"/>
      <c r="B12718" s="2"/>
      <c r="C12718" s="2"/>
      <c r="D12718" s="2"/>
      <c r="E12718" s="2"/>
    </row>
    <row r="12719" spans="1:5">
      <c r="A12719" s="2"/>
      <c r="B12719" s="2"/>
      <c r="C12719" s="2"/>
      <c r="D12719" s="2"/>
      <c r="E12719" s="2"/>
    </row>
    <row r="12720" spans="1:5">
      <c r="A12720" s="2"/>
      <c r="B12720" s="2"/>
      <c r="C12720" s="2"/>
      <c r="D12720" s="2"/>
      <c r="E12720" s="2"/>
    </row>
    <row r="12721" spans="1:5">
      <c r="A12721" s="2"/>
      <c r="B12721" s="2"/>
      <c r="C12721" s="2"/>
      <c r="D12721" s="2"/>
      <c r="E12721" s="2"/>
    </row>
    <row r="12722" spans="1:5">
      <c r="A12722" s="2"/>
      <c r="B12722" s="2"/>
      <c r="C12722" s="2"/>
      <c r="D12722" s="2"/>
      <c r="E12722" s="2"/>
    </row>
    <row r="12723" spans="1:5">
      <c r="A12723" s="2"/>
      <c r="B12723" s="2"/>
      <c r="C12723" s="2"/>
      <c r="D12723" s="2"/>
      <c r="E12723" s="2"/>
    </row>
    <row r="12724" spans="1:5">
      <c r="A12724" s="2"/>
      <c r="B12724" s="2"/>
      <c r="C12724" s="2"/>
      <c r="D12724" s="2"/>
      <c r="E12724" s="2"/>
    </row>
    <row r="12725" spans="1:5">
      <c r="A12725" s="2"/>
      <c r="B12725" s="2"/>
      <c r="C12725" s="2"/>
      <c r="D12725" s="2"/>
      <c r="E12725" s="2"/>
    </row>
    <row r="12726" spans="1:5">
      <c r="A12726" s="2"/>
      <c r="B12726" s="2"/>
      <c r="C12726" s="2"/>
      <c r="D12726" s="2"/>
      <c r="E12726" s="2"/>
    </row>
    <row r="12727" spans="1:5">
      <c r="A12727" s="2"/>
      <c r="B12727" s="2"/>
      <c r="C12727" s="2"/>
      <c r="D12727" s="2"/>
      <c r="E12727" s="2"/>
    </row>
    <row r="12728" spans="1:5">
      <c r="A12728" s="2"/>
      <c r="B12728" s="2"/>
      <c r="C12728" s="2"/>
      <c r="D12728" s="2"/>
      <c r="E12728" s="2"/>
    </row>
    <row r="12729" spans="1:5">
      <c r="A12729" s="2"/>
      <c r="B12729" s="2"/>
      <c r="C12729" s="2"/>
      <c r="D12729" s="2"/>
      <c r="E12729" s="2"/>
    </row>
    <row r="12730" spans="1:5">
      <c r="A12730" s="2"/>
      <c r="B12730" s="2"/>
      <c r="C12730" s="2"/>
      <c r="D12730" s="2"/>
      <c r="E12730" s="2"/>
    </row>
    <row r="12731" spans="1:5">
      <c r="A12731" s="2"/>
      <c r="B12731" s="2"/>
      <c r="C12731" s="2"/>
      <c r="D12731" s="2"/>
      <c r="E12731" s="2"/>
    </row>
    <row r="12732" spans="1:5">
      <c r="A12732" s="2"/>
      <c r="B12732" s="2"/>
      <c r="C12732" s="2"/>
      <c r="D12732" s="2"/>
      <c r="E12732" s="2"/>
    </row>
    <row r="12733" spans="1:5">
      <c r="A12733" s="2"/>
      <c r="B12733" s="2"/>
      <c r="C12733" s="2"/>
      <c r="D12733" s="2"/>
      <c r="E12733" s="2"/>
    </row>
    <row r="12734" spans="1:5">
      <c r="A12734" s="2"/>
      <c r="B12734" s="2"/>
      <c r="C12734" s="2"/>
      <c r="D12734" s="2"/>
      <c r="E12734" s="2"/>
    </row>
    <row r="12735" spans="1:5">
      <c r="A12735" s="2"/>
      <c r="B12735" s="2"/>
      <c r="C12735" s="2"/>
      <c r="D12735" s="2"/>
      <c r="E12735" s="2"/>
    </row>
    <row r="12736" spans="1:5">
      <c r="A12736" s="2"/>
      <c r="B12736" s="2"/>
      <c r="C12736" s="2"/>
      <c r="D12736" s="2"/>
      <c r="E12736" s="2"/>
    </row>
    <row r="12737" spans="1:5">
      <c r="A12737" s="2"/>
      <c r="B12737" s="2"/>
      <c r="C12737" s="2"/>
      <c r="D12737" s="2"/>
      <c r="E12737" s="2"/>
    </row>
    <row r="12738" spans="1:5">
      <c r="A12738" s="2"/>
      <c r="B12738" s="2"/>
      <c r="C12738" s="2"/>
      <c r="D12738" s="2"/>
      <c r="E12738" s="2"/>
    </row>
    <row r="12739" spans="1:5">
      <c r="A12739" s="2"/>
      <c r="B12739" s="2"/>
      <c r="C12739" s="2"/>
      <c r="D12739" s="2"/>
      <c r="E12739" s="2"/>
    </row>
    <row r="12740" spans="1:5">
      <c r="A12740" s="2"/>
      <c r="B12740" s="2"/>
      <c r="C12740" s="2"/>
      <c r="D12740" s="2"/>
      <c r="E12740" s="2"/>
    </row>
    <row r="12741" spans="1:5">
      <c r="A12741" s="2"/>
      <c r="B12741" s="2"/>
      <c r="C12741" s="2"/>
      <c r="D12741" s="2"/>
      <c r="E12741" s="2"/>
    </row>
    <row r="12742" spans="1:5">
      <c r="A12742" s="2"/>
      <c r="B12742" s="2"/>
      <c r="C12742" s="2"/>
      <c r="D12742" s="2"/>
      <c r="E12742" s="2"/>
    </row>
    <row r="12743" spans="1:5">
      <c r="A12743" s="2"/>
      <c r="B12743" s="2"/>
      <c r="C12743" s="2"/>
      <c r="D12743" s="2"/>
      <c r="E12743" s="2"/>
    </row>
    <row r="12744" spans="1:5">
      <c r="A12744" s="2"/>
      <c r="B12744" s="2"/>
      <c r="C12744" s="2"/>
      <c r="D12744" s="2"/>
      <c r="E12744" s="2"/>
    </row>
    <row r="12745" spans="1:5">
      <c r="A12745" s="2"/>
      <c r="B12745" s="2"/>
      <c r="C12745" s="2"/>
      <c r="D12745" s="2"/>
      <c r="E12745" s="2"/>
    </row>
    <row r="12746" spans="1:5">
      <c r="A12746" s="2"/>
      <c r="B12746" s="2"/>
      <c r="C12746" s="2"/>
      <c r="D12746" s="2"/>
      <c r="E12746" s="2"/>
    </row>
    <row r="12747" spans="1:5">
      <c r="A12747" s="2"/>
      <c r="B12747" s="2"/>
      <c r="C12747" s="2"/>
      <c r="D12747" s="2"/>
      <c r="E12747" s="2"/>
    </row>
    <row r="12748" spans="1:5">
      <c r="A12748" s="2"/>
      <c r="B12748" s="2"/>
      <c r="C12748" s="2"/>
      <c r="D12748" s="2"/>
      <c r="E12748" s="2"/>
    </row>
    <row r="12749" spans="1:5">
      <c r="A12749" s="2"/>
      <c r="B12749" s="2"/>
      <c r="C12749" s="2"/>
      <c r="D12749" s="2"/>
      <c r="E12749" s="2"/>
    </row>
    <row r="12750" spans="1:5">
      <c r="A12750" s="2"/>
      <c r="B12750" s="2"/>
      <c r="C12750" s="2"/>
      <c r="D12750" s="2"/>
      <c r="E12750" s="2"/>
    </row>
    <row r="12751" spans="1:5">
      <c r="A12751" s="2"/>
      <c r="B12751" s="2"/>
      <c r="C12751" s="2"/>
      <c r="D12751" s="2"/>
      <c r="E12751" s="2"/>
    </row>
    <row r="12752" spans="1:5">
      <c r="A12752" s="2"/>
      <c r="B12752" s="2"/>
      <c r="C12752" s="2"/>
      <c r="D12752" s="2"/>
      <c r="E12752" s="2"/>
    </row>
    <row r="12753" spans="1:5">
      <c r="A12753" s="2"/>
      <c r="B12753" s="2"/>
      <c r="C12753" s="2"/>
      <c r="D12753" s="2"/>
      <c r="E12753" s="2"/>
    </row>
    <row r="12754" spans="1:5">
      <c r="A12754" s="2"/>
      <c r="B12754" s="2"/>
      <c r="C12754" s="2"/>
      <c r="D12754" s="2"/>
      <c r="E12754" s="2"/>
    </row>
    <row r="12755" spans="1:5">
      <c r="A12755" s="2"/>
      <c r="B12755" s="2"/>
      <c r="C12755" s="2"/>
      <c r="D12755" s="2"/>
      <c r="E12755" s="2"/>
    </row>
    <row r="12756" spans="1:5">
      <c r="A12756" s="2"/>
      <c r="B12756" s="2"/>
      <c r="C12756" s="2"/>
      <c r="D12756" s="2"/>
      <c r="E12756" s="2"/>
    </row>
    <row r="12757" spans="1:5">
      <c r="A12757" s="2"/>
      <c r="B12757" s="2"/>
      <c r="C12757" s="2"/>
      <c r="D12757" s="2"/>
      <c r="E12757" s="2"/>
    </row>
    <row r="12758" spans="1:5">
      <c r="A12758" s="2"/>
      <c r="B12758" s="2"/>
      <c r="C12758" s="2"/>
      <c r="D12758" s="2"/>
      <c r="E12758" s="2"/>
    </row>
    <row r="12759" spans="1:5">
      <c r="A12759" s="2"/>
      <c r="B12759" s="2"/>
      <c r="C12759" s="2"/>
      <c r="D12759" s="2"/>
      <c r="E12759" s="2"/>
    </row>
    <row r="12760" spans="1:5">
      <c r="A12760" s="2"/>
      <c r="B12760" s="2"/>
      <c r="C12760" s="2"/>
      <c r="D12760" s="2"/>
      <c r="E12760" s="2"/>
    </row>
    <row r="12761" spans="1:5">
      <c r="A12761" s="2"/>
      <c r="B12761" s="2"/>
      <c r="C12761" s="2"/>
      <c r="D12761" s="2"/>
      <c r="E12761" s="2"/>
    </row>
    <row r="12762" spans="1:5">
      <c r="A12762" s="2"/>
      <c r="B12762" s="2"/>
      <c r="C12762" s="2"/>
      <c r="D12762" s="2"/>
      <c r="E12762" s="2"/>
    </row>
    <row r="12763" spans="1:5">
      <c r="A12763" s="2"/>
      <c r="B12763" s="2"/>
      <c r="C12763" s="2"/>
      <c r="D12763" s="2"/>
      <c r="E12763" s="2"/>
    </row>
    <row r="12764" spans="1:5">
      <c r="A12764" s="2"/>
      <c r="B12764" s="2"/>
      <c r="C12764" s="2"/>
      <c r="D12764" s="2"/>
      <c r="E12764" s="2"/>
    </row>
    <row r="12765" spans="1:5">
      <c r="A12765" s="2"/>
      <c r="B12765" s="2"/>
      <c r="C12765" s="2"/>
      <c r="D12765" s="2"/>
      <c r="E12765" s="2"/>
    </row>
    <row r="12766" spans="1:5">
      <c r="A12766" s="2"/>
      <c r="B12766" s="2"/>
      <c r="C12766" s="2"/>
      <c r="D12766" s="2"/>
      <c r="E12766" s="2"/>
    </row>
    <row r="12767" spans="1:5">
      <c r="A12767" s="2"/>
      <c r="B12767" s="2"/>
      <c r="C12767" s="2"/>
      <c r="D12767" s="2"/>
      <c r="E12767" s="2"/>
    </row>
    <row r="12768" spans="1:5">
      <c r="A12768" s="2"/>
      <c r="B12768" s="2"/>
      <c r="C12768" s="2"/>
      <c r="D12768" s="2"/>
      <c r="E12768" s="2"/>
    </row>
    <row r="12769" spans="1:5">
      <c r="A12769" s="2"/>
      <c r="B12769" s="2"/>
      <c r="C12769" s="2"/>
      <c r="D12769" s="2"/>
      <c r="E12769" s="2"/>
    </row>
    <row r="12770" spans="1:5">
      <c r="A12770" s="2"/>
      <c r="B12770" s="2"/>
      <c r="C12770" s="2"/>
      <c r="D12770" s="2"/>
      <c r="E12770" s="2"/>
    </row>
    <row r="12771" spans="1:5">
      <c r="A12771" s="2"/>
      <c r="B12771" s="2"/>
      <c r="C12771" s="2"/>
      <c r="D12771" s="2"/>
      <c r="E12771" s="2"/>
    </row>
    <row r="12772" spans="1:5">
      <c r="A12772" s="2"/>
      <c r="B12772" s="2"/>
      <c r="C12772" s="2"/>
      <c r="D12772" s="2"/>
      <c r="E12772" s="2"/>
    </row>
    <row r="12773" spans="1:5">
      <c r="A12773" s="2"/>
      <c r="B12773" s="2"/>
      <c r="C12773" s="2"/>
      <c r="D12773" s="2"/>
      <c r="E12773" s="2"/>
    </row>
    <row r="12774" spans="1:5">
      <c r="A12774" s="2"/>
      <c r="B12774" s="2"/>
      <c r="C12774" s="2"/>
      <c r="D12774" s="2"/>
      <c r="E12774" s="2"/>
    </row>
    <row r="12775" spans="1:5">
      <c r="A12775" s="2"/>
      <c r="B12775" s="2"/>
      <c r="C12775" s="2"/>
      <c r="D12775" s="2"/>
      <c r="E12775" s="2"/>
    </row>
    <row r="12776" spans="1:5">
      <c r="A12776" s="2"/>
      <c r="B12776" s="2"/>
      <c r="C12776" s="2"/>
      <c r="D12776" s="2"/>
      <c r="E12776" s="2"/>
    </row>
    <row r="12777" spans="1:5">
      <c r="A12777" s="2"/>
      <c r="B12777" s="2"/>
      <c r="C12777" s="2"/>
      <c r="D12777" s="2"/>
      <c r="E12777" s="2"/>
    </row>
    <row r="12778" spans="1:5">
      <c r="A12778" s="2"/>
      <c r="B12778" s="2"/>
      <c r="C12778" s="2"/>
      <c r="D12778" s="2"/>
      <c r="E12778" s="2"/>
    </row>
    <row r="12779" spans="1:5">
      <c r="A12779" s="2"/>
      <c r="B12779" s="2"/>
      <c r="C12779" s="2"/>
      <c r="D12779" s="2"/>
      <c r="E12779" s="2"/>
    </row>
    <row r="12780" spans="1:5">
      <c r="A12780" s="2"/>
      <c r="B12780" s="2"/>
      <c r="C12780" s="2"/>
      <c r="D12780" s="2"/>
      <c r="E12780" s="2"/>
    </row>
    <row r="12781" spans="1:5">
      <c r="A12781" s="2"/>
      <c r="B12781" s="2"/>
      <c r="C12781" s="2"/>
      <c r="D12781" s="2"/>
      <c r="E12781" s="2"/>
    </row>
    <row r="12782" spans="1:5">
      <c r="A12782" s="2"/>
      <c r="B12782" s="2"/>
      <c r="C12782" s="2"/>
      <c r="D12782" s="2"/>
      <c r="E12782" s="2"/>
    </row>
    <row r="12783" spans="1:5">
      <c r="A12783" s="2"/>
      <c r="B12783" s="2"/>
      <c r="C12783" s="2"/>
      <c r="D12783" s="2"/>
      <c r="E12783" s="2"/>
    </row>
    <row r="12784" spans="1:5">
      <c r="A12784" s="2"/>
      <c r="B12784" s="2"/>
      <c r="C12784" s="2"/>
      <c r="D12784" s="2"/>
      <c r="E12784" s="2"/>
    </row>
    <row r="12785" spans="1:5">
      <c r="A12785" s="2"/>
      <c r="B12785" s="2"/>
      <c r="C12785" s="2"/>
      <c r="D12785" s="2"/>
      <c r="E12785" s="2"/>
    </row>
    <row r="12786" spans="1:5">
      <c r="A12786" s="2"/>
      <c r="B12786" s="2"/>
      <c r="C12786" s="2"/>
      <c r="D12786" s="2"/>
      <c r="E12786" s="2"/>
    </row>
    <row r="12787" spans="1:5">
      <c r="A12787" s="2"/>
      <c r="B12787" s="2"/>
      <c r="C12787" s="2"/>
      <c r="D12787" s="2"/>
      <c r="E12787" s="2"/>
    </row>
    <row r="12788" spans="1:5">
      <c r="A12788" s="2"/>
      <c r="B12788" s="2"/>
      <c r="C12788" s="2"/>
      <c r="D12788" s="2"/>
      <c r="E12788" s="2"/>
    </row>
    <row r="12789" spans="1:5">
      <c r="A12789" s="2"/>
      <c r="B12789" s="2"/>
      <c r="C12789" s="2"/>
      <c r="D12789" s="2"/>
      <c r="E12789" s="2"/>
    </row>
    <row r="12790" spans="1:5">
      <c r="A12790" s="2"/>
      <c r="B12790" s="2"/>
      <c r="C12790" s="2"/>
      <c r="D12790" s="2"/>
      <c r="E12790" s="2"/>
    </row>
    <row r="12791" spans="1:5">
      <c r="A12791" s="2"/>
      <c r="B12791" s="2"/>
      <c r="C12791" s="2"/>
      <c r="D12791" s="2"/>
      <c r="E12791" s="2"/>
    </row>
    <row r="12792" spans="1:5">
      <c r="A12792" s="2"/>
      <c r="B12792" s="2"/>
      <c r="C12792" s="2"/>
      <c r="D12792" s="2"/>
      <c r="E12792" s="2"/>
    </row>
    <row r="12793" spans="1:5">
      <c r="A12793" s="2"/>
      <c r="B12793" s="2"/>
      <c r="C12793" s="2"/>
      <c r="D12793" s="2"/>
      <c r="E12793" s="2"/>
    </row>
    <row r="12794" spans="1:5">
      <c r="A12794" s="2"/>
      <c r="B12794" s="2"/>
      <c r="C12794" s="2"/>
      <c r="D12794" s="2"/>
      <c r="E12794" s="2"/>
    </row>
    <row r="12795" spans="1:5">
      <c r="A12795" s="2"/>
      <c r="B12795" s="2"/>
      <c r="C12795" s="2"/>
      <c r="D12795" s="2"/>
      <c r="E12795" s="2"/>
    </row>
    <row r="12796" spans="1:5">
      <c r="A12796" s="2"/>
      <c r="B12796" s="2"/>
      <c r="C12796" s="2"/>
      <c r="D12796" s="2"/>
      <c r="E12796" s="2"/>
    </row>
    <row r="12797" spans="1:5">
      <c r="A12797" s="2"/>
      <c r="B12797" s="2"/>
      <c r="C12797" s="2"/>
      <c r="D12797" s="2"/>
      <c r="E12797" s="2"/>
    </row>
    <row r="12798" spans="1:5">
      <c r="A12798" s="2"/>
      <c r="B12798" s="2"/>
      <c r="C12798" s="2"/>
      <c r="D12798" s="2"/>
      <c r="E12798" s="2"/>
    </row>
    <row r="12799" spans="1:5">
      <c r="A12799" s="2"/>
      <c r="B12799" s="2"/>
      <c r="C12799" s="2"/>
      <c r="D12799" s="2"/>
      <c r="E12799" s="2"/>
    </row>
    <row r="12800" spans="1:5">
      <c r="A12800" s="2"/>
      <c r="B12800" s="2"/>
      <c r="C12800" s="2"/>
      <c r="D12800" s="2"/>
      <c r="E12800" s="2"/>
    </row>
    <row r="12801" spans="1:5">
      <c r="A12801" s="2"/>
      <c r="B12801" s="2"/>
      <c r="C12801" s="2"/>
      <c r="D12801" s="2"/>
      <c r="E12801" s="2"/>
    </row>
    <row r="12802" spans="1:5">
      <c r="A12802" s="2"/>
      <c r="B12802" s="2"/>
      <c r="C12802" s="2"/>
      <c r="D12802" s="2"/>
      <c r="E12802" s="2"/>
    </row>
    <row r="12803" spans="1:5">
      <c r="A12803" s="2"/>
      <c r="B12803" s="2"/>
      <c r="C12803" s="2"/>
      <c r="D12803" s="2"/>
      <c r="E12803" s="2"/>
    </row>
    <row r="12804" spans="1:5">
      <c r="A12804" s="2"/>
      <c r="B12804" s="2"/>
      <c r="C12804" s="2"/>
      <c r="D12804" s="2"/>
      <c r="E12804" s="2"/>
    </row>
    <row r="12805" spans="1:5">
      <c r="A12805" s="2"/>
      <c r="B12805" s="2"/>
      <c r="C12805" s="2"/>
      <c r="D12805" s="2"/>
      <c r="E12805" s="2"/>
    </row>
    <row r="12806" spans="1:5">
      <c r="A12806" s="2"/>
      <c r="B12806" s="2"/>
      <c r="C12806" s="2"/>
      <c r="D12806" s="2"/>
      <c r="E12806" s="2"/>
    </row>
    <row r="12807" spans="1:5">
      <c r="A12807" s="2"/>
      <c r="B12807" s="2"/>
      <c r="C12807" s="2"/>
      <c r="D12807" s="2"/>
      <c r="E12807" s="2"/>
    </row>
    <row r="12808" spans="1:5">
      <c r="A12808" s="2"/>
      <c r="B12808" s="2"/>
      <c r="C12808" s="2"/>
      <c r="D12808" s="2"/>
      <c r="E12808" s="2"/>
    </row>
    <row r="12809" spans="1:5">
      <c r="A12809" s="2"/>
      <c r="B12809" s="2"/>
      <c r="C12809" s="2"/>
      <c r="D12809" s="2"/>
      <c r="E12809" s="2"/>
    </row>
    <row r="12810" spans="1:5">
      <c r="A12810" s="2"/>
      <c r="B12810" s="2"/>
      <c r="C12810" s="2"/>
      <c r="D12810" s="2"/>
      <c r="E12810" s="2"/>
    </row>
    <row r="12811" spans="1:5">
      <c r="A12811" s="2"/>
      <c r="B12811" s="2"/>
      <c r="C12811" s="2"/>
      <c r="D12811" s="2"/>
      <c r="E12811" s="2"/>
    </row>
    <row r="12812" spans="1:5">
      <c r="A12812" s="2"/>
      <c r="B12812" s="2"/>
      <c r="C12812" s="2"/>
      <c r="D12812" s="2"/>
      <c r="E12812" s="2"/>
    </row>
    <row r="12813" spans="1:5">
      <c r="A12813" s="2"/>
      <c r="B12813" s="2"/>
      <c r="C12813" s="2"/>
      <c r="D12813" s="2"/>
      <c r="E12813" s="2"/>
    </row>
    <row r="12814" spans="1:5">
      <c r="A12814" s="2"/>
      <c r="B12814" s="2"/>
      <c r="C12814" s="2"/>
      <c r="D12814" s="2"/>
      <c r="E12814" s="2"/>
    </row>
    <row r="12815" spans="1:5">
      <c r="A12815" s="2"/>
      <c r="B12815" s="2"/>
      <c r="C12815" s="2"/>
      <c r="D12815" s="2"/>
      <c r="E12815" s="2"/>
    </row>
    <row r="12816" spans="1:5">
      <c r="A12816" s="2"/>
      <c r="B12816" s="2"/>
      <c r="C12816" s="2"/>
      <c r="D12816" s="2"/>
      <c r="E12816" s="2"/>
    </row>
    <row r="12817" spans="1:5">
      <c r="A12817" s="2"/>
      <c r="B12817" s="2"/>
      <c r="C12817" s="2"/>
      <c r="D12817" s="2"/>
      <c r="E12817" s="2"/>
    </row>
    <row r="12818" spans="1:5">
      <c r="A12818" s="2"/>
      <c r="B12818" s="2"/>
      <c r="C12818" s="2"/>
      <c r="D12818" s="2"/>
      <c r="E12818" s="2"/>
    </row>
    <row r="12819" spans="1:5">
      <c r="A12819" s="2"/>
      <c r="B12819" s="2"/>
      <c r="C12819" s="2"/>
      <c r="D12819" s="2"/>
      <c r="E12819" s="2"/>
    </row>
    <row r="12820" spans="1:5">
      <c r="A12820" s="2"/>
      <c r="B12820" s="2"/>
      <c r="C12820" s="2"/>
      <c r="D12820" s="2"/>
      <c r="E12820" s="2"/>
    </row>
    <row r="12821" spans="1:5">
      <c r="A12821" s="2"/>
      <c r="B12821" s="2"/>
      <c r="C12821" s="2"/>
      <c r="D12821" s="2"/>
      <c r="E12821" s="2"/>
    </row>
    <row r="12822" spans="1:5">
      <c r="A12822" s="2"/>
      <c r="B12822" s="2"/>
      <c r="C12822" s="2"/>
      <c r="D12822" s="2"/>
      <c r="E12822" s="2"/>
    </row>
    <row r="12823" spans="1:5">
      <c r="A12823" s="2"/>
      <c r="B12823" s="2"/>
      <c r="C12823" s="2"/>
      <c r="D12823" s="2"/>
      <c r="E12823" s="2"/>
    </row>
    <row r="12824" spans="1:5">
      <c r="A12824" s="2"/>
      <c r="B12824" s="2"/>
      <c r="C12824" s="2"/>
      <c r="D12824" s="2"/>
      <c r="E12824" s="2"/>
    </row>
    <row r="12825" spans="1:5">
      <c r="A12825" s="2"/>
      <c r="B12825" s="2"/>
      <c r="C12825" s="2"/>
      <c r="D12825" s="2"/>
      <c r="E12825" s="2"/>
    </row>
    <row r="12826" spans="1:5">
      <c r="A12826" s="2"/>
      <c r="B12826" s="2"/>
      <c r="C12826" s="2"/>
      <c r="D12826" s="2"/>
      <c r="E12826" s="2"/>
    </row>
    <row r="12827" spans="1:5">
      <c r="A12827" s="2"/>
      <c r="B12827" s="2"/>
      <c r="C12827" s="2"/>
      <c r="D12827" s="2"/>
      <c r="E12827" s="2"/>
    </row>
    <row r="12828" spans="1:5">
      <c r="A12828" s="2"/>
      <c r="B12828" s="2"/>
      <c r="C12828" s="2"/>
      <c r="D12828" s="2"/>
      <c r="E12828" s="2"/>
    </row>
    <row r="12829" spans="1:5">
      <c r="A12829" s="2"/>
      <c r="B12829" s="2"/>
      <c r="C12829" s="2"/>
      <c r="D12829" s="2"/>
      <c r="E12829" s="2"/>
    </row>
    <row r="12830" spans="1:5">
      <c r="A12830" s="2"/>
      <c r="B12830" s="2"/>
      <c r="C12830" s="2"/>
      <c r="D12830" s="2"/>
      <c r="E12830" s="2"/>
    </row>
    <row r="12831" spans="1:5">
      <c r="A12831" s="2"/>
      <c r="B12831" s="2"/>
      <c r="C12831" s="2"/>
      <c r="D12831" s="2"/>
      <c r="E12831" s="2"/>
    </row>
    <row r="12832" spans="1:5">
      <c r="A12832" s="2"/>
      <c r="B12832" s="2"/>
      <c r="C12832" s="2"/>
      <c r="D12832" s="2"/>
      <c r="E12832" s="2"/>
    </row>
    <row r="12833" spans="1:5">
      <c r="A12833" s="2"/>
      <c r="B12833" s="2"/>
      <c r="C12833" s="2"/>
      <c r="D12833" s="2"/>
      <c r="E12833" s="2"/>
    </row>
    <row r="12834" spans="1:5">
      <c r="A12834" s="2"/>
      <c r="B12834" s="2"/>
      <c r="C12834" s="2"/>
      <c r="D12834" s="2"/>
      <c r="E12834" s="2"/>
    </row>
    <row r="12835" spans="1:5">
      <c r="A12835" s="2"/>
      <c r="B12835" s="2"/>
      <c r="C12835" s="2"/>
      <c r="D12835" s="2"/>
      <c r="E12835" s="2"/>
    </row>
    <row r="12836" spans="1:5">
      <c r="A12836" s="2"/>
      <c r="B12836" s="2"/>
      <c r="C12836" s="2"/>
      <c r="D12836" s="2"/>
      <c r="E12836" s="2"/>
    </row>
    <row r="12837" spans="1:5">
      <c r="A12837" s="2"/>
      <c r="B12837" s="2"/>
      <c r="C12837" s="2"/>
      <c r="D12837" s="2"/>
      <c r="E12837" s="2"/>
    </row>
    <row r="12838" spans="1:5">
      <c r="A12838" s="2"/>
      <c r="B12838" s="2"/>
      <c r="C12838" s="2"/>
      <c r="D12838" s="2"/>
      <c r="E12838" s="2"/>
    </row>
    <row r="12839" spans="1:5">
      <c r="A12839" s="2"/>
      <c r="B12839" s="2"/>
      <c r="C12839" s="2"/>
      <c r="D12839" s="2"/>
      <c r="E12839" s="2"/>
    </row>
    <row r="12840" spans="1:5">
      <c r="A12840" s="2"/>
      <c r="B12840" s="2"/>
      <c r="C12840" s="2"/>
      <c r="D12840" s="2"/>
      <c r="E12840" s="2"/>
    </row>
    <row r="12841" spans="1:5">
      <c r="A12841" s="2"/>
      <c r="B12841" s="2"/>
      <c r="C12841" s="2"/>
      <c r="D12841" s="2"/>
      <c r="E12841" s="2"/>
    </row>
    <row r="12842" spans="1:5">
      <c r="A12842" s="2"/>
      <c r="B12842" s="2"/>
      <c r="C12842" s="2"/>
      <c r="D12842" s="2"/>
      <c r="E12842" s="2"/>
    </row>
    <row r="12843" spans="1:5">
      <c r="A12843" s="2"/>
      <c r="B12843" s="2"/>
      <c r="C12843" s="2"/>
      <c r="D12843" s="2"/>
      <c r="E12843" s="2"/>
    </row>
    <row r="12844" spans="1:5">
      <c r="A12844" s="2"/>
      <c r="B12844" s="2"/>
      <c r="C12844" s="2"/>
      <c r="D12844" s="2"/>
      <c r="E12844" s="2"/>
    </row>
    <row r="12845" spans="1:5">
      <c r="A12845" s="2"/>
      <c r="B12845" s="2"/>
      <c r="C12845" s="2"/>
      <c r="D12845" s="2"/>
      <c r="E12845" s="2"/>
    </row>
    <row r="12846" spans="1:5">
      <c r="A12846" s="2"/>
      <c r="B12846" s="2"/>
      <c r="C12846" s="2"/>
      <c r="D12846" s="2"/>
      <c r="E12846" s="2"/>
    </row>
    <row r="12847" spans="1:5">
      <c r="A12847" s="2"/>
      <c r="B12847" s="2"/>
      <c r="C12847" s="2"/>
      <c r="D12847" s="2"/>
      <c r="E12847" s="2"/>
    </row>
    <row r="12848" spans="1:5">
      <c r="A12848" s="2"/>
      <c r="B12848" s="2"/>
      <c r="C12848" s="2"/>
      <c r="D12848" s="2"/>
      <c r="E12848" s="2"/>
    </row>
    <row r="12849" spans="1:5">
      <c r="A12849" s="2"/>
      <c r="B12849" s="2"/>
      <c r="C12849" s="2"/>
      <c r="D12849" s="2"/>
      <c r="E12849" s="2"/>
    </row>
    <row r="12850" spans="1:5">
      <c r="A12850" s="2"/>
      <c r="B12850" s="2"/>
      <c r="C12850" s="2"/>
      <c r="D12850" s="2"/>
      <c r="E12850" s="2"/>
    </row>
    <row r="12851" spans="1:5">
      <c r="A12851" s="2"/>
      <c r="B12851" s="2"/>
      <c r="C12851" s="2"/>
      <c r="D12851" s="2"/>
      <c r="E12851" s="2"/>
    </row>
    <row r="12852" spans="1:5">
      <c r="A12852" s="2"/>
      <c r="B12852" s="2"/>
      <c r="C12852" s="2"/>
      <c r="D12852" s="2"/>
      <c r="E12852" s="2"/>
    </row>
    <row r="12853" spans="1:5">
      <c r="A12853" s="2"/>
      <c r="B12853" s="2"/>
      <c r="C12853" s="2"/>
      <c r="D12853" s="2"/>
      <c r="E12853" s="2"/>
    </row>
    <row r="12854" spans="1:5">
      <c r="A12854" s="2"/>
      <c r="B12854" s="2"/>
      <c r="C12854" s="2"/>
      <c r="D12854" s="2"/>
      <c r="E12854" s="2"/>
    </row>
    <row r="12855" spans="1:5">
      <c r="A12855" s="2"/>
      <c r="B12855" s="2"/>
      <c r="C12855" s="2"/>
      <c r="D12855" s="2"/>
      <c r="E12855" s="2"/>
    </row>
    <row r="12856" spans="1:5">
      <c r="A12856" s="2"/>
      <c r="B12856" s="2"/>
      <c r="C12856" s="2"/>
      <c r="D12856" s="2"/>
      <c r="E12856" s="2"/>
    </row>
    <row r="12857" spans="1:5">
      <c r="A12857" s="2"/>
      <c r="B12857" s="2"/>
      <c r="C12857" s="2"/>
      <c r="D12857" s="2"/>
      <c r="E12857" s="2"/>
    </row>
    <row r="12858" spans="1:5">
      <c r="A12858" s="2"/>
      <c r="B12858" s="2"/>
      <c r="C12858" s="2"/>
      <c r="D12858" s="2"/>
      <c r="E12858" s="2"/>
    </row>
    <row r="12859" spans="1:5">
      <c r="A12859" s="2"/>
      <c r="B12859" s="2"/>
      <c r="C12859" s="2"/>
      <c r="D12859" s="2"/>
      <c r="E12859" s="2"/>
    </row>
    <row r="12860" spans="1:5">
      <c r="A12860" s="2"/>
      <c r="B12860" s="2"/>
      <c r="C12860" s="2"/>
      <c r="D12860" s="2"/>
      <c r="E12860" s="2"/>
    </row>
    <row r="12861" spans="1:5">
      <c r="A12861" s="2"/>
      <c r="B12861" s="2"/>
      <c r="C12861" s="2"/>
      <c r="D12861" s="2"/>
      <c r="E12861" s="2"/>
    </row>
    <row r="12862" spans="1:5">
      <c r="A12862" s="2"/>
      <c r="B12862" s="2"/>
      <c r="C12862" s="2"/>
      <c r="D12862" s="2"/>
      <c r="E12862" s="2"/>
    </row>
    <row r="12863" spans="1:5">
      <c r="A12863" s="2"/>
      <c r="B12863" s="2"/>
      <c r="C12863" s="2"/>
      <c r="D12863" s="2"/>
      <c r="E12863" s="2"/>
    </row>
    <row r="12864" spans="1:5">
      <c r="A12864" s="2"/>
      <c r="B12864" s="2"/>
      <c r="C12864" s="2"/>
      <c r="D12864" s="2"/>
      <c r="E12864" s="2"/>
    </row>
    <row r="12865" spans="1:5">
      <c r="A12865" s="2"/>
      <c r="B12865" s="2"/>
      <c r="C12865" s="2"/>
      <c r="D12865" s="2"/>
      <c r="E12865" s="2"/>
    </row>
    <row r="12866" spans="1:5">
      <c r="A12866" s="2"/>
      <c r="B12866" s="2"/>
      <c r="C12866" s="2"/>
      <c r="D12866" s="2"/>
      <c r="E12866" s="2"/>
    </row>
    <row r="12867" spans="1:5">
      <c r="A12867" s="2"/>
      <c r="B12867" s="2"/>
      <c r="C12867" s="2"/>
      <c r="D12867" s="2"/>
      <c r="E12867" s="2"/>
    </row>
    <row r="12868" spans="1:5">
      <c r="A12868" s="2"/>
      <c r="B12868" s="2"/>
      <c r="C12868" s="2"/>
      <c r="D12868" s="2"/>
      <c r="E12868" s="2"/>
    </row>
    <row r="12869" spans="1:5">
      <c r="A12869" s="2"/>
      <c r="B12869" s="2"/>
      <c r="C12869" s="2"/>
      <c r="D12869" s="2"/>
      <c r="E12869" s="2"/>
    </row>
    <row r="12870" spans="1:5">
      <c r="A12870" s="2"/>
      <c r="B12870" s="2"/>
      <c r="C12870" s="2"/>
      <c r="D12870" s="2"/>
      <c r="E12870" s="2"/>
    </row>
    <row r="12871" spans="1:5">
      <c r="A12871" s="2"/>
      <c r="B12871" s="2"/>
      <c r="C12871" s="2"/>
      <c r="D12871" s="2"/>
      <c r="E12871" s="2"/>
    </row>
    <row r="12872" spans="1:5">
      <c r="A12872" s="2"/>
      <c r="B12872" s="2"/>
      <c r="C12872" s="2"/>
      <c r="D12872" s="2"/>
      <c r="E12872" s="2"/>
    </row>
    <row r="12873" spans="1:5">
      <c r="A12873" s="2"/>
      <c r="B12873" s="2"/>
      <c r="C12873" s="2"/>
      <c r="D12873" s="2"/>
      <c r="E12873" s="2"/>
    </row>
    <row r="12874" spans="1:5">
      <c r="A12874" s="2"/>
      <c r="B12874" s="2"/>
      <c r="C12874" s="2"/>
      <c r="D12874" s="2"/>
      <c r="E12874" s="2"/>
    </row>
    <row r="12875" spans="1:5">
      <c r="A12875" s="2"/>
      <c r="B12875" s="2"/>
      <c r="C12875" s="2"/>
      <c r="D12875" s="2"/>
      <c r="E12875" s="2"/>
    </row>
    <row r="12876" spans="1:5">
      <c r="A12876" s="2"/>
      <c r="B12876" s="2"/>
      <c r="C12876" s="2"/>
      <c r="D12876" s="2"/>
      <c r="E12876" s="2"/>
    </row>
    <row r="12877" spans="1:5">
      <c r="A12877" s="2"/>
      <c r="B12877" s="2"/>
      <c r="C12877" s="2"/>
      <c r="D12877" s="2"/>
      <c r="E12877" s="2"/>
    </row>
    <row r="12878" spans="1:5">
      <c r="A12878" s="2"/>
      <c r="B12878" s="2"/>
      <c r="C12878" s="2"/>
      <c r="D12878" s="2"/>
      <c r="E12878" s="2"/>
    </row>
    <row r="12879" spans="1:5">
      <c r="A12879" s="2"/>
      <c r="B12879" s="2"/>
      <c r="C12879" s="2"/>
      <c r="D12879" s="2"/>
      <c r="E12879" s="2"/>
    </row>
    <row r="12880" spans="1:5">
      <c r="A12880" s="2"/>
      <c r="B12880" s="2"/>
      <c r="C12880" s="2"/>
      <c r="D12880" s="2"/>
      <c r="E12880" s="2"/>
    </row>
    <row r="12881" spans="1:5">
      <c r="A12881" s="2"/>
      <c r="B12881" s="2"/>
      <c r="C12881" s="2"/>
      <c r="D12881" s="2"/>
      <c r="E12881" s="2"/>
    </row>
    <row r="12882" spans="1:5">
      <c r="A12882" s="2"/>
      <c r="B12882" s="2"/>
      <c r="C12882" s="2"/>
      <c r="D12882" s="2"/>
      <c r="E12882" s="2"/>
    </row>
    <row r="12883" spans="1:5">
      <c r="A12883" s="2"/>
      <c r="B12883" s="2"/>
      <c r="C12883" s="2"/>
      <c r="D12883" s="2"/>
      <c r="E12883" s="2"/>
    </row>
    <row r="12884" spans="1:5">
      <c r="A12884" s="2"/>
      <c r="B12884" s="2"/>
      <c r="C12884" s="2"/>
      <c r="D12884" s="2"/>
      <c r="E12884" s="2"/>
    </row>
    <row r="12885" spans="1:5">
      <c r="A12885" s="2"/>
      <c r="B12885" s="2"/>
      <c r="C12885" s="2"/>
      <c r="D12885" s="2"/>
      <c r="E12885" s="2"/>
    </row>
    <row r="12886" spans="1:5">
      <c r="A12886" s="2"/>
      <c r="B12886" s="2"/>
      <c r="C12886" s="2"/>
      <c r="D12886" s="2"/>
      <c r="E12886" s="2"/>
    </row>
    <row r="12887" spans="1:5">
      <c r="A12887" s="2"/>
      <c r="B12887" s="2"/>
      <c r="C12887" s="2"/>
      <c r="D12887" s="2"/>
      <c r="E12887" s="2"/>
    </row>
    <row r="12888" spans="1:5">
      <c r="A12888" s="2"/>
      <c r="B12888" s="2"/>
      <c r="C12888" s="2"/>
      <c r="D12888" s="2"/>
      <c r="E12888" s="2"/>
    </row>
    <row r="12889" spans="1:5">
      <c r="A12889" s="2"/>
      <c r="B12889" s="2"/>
      <c r="C12889" s="2"/>
      <c r="D12889" s="2"/>
      <c r="E12889" s="2"/>
    </row>
    <row r="12890" spans="1:5">
      <c r="A12890" s="2"/>
      <c r="B12890" s="2"/>
      <c r="C12890" s="2"/>
      <c r="D12890" s="2"/>
      <c r="E12890" s="2"/>
    </row>
    <row r="12891" spans="1:5">
      <c r="A12891" s="2"/>
      <c r="B12891" s="2"/>
      <c r="C12891" s="2"/>
      <c r="D12891" s="2"/>
      <c r="E12891" s="2"/>
    </row>
    <row r="12892" spans="1:5">
      <c r="A12892" s="2"/>
      <c r="B12892" s="2"/>
      <c r="C12892" s="2"/>
      <c r="D12892" s="2"/>
      <c r="E12892" s="2"/>
    </row>
    <row r="12893" spans="1:5">
      <c r="A12893" s="2"/>
      <c r="B12893" s="2"/>
      <c r="C12893" s="2"/>
      <c r="D12893" s="2"/>
      <c r="E12893" s="2"/>
    </row>
    <row r="12894" spans="1:5">
      <c r="A12894" s="2"/>
      <c r="B12894" s="2"/>
      <c r="C12894" s="2"/>
      <c r="D12894" s="2"/>
      <c r="E12894" s="2"/>
    </row>
    <row r="12895" spans="1:5">
      <c r="A12895" s="2"/>
      <c r="B12895" s="2"/>
      <c r="C12895" s="2"/>
      <c r="D12895" s="2"/>
      <c r="E12895" s="2"/>
    </row>
    <row r="12896" spans="1:5">
      <c r="A12896" s="2"/>
      <c r="B12896" s="2"/>
      <c r="C12896" s="2"/>
      <c r="D12896" s="2"/>
      <c r="E12896" s="2"/>
    </row>
    <row r="12897" spans="1:5">
      <c r="A12897" s="2"/>
      <c r="B12897" s="2"/>
      <c r="C12897" s="2"/>
      <c r="D12897" s="2"/>
      <c r="E12897" s="2"/>
    </row>
    <row r="12898" spans="1:5">
      <c r="A12898" s="2"/>
      <c r="B12898" s="2"/>
      <c r="C12898" s="2"/>
      <c r="D12898" s="2"/>
      <c r="E12898" s="2"/>
    </row>
    <row r="12899" spans="1:5">
      <c r="A12899" s="2"/>
      <c r="B12899" s="2"/>
      <c r="C12899" s="2"/>
      <c r="D12899" s="2"/>
      <c r="E12899" s="2"/>
    </row>
    <row r="12900" spans="1:5">
      <c r="A12900" s="2"/>
      <c r="B12900" s="2"/>
      <c r="C12900" s="2"/>
      <c r="D12900" s="2"/>
      <c r="E12900" s="2"/>
    </row>
    <row r="12901" spans="1:5">
      <c r="A12901" s="2"/>
      <c r="B12901" s="2"/>
      <c r="C12901" s="2"/>
      <c r="D12901" s="2"/>
      <c r="E12901" s="2"/>
    </row>
    <row r="12902" spans="1:5">
      <c r="A12902" s="2"/>
      <c r="B12902" s="2"/>
      <c r="C12902" s="2"/>
      <c r="D12902" s="2"/>
      <c r="E12902" s="2"/>
    </row>
    <row r="12903" spans="1:5">
      <c r="A12903" s="2"/>
      <c r="B12903" s="2"/>
      <c r="C12903" s="2"/>
      <c r="D12903" s="2"/>
      <c r="E12903" s="2"/>
    </row>
    <row r="12904" spans="1:5">
      <c r="A12904" s="2"/>
      <c r="B12904" s="2"/>
      <c r="C12904" s="2"/>
      <c r="D12904" s="2"/>
      <c r="E12904" s="2"/>
    </row>
    <row r="12905" spans="1:5">
      <c r="A12905" s="2"/>
      <c r="B12905" s="2"/>
      <c r="C12905" s="2"/>
      <c r="D12905" s="2"/>
      <c r="E12905" s="2"/>
    </row>
    <row r="12906" spans="1:5">
      <c r="A12906" s="2"/>
      <c r="B12906" s="2"/>
      <c r="C12906" s="2"/>
      <c r="D12906" s="2"/>
      <c r="E12906" s="2"/>
    </row>
    <row r="12907" spans="1:5">
      <c r="A12907" s="2"/>
      <c r="B12907" s="2"/>
      <c r="C12907" s="2"/>
      <c r="D12907" s="2"/>
      <c r="E12907" s="2"/>
    </row>
    <row r="12908" spans="1:5">
      <c r="A12908" s="2"/>
      <c r="B12908" s="2"/>
      <c r="C12908" s="2"/>
      <c r="D12908" s="2"/>
      <c r="E12908" s="2"/>
    </row>
    <row r="12909" spans="1:5">
      <c r="A12909" s="2"/>
      <c r="B12909" s="2"/>
      <c r="C12909" s="2"/>
      <c r="D12909" s="2"/>
      <c r="E12909" s="2"/>
    </row>
    <row r="12910" spans="1:5">
      <c r="A12910" s="2"/>
      <c r="B12910" s="2"/>
      <c r="C12910" s="2"/>
      <c r="D12910" s="2"/>
      <c r="E12910" s="2"/>
    </row>
    <row r="12911" spans="1:5">
      <c r="A12911" s="2"/>
      <c r="B12911" s="2"/>
      <c r="C12911" s="2"/>
      <c r="D12911" s="2"/>
      <c r="E12911" s="2"/>
    </row>
    <row r="12912" spans="1:5">
      <c r="A12912" s="2"/>
      <c r="B12912" s="2"/>
      <c r="C12912" s="2"/>
      <c r="D12912" s="2"/>
      <c r="E12912" s="2"/>
    </row>
    <row r="12913" spans="1:5">
      <c r="A12913" s="2"/>
      <c r="B12913" s="2"/>
      <c r="C12913" s="2"/>
      <c r="D12913" s="2"/>
      <c r="E12913" s="2"/>
    </row>
    <row r="12914" spans="1:5">
      <c r="A12914" s="2"/>
      <c r="B12914" s="2"/>
      <c r="C12914" s="2"/>
      <c r="D12914" s="2"/>
      <c r="E12914" s="2"/>
    </row>
    <row r="12915" spans="1:5">
      <c r="A12915" s="2"/>
      <c r="B12915" s="2"/>
      <c r="C12915" s="2"/>
      <c r="D12915" s="2"/>
      <c r="E12915" s="2"/>
    </row>
    <row r="12916" spans="1:5">
      <c r="A12916" s="2"/>
      <c r="B12916" s="2"/>
      <c r="C12916" s="2"/>
      <c r="D12916" s="2"/>
      <c r="E12916" s="2"/>
    </row>
    <row r="12917" spans="1:5">
      <c r="A12917" s="2"/>
      <c r="B12917" s="2"/>
      <c r="C12917" s="2"/>
      <c r="D12917" s="2"/>
      <c r="E12917" s="2"/>
    </row>
    <row r="12918" spans="1:5">
      <c r="A12918" s="2"/>
      <c r="B12918" s="2"/>
      <c r="C12918" s="2"/>
      <c r="D12918" s="2"/>
      <c r="E12918" s="2"/>
    </row>
    <row r="12919" spans="1:5">
      <c r="A12919" s="2"/>
      <c r="B12919" s="2"/>
      <c r="C12919" s="2"/>
      <c r="D12919" s="2"/>
      <c r="E12919" s="2"/>
    </row>
    <row r="12920" spans="1:5">
      <c r="A12920" s="2"/>
      <c r="B12920" s="2"/>
      <c r="C12920" s="2"/>
      <c r="D12920" s="2"/>
      <c r="E12920" s="2"/>
    </row>
    <row r="12921" spans="1:5">
      <c r="A12921" s="2"/>
      <c r="B12921" s="2"/>
      <c r="C12921" s="2"/>
      <c r="D12921" s="2"/>
      <c r="E12921" s="2"/>
    </row>
    <row r="12922" spans="1:5">
      <c r="A12922" s="2"/>
      <c r="B12922" s="2"/>
      <c r="C12922" s="2"/>
      <c r="D12922" s="2"/>
      <c r="E12922" s="2"/>
    </row>
    <row r="12923" spans="1:5">
      <c r="A12923" s="2"/>
      <c r="B12923" s="2"/>
      <c r="C12923" s="2"/>
      <c r="D12923" s="2"/>
      <c r="E12923" s="2"/>
    </row>
    <row r="12924" spans="1:5">
      <c r="A12924" s="2"/>
      <c r="B12924" s="2"/>
      <c r="C12924" s="2"/>
      <c r="D12924" s="2"/>
      <c r="E12924" s="2"/>
    </row>
    <row r="12925" spans="1:5">
      <c r="A12925" s="2"/>
      <c r="B12925" s="2"/>
      <c r="C12925" s="2"/>
      <c r="D12925" s="2"/>
      <c r="E12925" s="2"/>
    </row>
    <row r="12926" spans="1:5">
      <c r="A12926" s="2"/>
      <c r="B12926" s="2"/>
      <c r="C12926" s="2"/>
      <c r="D12926" s="2"/>
      <c r="E12926" s="2"/>
    </row>
    <row r="12927" spans="1:5">
      <c r="A12927" s="2"/>
      <c r="B12927" s="2"/>
      <c r="C12927" s="2"/>
      <c r="D12927" s="2"/>
      <c r="E12927" s="2"/>
    </row>
    <row r="12928" spans="1:5">
      <c r="A12928" s="2"/>
      <c r="B12928" s="2"/>
      <c r="C12928" s="2"/>
      <c r="D12928" s="2"/>
      <c r="E12928" s="2"/>
    </row>
    <row r="12929" spans="1:5">
      <c r="A12929" s="2"/>
      <c r="B12929" s="2"/>
      <c r="C12929" s="2"/>
      <c r="D12929" s="2"/>
      <c r="E12929" s="2"/>
    </row>
    <row r="12930" spans="1:5">
      <c r="A12930" s="2"/>
      <c r="B12930" s="2"/>
      <c r="C12930" s="2"/>
      <c r="D12930" s="2"/>
      <c r="E12930" s="2"/>
    </row>
    <row r="12931" spans="1:5">
      <c r="A12931" s="2"/>
      <c r="B12931" s="2"/>
      <c r="C12931" s="2"/>
      <c r="D12931" s="2"/>
      <c r="E12931" s="2"/>
    </row>
    <row r="12932" spans="1:5">
      <c r="A12932" s="2"/>
      <c r="B12932" s="2"/>
      <c r="C12932" s="2"/>
      <c r="D12932" s="2"/>
      <c r="E12932" s="2"/>
    </row>
    <row r="12933" spans="1:5">
      <c r="A12933" s="2"/>
      <c r="B12933" s="2"/>
      <c r="C12933" s="2"/>
      <c r="D12933" s="2"/>
      <c r="E12933" s="2"/>
    </row>
    <row r="12934" spans="1:5">
      <c r="A12934" s="2"/>
      <c r="B12934" s="2"/>
      <c r="C12934" s="2"/>
      <c r="D12934" s="2"/>
      <c r="E12934" s="2"/>
    </row>
    <row r="12935" spans="1:5">
      <c r="A12935" s="2"/>
      <c r="B12935" s="2"/>
      <c r="C12935" s="2"/>
      <c r="D12935" s="2"/>
      <c r="E12935" s="2"/>
    </row>
    <row r="12936" spans="1:5">
      <c r="A12936" s="2"/>
      <c r="B12936" s="2"/>
      <c r="C12936" s="2"/>
      <c r="D12936" s="2"/>
      <c r="E12936" s="2"/>
    </row>
    <row r="12937" spans="1:5">
      <c r="A12937" s="2"/>
      <c r="B12937" s="2"/>
      <c r="C12937" s="2"/>
      <c r="D12937" s="2"/>
      <c r="E12937" s="2"/>
    </row>
    <row r="12938" spans="1:5">
      <c r="A12938" s="2"/>
      <c r="B12938" s="2"/>
      <c r="C12938" s="2"/>
      <c r="D12938" s="2"/>
      <c r="E12938" s="2"/>
    </row>
    <row r="12939" spans="1:5">
      <c r="A12939" s="2"/>
      <c r="B12939" s="2"/>
      <c r="C12939" s="2"/>
      <c r="D12939" s="2"/>
      <c r="E12939" s="2"/>
    </row>
    <row r="12940" spans="1:5">
      <c r="A12940" s="2"/>
      <c r="B12940" s="2"/>
      <c r="C12940" s="2"/>
      <c r="D12940" s="2"/>
      <c r="E12940" s="2"/>
    </row>
    <row r="12941" spans="1:5">
      <c r="A12941" s="2"/>
      <c r="B12941" s="2"/>
      <c r="C12941" s="2"/>
      <c r="D12941" s="2"/>
      <c r="E12941" s="2"/>
    </row>
    <row r="12942" spans="1:5">
      <c r="A12942" s="2"/>
      <c r="B12942" s="2"/>
      <c r="C12942" s="2"/>
      <c r="D12942" s="2"/>
      <c r="E12942" s="2"/>
    </row>
    <row r="12943" spans="1:5">
      <c r="A12943" s="2"/>
      <c r="B12943" s="2"/>
      <c r="C12943" s="2"/>
      <c r="D12943" s="2"/>
      <c r="E12943" s="2"/>
    </row>
    <row r="12944" spans="1:5">
      <c r="A12944" s="2"/>
      <c r="B12944" s="2"/>
      <c r="C12944" s="2"/>
      <c r="D12944" s="2"/>
      <c r="E12944" s="2"/>
    </row>
    <row r="12945" spans="1:5">
      <c r="A12945" s="2"/>
      <c r="B12945" s="2"/>
      <c r="C12945" s="2"/>
      <c r="D12945" s="2"/>
      <c r="E12945" s="2"/>
    </row>
    <row r="12946" spans="1:5">
      <c r="A12946" s="2"/>
      <c r="B12946" s="2"/>
      <c r="C12946" s="2"/>
      <c r="D12946" s="2"/>
      <c r="E12946" s="2"/>
    </row>
    <row r="12947" spans="1:5">
      <c r="A12947" s="2"/>
      <c r="B12947" s="2"/>
      <c r="C12947" s="2"/>
      <c r="D12947" s="2"/>
      <c r="E12947" s="2"/>
    </row>
    <row r="12948" spans="1:5">
      <c r="A12948" s="2"/>
      <c r="B12948" s="2"/>
      <c r="C12948" s="2"/>
      <c r="D12948" s="2"/>
      <c r="E12948" s="2"/>
    </row>
    <row r="12949" spans="1:5">
      <c r="A12949" s="2"/>
      <c r="B12949" s="2"/>
      <c r="C12949" s="2"/>
      <c r="D12949" s="2"/>
      <c r="E12949" s="2"/>
    </row>
    <row r="12950" spans="1:5">
      <c r="A12950" s="2"/>
      <c r="B12950" s="2"/>
      <c r="C12950" s="2"/>
      <c r="D12950" s="2"/>
      <c r="E12950" s="2"/>
    </row>
    <row r="12951" spans="1:5">
      <c r="A12951" s="2"/>
      <c r="B12951" s="2"/>
      <c r="C12951" s="2"/>
      <c r="D12951" s="2"/>
      <c r="E12951" s="2"/>
    </row>
    <row r="12952" spans="1:5">
      <c r="A12952" s="2"/>
      <c r="B12952" s="2"/>
      <c r="C12952" s="2"/>
      <c r="D12952" s="2"/>
      <c r="E12952" s="2"/>
    </row>
    <row r="12953" spans="1:5">
      <c r="A12953" s="2"/>
      <c r="B12953" s="2"/>
      <c r="C12953" s="2"/>
      <c r="D12953" s="2"/>
      <c r="E12953" s="2"/>
    </row>
    <row r="12954" spans="1:5">
      <c r="A12954" s="2"/>
      <c r="B12954" s="2"/>
      <c r="C12954" s="2"/>
      <c r="D12954" s="2"/>
      <c r="E12954" s="2"/>
    </row>
    <row r="12955" spans="1:5">
      <c r="A12955" s="2"/>
      <c r="B12955" s="2"/>
      <c r="C12955" s="2"/>
      <c r="D12955" s="2"/>
      <c r="E12955" s="2"/>
    </row>
    <row r="12956" spans="1:5">
      <c r="A12956" s="2"/>
      <c r="B12956" s="2"/>
      <c r="C12956" s="2"/>
      <c r="D12956" s="2"/>
      <c r="E12956" s="2"/>
    </row>
    <row r="12957" spans="1:5">
      <c r="A12957" s="2"/>
      <c r="B12957" s="2"/>
      <c r="C12957" s="2"/>
      <c r="D12957" s="2"/>
      <c r="E12957" s="2"/>
    </row>
    <row r="12958" spans="1:5">
      <c r="A12958" s="2"/>
      <c r="B12958" s="2"/>
      <c r="C12958" s="2"/>
      <c r="D12958" s="2"/>
      <c r="E12958" s="2"/>
    </row>
    <row r="12959" spans="1:5">
      <c r="A12959" s="2"/>
      <c r="B12959" s="2"/>
      <c r="C12959" s="2"/>
      <c r="D12959" s="2"/>
      <c r="E12959" s="2"/>
    </row>
    <row r="12960" spans="1:5">
      <c r="A12960" s="2"/>
      <c r="B12960" s="2"/>
      <c r="C12960" s="2"/>
      <c r="D12960" s="2"/>
      <c r="E12960" s="2"/>
    </row>
    <row r="12961" spans="1:5">
      <c r="A12961" s="2"/>
      <c r="B12961" s="2"/>
      <c r="C12961" s="2"/>
      <c r="D12961" s="2"/>
      <c r="E12961" s="2"/>
    </row>
    <row r="12962" spans="1:5">
      <c r="A12962" s="2"/>
      <c r="B12962" s="2"/>
      <c r="C12962" s="2"/>
      <c r="D12962" s="2"/>
      <c r="E12962" s="2"/>
    </row>
    <row r="12963" spans="1:5">
      <c r="A12963" s="2"/>
      <c r="B12963" s="2"/>
      <c r="C12963" s="2"/>
      <c r="D12963" s="2"/>
      <c r="E12963" s="2"/>
    </row>
    <row r="12964" spans="1:5">
      <c r="A12964" s="2"/>
      <c r="B12964" s="2"/>
      <c r="C12964" s="2"/>
      <c r="D12964" s="2"/>
      <c r="E12964" s="2"/>
    </row>
    <row r="12965" spans="1:5">
      <c r="A12965" s="2"/>
      <c r="B12965" s="2"/>
      <c r="C12965" s="2"/>
      <c r="D12965" s="2"/>
      <c r="E12965" s="2"/>
    </row>
    <row r="12966" spans="1:5">
      <c r="A12966" s="2"/>
      <c r="B12966" s="2"/>
      <c r="C12966" s="2"/>
      <c r="D12966" s="2"/>
      <c r="E12966" s="2"/>
    </row>
    <row r="12967" spans="1:5">
      <c r="A12967" s="2"/>
      <c r="B12967" s="2"/>
      <c r="C12967" s="2"/>
      <c r="D12967" s="2"/>
      <c r="E12967" s="2"/>
    </row>
    <row r="12968" spans="1:5">
      <c r="A12968" s="2"/>
      <c r="B12968" s="2"/>
      <c r="C12968" s="2"/>
      <c r="D12968" s="2"/>
      <c r="E12968" s="2"/>
    </row>
    <row r="12969" spans="1:5">
      <c r="A12969" s="2"/>
      <c r="B12969" s="2"/>
      <c r="C12969" s="2"/>
      <c r="D12969" s="2"/>
      <c r="E12969" s="2"/>
    </row>
    <row r="12970" spans="1:5">
      <c r="A12970" s="2"/>
      <c r="B12970" s="2"/>
      <c r="C12970" s="2"/>
      <c r="D12970" s="2"/>
      <c r="E12970" s="2"/>
    </row>
    <row r="12971" spans="1:5">
      <c r="A12971" s="2"/>
      <c r="B12971" s="2"/>
      <c r="C12971" s="2"/>
      <c r="D12971" s="2"/>
      <c r="E12971" s="2"/>
    </row>
    <row r="12972" spans="1:5">
      <c r="A12972" s="2"/>
      <c r="B12972" s="2"/>
      <c r="C12972" s="2"/>
      <c r="D12972" s="2"/>
      <c r="E12972" s="2"/>
    </row>
    <row r="12973" spans="1:5">
      <c r="A12973" s="2"/>
      <c r="B12973" s="2"/>
      <c r="C12973" s="2"/>
      <c r="D12973" s="2"/>
      <c r="E12973" s="2"/>
    </row>
    <row r="12974" spans="1:5">
      <c r="A12974" s="2"/>
      <c r="B12974" s="2"/>
      <c r="C12974" s="2"/>
      <c r="D12974" s="2"/>
      <c r="E12974" s="2"/>
    </row>
    <row r="12975" spans="1:5">
      <c r="A12975" s="2"/>
      <c r="B12975" s="2"/>
      <c r="C12975" s="2"/>
      <c r="D12975" s="2"/>
      <c r="E12975" s="2"/>
    </row>
    <row r="12976" spans="1:5">
      <c r="A12976" s="2"/>
      <c r="B12976" s="2"/>
      <c r="C12976" s="2"/>
      <c r="D12976" s="2"/>
      <c r="E12976" s="2"/>
    </row>
    <row r="12977" spans="1:5">
      <c r="A12977" s="2"/>
      <c r="B12977" s="2"/>
      <c r="C12977" s="2"/>
      <c r="D12977" s="2"/>
      <c r="E12977" s="2"/>
    </row>
    <row r="12978" spans="1:5">
      <c r="A12978" s="2"/>
      <c r="B12978" s="2"/>
      <c r="C12978" s="2"/>
      <c r="D12978" s="2"/>
      <c r="E12978" s="2"/>
    </row>
    <row r="12979" spans="1:5">
      <c r="A12979" s="2"/>
      <c r="B12979" s="2"/>
      <c r="C12979" s="2"/>
      <c r="D12979" s="2"/>
      <c r="E12979" s="2"/>
    </row>
    <row r="12980" spans="1:5">
      <c r="A12980" s="2"/>
      <c r="B12980" s="2"/>
      <c r="C12980" s="2"/>
      <c r="D12980" s="2"/>
      <c r="E12980" s="2"/>
    </row>
    <row r="12981" spans="1:5">
      <c r="A12981" s="2"/>
      <c r="B12981" s="2"/>
      <c r="C12981" s="2"/>
      <c r="D12981" s="2"/>
      <c r="E12981" s="2"/>
    </row>
    <row r="12982" spans="1:5">
      <c r="A12982" s="2"/>
      <c r="B12982" s="2"/>
      <c r="C12982" s="2"/>
      <c r="D12982" s="2"/>
      <c r="E12982" s="2"/>
    </row>
    <row r="12983" spans="1:5">
      <c r="A12983" s="2"/>
      <c r="B12983" s="2"/>
      <c r="C12983" s="2"/>
      <c r="D12983" s="2"/>
      <c r="E12983" s="2"/>
    </row>
    <row r="12984" spans="1:5">
      <c r="A12984" s="2"/>
      <c r="B12984" s="2"/>
      <c r="C12984" s="2"/>
      <c r="D12984" s="2"/>
      <c r="E12984" s="2"/>
    </row>
    <row r="12985" spans="1:5">
      <c r="A12985" s="2"/>
      <c r="B12985" s="2"/>
      <c r="C12985" s="2"/>
      <c r="D12985" s="2"/>
      <c r="E12985" s="2"/>
    </row>
    <row r="12986" spans="1:5">
      <c r="A12986" s="2"/>
      <c r="B12986" s="2"/>
      <c r="C12986" s="2"/>
      <c r="D12986" s="2"/>
      <c r="E12986" s="2"/>
    </row>
    <row r="12987" spans="1:5">
      <c r="A12987" s="2"/>
      <c r="B12987" s="2"/>
      <c r="C12987" s="2"/>
      <c r="D12987" s="2"/>
      <c r="E12987" s="2"/>
    </row>
    <row r="12988" spans="1:5">
      <c r="A12988" s="2"/>
      <c r="B12988" s="2"/>
      <c r="C12988" s="2"/>
      <c r="D12988" s="2"/>
      <c r="E12988" s="2"/>
    </row>
    <row r="12989" spans="1:5">
      <c r="A12989" s="2"/>
      <c r="B12989" s="2"/>
      <c r="C12989" s="2"/>
      <c r="D12989" s="2"/>
      <c r="E12989" s="2"/>
    </row>
    <row r="12990" spans="1:5">
      <c r="A12990" s="2"/>
      <c r="B12990" s="2"/>
      <c r="C12990" s="2"/>
      <c r="D12990" s="2"/>
      <c r="E12990" s="2"/>
    </row>
    <row r="12991" spans="1:5">
      <c r="A12991" s="2"/>
      <c r="B12991" s="2"/>
      <c r="C12991" s="2"/>
      <c r="D12991" s="2"/>
      <c r="E12991" s="2"/>
    </row>
    <row r="12992" spans="1:5">
      <c r="A12992" s="2"/>
      <c r="B12992" s="2"/>
      <c r="C12992" s="2"/>
      <c r="D12992" s="2"/>
      <c r="E12992" s="2"/>
    </row>
    <row r="12993" spans="1:5">
      <c r="A12993" s="2"/>
      <c r="B12993" s="2"/>
      <c r="C12993" s="2"/>
      <c r="D12993" s="2"/>
      <c r="E12993" s="2"/>
    </row>
    <row r="12994" spans="1:5">
      <c r="A12994" s="2"/>
      <c r="B12994" s="2"/>
      <c r="C12994" s="2"/>
      <c r="D12994" s="2"/>
      <c r="E12994"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4146"/>
  <sheetViews>
    <sheetView zoomScaleNormal="100" workbookViewId="0"/>
  </sheetViews>
  <sheetFormatPr defaultRowHeight="15"/>
  <cols>
    <col min="1" max="1" width="10.5703125" customWidth="1"/>
  </cols>
  <sheetData>
    <row r="1" spans="1:4" s="2" customFormat="1" ht="13.5" customHeight="1">
      <c r="A1" s="156" t="s">
        <v>3858</v>
      </c>
    </row>
    <row r="2" spans="1:4" s="2" customFormat="1" ht="13.5" customHeight="1">
      <c r="A2" s="156" t="s">
        <v>3854</v>
      </c>
    </row>
    <row r="3" spans="1:4" s="2" customFormat="1" ht="13.5" customHeight="1">
      <c r="A3" s="2" t="s">
        <v>3032</v>
      </c>
    </row>
    <row r="4" spans="1:4" ht="13.5" customHeight="1">
      <c r="A4" s="1" t="s">
        <v>3033</v>
      </c>
    </row>
    <row r="5" spans="1:4" ht="13.5" customHeight="1">
      <c r="A5" s="1"/>
    </row>
    <row r="6" spans="1:4" ht="13.5" customHeight="1"/>
    <row r="7" spans="1:4" ht="13.5" customHeight="1"/>
    <row r="8" spans="1:4" s="3" customFormat="1" ht="13.5" customHeight="1">
      <c r="A8" s="14" t="s">
        <v>3034</v>
      </c>
      <c r="B8" s="14" t="s">
        <v>3035</v>
      </c>
      <c r="C8" s="158" t="s">
        <v>3859</v>
      </c>
      <c r="D8" s="158" t="s">
        <v>3860</v>
      </c>
    </row>
    <row r="9" spans="1:4">
      <c r="A9" s="57">
        <v>38719</v>
      </c>
      <c r="B9" s="43">
        <v>2.2000000000000002</v>
      </c>
      <c r="C9" s="43">
        <v>2.488</v>
      </c>
      <c r="D9" s="43"/>
    </row>
    <row r="10" spans="1:4">
      <c r="A10" s="57">
        <v>38720</v>
      </c>
      <c r="B10" s="43">
        <v>2.2000000000000002</v>
      </c>
      <c r="C10" s="43">
        <v>2.4889999999999999</v>
      </c>
      <c r="D10" s="43"/>
    </row>
    <row r="11" spans="1:4">
      <c r="A11" s="57">
        <v>38721</v>
      </c>
      <c r="B11" s="43">
        <v>2.2000000000000002</v>
      </c>
      <c r="C11" s="43">
        <v>2.4889999999999999</v>
      </c>
      <c r="D11" s="43"/>
    </row>
    <row r="12" spans="1:4">
      <c r="A12" s="57">
        <v>38722</v>
      </c>
      <c r="B12" s="43">
        <v>2.2000000000000002</v>
      </c>
      <c r="C12" s="43">
        <v>2.4900000000000002</v>
      </c>
      <c r="D12" s="43"/>
    </row>
    <row r="13" spans="1:4">
      <c r="A13" s="57">
        <v>38723</v>
      </c>
      <c r="B13" s="43">
        <v>2.2000000000000002</v>
      </c>
      <c r="C13" s="43">
        <v>2.4910000000000001</v>
      </c>
      <c r="D13" s="43"/>
    </row>
    <row r="14" spans="1:4">
      <c r="A14" s="57">
        <v>38724</v>
      </c>
      <c r="B14" s="43">
        <v>2.2000000000000002</v>
      </c>
      <c r="C14" s="43">
        <v>2.4910000000000001</v>
      </c>
      <c r="D14" s="43"/>
    </row>
    <row r="15" spans="1:4">
      <c r="A15" s="57">
        <v>38725</v>
      </c>
      <c r="B15" s="43">
        <v>2.2000000000000002</v>
      </c>
      <c r="C15" s="43">
        <v>2.4910000000000001</v>
      </c>
      <c r="D15" s="43"/>
    </row>
    <row r="16" spans="1:4">
      <c r="A16" s="57">
        <v>38726</v>
      </c>
      <c r="B16" s="43">
        <v>2.2000000000000002</v>
      </c>
      <c r="C16" s="43">
        <v>2.492</v>
      </c>
      <c r="D16" s="43"/>
    </row>
    <row r="17" spans="1:4">
      <c r="A17" s="57">
        <v>38727</v>
      </c>
      <c r="B17" s="43">
        <v>2.2000000000000002</v>
      </c>
      <c r="C17" s="43">
        <v>2.4950000000000001</v>
      </c>
      <c r="D17" s="43"/>
    </row>
    <row r="18" spans="1:4">
      <c r="A18" s="57">
        <v>38728</v>
      </c>
      <c r="B18" s="43">
        <v>2.2000000000000002</v>
      </c>
      <c r="C18" s="43">
        <v>2.5019999999999998</v>
      </c>
      <c r="D18" s="43"/>
    </row>
    <row r="19" spans="1:4">
      <c r="A19" s="57">
        <v>38729</v>
      </c>
      <c r="B19" s="43">
        <v>2.2000000000000002</v>
      </c>
      <c r="C19" s="43">
        <v>2.5140000000000002</v>
      </c>
      <c r="D19" s="43"/>
    </row>
    <row r="20" spans="1:4">
      <c r="A20" s="57">
        <v>38730</v>
      </c>
      <c r="B20" s="43">
        <v>2.2000000000000002</v>
      </c>
      <c r="C20" s="43">
        <v>2.5070000000000001</v>
      </c>
      <c r="D20" s="43"/>
    </row>
    <row r="21" spans="1:4">
      <c r="A21" s="57">
        <v>38731</v>
      </c>
      <c r="B21" s="43">
        <v>2.2000000000000002</v>
      </c>
      <c r="C21" s="43">
        <v>2.5070000000000001</v>
      </c>
      <c r="D21" s="43"/>
    </row>
    <row r="22" spans="1:4">
      <c r="A22" s="57">
        <v>38732</v>
      </c>
      <c r="B22" s="43">
        <v>2.2000000000000002</v>
      </c>
      <c r="C22" s="43">
        <v>2.5070000000000001</v>
      </c>
      <c r="D22" s="43"/>
    </row>
    <row r="23" spans="1:4">
      <c r="A23" s="57">
        <v>38733</v>
      </c>
      <c r="B23" s="43">
        <v>2.2000000000000002</v>
      </c>
      <c r="C23" s="43">
        <v>2.508</v>
      </c>
      <c r="D23" s="43"/>
    </row>
    <row r="24" spans="1:4">
      <c r="A24" s="57">
        <v>38734</v>
      </c>
      <c r="B24" s="43">
        <v>2.2000000000000002</v>
      </c>
      <c r="C24" s="43">
        <v>2.508</v>
      </c>
      <c r="D24" s="43"/>
    </row>
    <row r="25" spans="1:4">
      <c r="A25" s="57">
        <v>38735</v>
      </c>
      <c r="B25" s="43">
        <v>2.2000000000000002</v>
      </c>
      <c r="C25" s="43">
        <v>2.5049999999999999</v>
      </c>
      <c r="D25" s="43"/>
    </row>
    <row r="26" spans="1:4">
      <c r="A26" s="57">
        <v>38736</v>
      </c>
      <c r="B26" s="43">
        <v>2.2000000000000002</v>
      </c>
      <c r="C26" s="43">
        <v>2.516</v>
      </c>
      <c r="D26" s="43"/>
    </row>
    <row r="27" spans="1:4">
      <c r="A27" s="57">
        <v>38737</v>
      </c>
      <c r="B27" s="43">
        <v>2.2000000000000002</v>
      </c>
      <c r="C27" s="43">
        <v>2.52</v>
      </c>
      <c r="D27" s="43"/>
    </row>
    <row r="28" spans="1:4">
      <c r="A28" s="57">
        <v>38738</v>
      </c>
      <c r="B28" s="43">
        <v>2.2000000000000002</v>
      </c>
      <c r="C28" s="43">
        <v>2.52</v>
      </c>
      <c r="D28" s="43"/>
    </row>
    <row r="29" spans="1:4">
      <c r="A29" s="57">
        <v>38739</v>
      </c>
      <c r="B29" s="43">
        <v>2.2000000000000002</v>
      </c>
      <c r="C29" s="43">
        <v>2.52</v>
      </c>
      <c r="D29" s="43"/>
    </row>
    <row r="30" spans="1:4">
      <c r="A30" s="57">
        <v>38740</v>
      </c>
      <c r="B30" s="43">
        <v>2.2000000000000002</v>
      </c>
      <c r="C30" s="43">
        <v>2.524</v>
      </c>
      <c r="D30" s="43"/>
    </row>
    <row r="31" spans="1:4">
      <c r="A31" s="57">
        <v>38741</v>
      </c>
      <c r="B31" s="43">
        <v>2.2000000000000002</v>
      </c>
      <c r="C31" s="43">
        <v>2.5270000000000001</v>
      </c>
      <c r="D31" s="43"/>
    </row>
    <row r="32" spans="1:4">
      <c r="A32" s="57">
        <v>38742</v>
      </c>
      <c r="B32" s="43">
        <v>2.2000000000000002</v>
      </c>
      <c r="C32" s="43">
        <v>2.5329999999999999</v>
      </c>
      <c r="D32" s="43"/>
    </row>
    <row r="33" spans="1:4">
      <c r="A33" s="57">
        <v>38743</v>
      </c>
      <c r="B33" s="43">
        <v>2.2000000000000002</v>
      </c>
      <c r="C33" s="43">
        <v>2.5339999999999998</v>
      </c>
      <c r="D33" s="43"/>
    </row>
    <row r="34" spans="1:4">
      <c r="A34" s="57">
        <v>38744</v>
      </c>
      <c r="B34" s="43">
        <v>2.2000000000000002</v>
      </c>
      <c r="C34" s="43">
        <v>2.536</v>
      </c>
      <c r="D34" s="43"/>
    </row>
    <row r="35" spans="1:4">
      <c r="A35" s="57">
        <v>38745</v>
      </c>
      <c r="B35" s="43">
        <v>2.2000000000000002</v>
      </c>
      <c r="C35" s="43">
        <v>2.536</v>
      </c>
      <c r="D35" s="43"/>
    </row>
    <row r="36" spans="1:4">
      <c r="A36" s="57">
        <v>38746</v>
      </c>
      <c r="B36" s="43">
        <v>2.2000000000000002</v>
      </c>
      <c r="C36" s="43">
        <v>2.536</v>
      </c>
      <c r="D36" s="43"/>
    </row>
    <row r="37" spans="1:4">
      <c r="A37" s="57">
        <v>38747</v>
      </c>
      <c r="B37" s="43">
        <v>2.2000000000000002</v>
      </c>
      <c r="C37" s="43">
        <v>2.5419999999999998</v>
      </c>
      <c r="D37" s="43"/>
    </row>
    <row r="38" spans="1:4">
      <c r="A38" s="57">
        <v>38748</v>
      </c>
      <c r="B38" s="43">
        <v>2.5</v>
      </c>
      <c r="C38" s="43">
        <v>2.5470000000000002</v>
      </c>
      <c r="D38" s="43"/>
    </row>
    <row r="39" spans="1:4">
      <c r="A39" s="57">
        <v>38749</v>
      </c>
      <c r="B39" s="43">
        <v>2.5</v>
      </c>
      <c r="C39" s="43">
        <v>2.5540000000000003</v>
      </c>
      <c r="D39" s="43"/>
    </row>
    <row r="40" spans="1:4">
      <c r="A40" s="57">
        <v>38750</v>
      </c>
      <c r="B40" s="43">
        <v>2.5</v>
      </c>
      <c r="C40" s="43">
        <v>2.5629999999999997</v>
      </c>
      <c r="D40" s="43"/>
    </row>
    <row r="41" spans="1:4">
      <c r="A41" s="57">
        <v>38751</v>
      </c>
      <c r="B41" s="43">
        <v>2.5</v>
      </c>
      <c r="C41" s="43">
        <v>2.57</v>
      </c>
      <c r="D41" s="43"/>
    </row>
    <row r="42" spans="1:4">
      <c r="A42" s="57">
        <v>38752</v>
      </c>
      <c r="B42" s="43">
        <v>2.5</v>
      </c>
      <c r="C42" s="43">
        <v>2.57</v>
      </c>
      <c r="D42" s="43"/>
    </row>
    <row r="43" spans="1:4">
      <c r="A43" s="57">
        <v>38753</v>
      </c>
      <c r="B43" s="43">
        <v>2.5</v>
      </c>
      <c r="C43" s="43">
        <v>2.57</v>
      </c>
      <c r="D43" s="43"/>
    </row>
    <row r="44" spans="1:4">
      <c r="A44" s="57">
        <v>38754</v>
      </c>
      <c r="B44" s="43">
        <v>2.5</v>
      </c>
      <c r="C44" s="43">
        <v>2.57</v>
      </c>
      <c r="D44" s="43"/>
    </row>
    <row r="45" spans="1:4">
      <c r="A45" s="57">
        <v>38755</v>
      </c>
      <c r="B45" s="43">
        <v>2.5</v>
      </c>
      <c r="C45" s="43">
        <v>2.569</v>
      </c>
      <c r="D45" s="43"/>
    </row>
    <row r="46" spans="1:4">
      <c r="A46" s="57">
        <v>38756</v>
      </c>
      <c r="B46" s="43">
        <v>2.5</v>
      </c>
      <c r="C46" s="43">
        <v>2.5750000000000002</v>
      </c>
      <c r="D46" s="43"/>
    </row>
    <row r="47" spans="1:4">
      <c r="A47" s="57">
        <v>38757</v>
      </c>
      <c r="B47" s="43">
        <v>2.5</v>
      </c>
      <c r="C47" s="43">
        <v>2.585</v>
      </c>
      <c r="D47" s="43"/>
    </row>
    <row r="48" spans="1:4">
      <c r="A48" s="57">
        <v>38758</v>
      </c>
      <c r="B48" s="43">
        <v>2.5</v>
      </c>
      <c r="C48" s="43">
        <v>2.5920000000000001</v>
      </c>
      <c r="D48" s="43"/>
    </row>
    <row r="49" spans="1:4">
      <c r="A49" s="57">
        <v>38759</v>
      </c>
      <c r="B49" s="43">
        <v>2.5</v>
      </c>
      <c r="C49" s="43">
        <v>2.5920000000000001</v>
      </c>
      <c r="D49" s="43"/>
    </row>
    <row r="50" spans="1:4">
      <c r="A50" s="57">
        <v>38760</v>
      </c>
      <c r="B50" s="43">
        <v>2.5</v>
      </c>
      <c r="C50" s="43">
        <v>2.5920000000000001</v>
      </c>
      <c r="D50" s="43"/>
    </row>
    <row r="51" spans="1:4">
      <c r="A51" s="57">
        <v>38761</v>
      </c>
      <c r="B51" s="43">
        <v>2.5</v>
      </c>
      <c r="C51" s="43">
        <v>2.5939999999999999</v>
      </c>
      <c r="D51" s="43"/>
    </row>
    <row r="52" spans="1:4">
      <c r="A52" s="57">
        <v>38762</v>
      </c>
      <c r="B52" s="43">
        <v>2.5</v>
      </c>
      <c r="C52" s="43">
        <v>2.5960000000000001</v>
      </c>
      <c r="D52" s="43"/>
    </row>
    <row r="53" spans="1:4">
      <c r="A53" s="57">
        <v>38763</v>
      </c>
      <c r="B53" s="43">
        <v>2.5</v>
      </c>
      <c r="C53" s="43">
        <v>2.597</v>
      </c>
      <c r="D53" s="43"/>
    </row>
    <row r="54" spans="1:4">
      <c r="A54" s="57">
        <v>38764</v>
      </c>
      <c r="B54" s="43">
        <v>2.5</v>
      </c>
      <c r="C54" s="43">
        <v>2.6040000000000001</v>
      </c>
      <c r="D54" s="43"/>
    </row>
    <row r="55" spans="1:4">
      <c r="A55" s="57">
        <v>38765</v>
      </c>
      <c r="B55" s="43">
        <v>2.5</v>
      </c>
      <c r="C55" s="43">
        <v>2.6080000000000001</v>
      </c>
      <c r="D55" s="43"/>
    </row>
    <row r="56" spans="1:4">
      <c r="A56" s="57">
        <v>38766</v>
      </c>
      <c r="B56" s="43">
        <v>2.5</v>
      </c>
      <c r="C56" s="43">
        <v>2.6080000000000001</v>
      </c>
      <c r="D56" s="43"/>
    </row>
    <row r="57" spans="1:4">
      <c r="A57" s="57">
        <v>38767</v>
      </c>
      <c r="B57" s="43">
        <v>2.5</v>
      </c>
      <c r="C57" s="43">
        <v>2.6080000000000001</v>
      </c>
      <c r="D57" s="43"/>
    </row>
    <row r="58" spans="1:4">
      <c r="A58" s="57">
        <v>38768</v>
      </c>
      <c r="B58" s="43">
        <v>2.5</v>
      </c>
      <c r="C58" s="43">
        <v>2.609</v>
      </c>
      <c r="D58" s="43"/>
    </row>
    <row r="59" spans="1:4">
      <c r="A59" s="57">
        <v>38769</v>
      </c>
      <c r="B59" s="43">
        <v>2.5</v>
      </c>
      <c r="C59" s="43">
        <v>2.6120000000000001</v>
      </c>
      <c r="D59" s="43"/>
    </row>
    <row r="60" spans="1:4">
      <c r="A60" s="57">
        <v>38770</v>
      </c>
      <c r="B60" s="43">
        <v>2.5</v>
      </c>
      <c r="C60" s="43">
        <v>2.6160000000000001</v>
      </c>
      <c r="D60" s="43"/>
    </row>
    <row r="61" spans="1:4">
      <c r="A61" s="57">
        <v>38771</v>
      </c>
      <c r="B61" s="43">
        <v>2.5</v>
      </c>
      <c r="C61" s="43">
        <v>2.6280000000000001</v>
      </c>
      <c r="D61" s="43"/>
    </row>
    <row r="62" spans="1:4">
      <c r="A62" s="57">
        <v>38772</v>
      </c>
      <c r="B62" s="43">
        <v>2.5</v>
      </c>
      <c r="C62" s="43">
        <v>2.6440000000000001</v>
      </c>
      <c r="D62" s="43"/>
    </row>
    <row r="63" spans="1:4">
      <c r="A63" s="57">
        <v>38773</v>
      </c>
      <c r="B63" s="43">
        <v>2.5</v>
      </c>
      <c r="C63" s="43">
        <v>2.6440000000000001</v>
      </c>
      <c r="D63" s="43"/>
    </row>
    <row r="64" spans="1:4">
      <c r="A64" s="57">
        <v>38774</v>
      </c>
      <c r="B64" s="43">
        <v>2.5</v>
      </c>
      <c r="C64" s="43">
        <v>2.6440000000000001</v>
      </c>
      <c r="D64" s="43"/>
    </row>
    <row r="65" spans="1:4">
      <c r="A65" s="57">
        <v>38775</v>
      </c>
      <c r="B65" s="43">
        <v>2.5</v>
      </c>
      <c r="C65" s="43">
        <v>2.657</v>
      </c>
      <c r="D65" s="43"/>
    </row>
    <row r="66" spans="1:4">
      <c r="A66" s="57">
        <v>38776</v>
      </c>
      <c r="B66" s="43">
        <v>2.4</v>
      </c>
      <c r="C66" s="43">
        <v>2.6640000000000001</v>
      </c>
      <c r="D66" s="43"/>
    </row>
    <row r="67" spans="1:4">
      <c r="A67" s="57">
        <v>38777</v>
      </c>
      <c r="B67" s="43">
        <v>2.4</v>
      </c>
      <c r="C67" s="43">
        <v>2.6659999999999999</v>
      </c>
      <c r="D67" s="43"/>
    </row>
    <row r="68" spans="1:4">
      <c r="A68" s="57">
        <v>38778</v>
      </c>
      <c r="B68" s="43">
        <v>2.4</v>
      </c>
      <c r="C68" s="43">
        <v>2.6739999999999999</v>
      </c>
      <c r="D68" s="43"/>
    </row>
    <row r="69" spans="1:4">
      <c r="A69" s="57">
        <v>38779</v>
      </c>
      <c r="B69" s="43">
        <v>2.4</v>
      </c>
      <c r="C69" s="43">
        <v>2.6840000000000002</v>
      </c>
      <c r="D69" s="43"/>
    </row>
    <row r="70" spans="1:4">
      <c r="A70" s="57">
        <v>38780</v>
      </c>
      <c r="B70" s="43">
        <v>2.4</v>
      </c>
      <c r="C70" s="43">
        <v>2.6840000000000002</v>
      </c>
      <c r="D70" s="43"/>
    </row>
    <row r="71" spans="1:4">
      <c r="A71" s="57">
        <v>38781</v>
      </c>
      <c r="B71" s="43">
        <v>2.4</v>
      </c>
      <c r="C71" s="43">
        <v>2.6840000000000002</v>
      </c>
      <c r="D71" s="43"/>
    </row>
    <row r="72" spans="1:4">
      <c r="A72" s="57">
        <v>38782</v>
      </c>
      <c r="B72" s="43">
        <v>2.4</v>
      </c>
      <c r="C72" s="43">
        <v>2.6879999999999997</v>
      </c>
      <c r="D72" s="43"/>
    </row>
    <row r="73" spans="1:4">
      <c r="A73" s="57">
        <v>38783</v>
      </c>
      <c r="B73" s="43">
        <v>2.4</v>
      </c>
      <c r="C73" s="43">
        <v>2.6920000000000002</v>
      </c>
      <c r="D73" s="43"/>
    </row>
    <row r="74" spans="1:4">
      <c r="A74" s="57">
        <v>38784</v>
      </c>
      <c r="B74" s="43">
        <v>2.4</v>
      </c>
      <c r="C74" s="43">
        <v>2.694</v>
      </c>
      <c r="D74" s="43"/>
    </row>
    <row r="75" spans="1:4">
      <c r="A75" s="57">
        <v>38785</v>
      </c>
      <c r="B75" s="43">
        <v>2.4</v>
      </c>
      <c r="C75" s="43">
        <v>2.6949999999999998</v>
      </c>
      <c r="D75" s="43"/>
    </row>
    <row r="76" spans="1:4">
      <c r="A76" s="57">
        <v>38786</v>
      </c>
      <c r="B76" s="43">
        <v>2.4</v>
      </c>
      <c r="C76" s="43">
        <v>2.698</v>
      </c>
      <c r="D76" s="43"/>
    </row>
    <row r="77" spans="1:4">
      <c r="A77" s="57">
        <v>38787</v>
      </c>
      <c r="B77" s="43">
        <v>2.4</v>
      </c>
      <c r="C77" s="43">
        <v>2.698</v>
      </c>
      <c r="D77" s="43"/>
    </row>
    <row r="78" spans="1:4">
      <c r="A78" s="57">
        <v>38788</v>
      </c>
      <c r="B78" s="43">
        <v>2.4</v>
      </c>
      <c r="C78" s="43">
        <v>2.698</v>
      </c>
      <c r="D78" s="43"/>
    </row>
    <row r="79" spans="1:4">
      <c r="A79" s="57">
        <v>38789</v>
      </c>
      <c r="B79" s="43">
        <v>2.4</v>
      </c>
      <c r="C79" s="43">
        <v>2.7010000000000001</v>
      </c>
      <c r="D79" s="43"/>
    </row>
    <row r="80" spans="1:4">
      <c r="A80" s="57">
        <v>38790</v>
      </c>
      <c r="B80" s="43">
        <v>2.4</v>
      </c>
      <c r="C80" s="43">
        <v>2.7039999999999997</v>
      </c>
      <c r="D80" s="43"/>
    </row>
    <row r="81" spans="1:4">
      <c r="A81" s="57">
        <v>38791</v>
      </c>
      <c r="B81" s="43">
        <v>2.4</v>
      </c>
      <c r="C81" s="43">
        <v>2.7029999999999998</v>
      </c>
      <c r="D81" s="43"/>
    </row>
    <row r="82" spans="1:4">
      <c r="A82" s="57">
        <v>38792</v>
      </c>
      <c r="B82" s="43">
        <v>2.4</v>
      </c>
      <c r="C82" s="43">
        <v>2.7039999999999997</v>
      </c>
      <c r="D82" s="43"/>
    </row>
    <row r="83" spans="1:4">
      <c r="A83" s="57">
        <v>38793</v>
      </c>
      <c r="B83" s="43">
        <v>2.4</v>
      </c>
      <c r="C83" s="43">
        <v>2.7050000000000001</v>
      </c>
      <c r="D83" s="43"/>
    </row>
    <row r="84" spans="1:4">
      <c r="A84" s="57">
        <v>38794</v>
      </c>
      <c r="B84" s="43">
        <v>2.4</v>
      </c>
      <c r="C84" s="43">
        <v>2.7050000000000001</v>
      </c>
      <c r="D84" s="43"/>
    </row>
    <row r="85" spans="1:4">
      <c r="A85" s="57">
        <v>38795</v>
      </c>
      <c r="B85" s="43">
        <v>2.4</v>
      </c>
      <c r="C85" s="43">
        <v>2.7050000000000001</v>
      </c>
      <c r="D85" s="43"/>
    </row>
    <row r="86" spans="1:4">
      <c r="A86" s="57">
        <v>38796</v>
      </c>
      <c r="B86" s="43">
        <v>2.4</v>
      </c>
      <c r="C86" s="43">
        <v>2.7229999999999999</v>
      </c>
      <c r="D86" s="43"/>
    </row>
    <row r="87" spans="1:4">
      <c r="A87" s="57">
        <v>38797</v>
      </c>
      <c r="B87" s="43">
        <v>2.4</v>
      </c>
      <c r="C87" s="43">
        <v>2.7279999999999998</v>
      </c>
      <c r="D87" s="43"/>
    </row>
    <row r="88" spans="1:4">
      <c r="A88" s="57">
        <v>38798</v>
      </c>
      <c r="B88" s="43">
        <v>2.4</v>
      </c>
      <c r="C88" s="43">
        <v>2.7370000000000001</v>
      </c>
      <c r="D88" s="43"/>
    </row>
    <row r="89" spans="1:4">
      <c r="A89" s="57">
        <v>38799</v>
      </c>
      <c r="B89" s="43">
        <v>2.4</v>
      </c>
      <c r="C89" s="43">
        <v>2.7389999999999999</v>
      </c>
      <c r="D89" s="43"/>
    </row>
    <row r="90" spans="1:4">
      <c r="A90" s="57">
        <v>38800</v>
      </c>
      <c r="B90" s="43">
        <v>2.4</v>
      </c>
      <c r="C90" s="43">
        <v>2.7410000000000001</v>
      </c>
      <c r="D90" s="43"/>
    </row>
    <row r="91" spans="1:4">
      <c r="A91" s="57">
        <v>38801</v>
      </c>
      <c r="B91" s="43">
        <v>2.4</v>
      </c>
      <c r="C91" s="43">
        <v>2.7410000000000001</v>
      </c>
      <c r="D91" s="43"/>
    </row>
    <row r="92" spans="1:4">
      <c r="A92" s="57">
        <v>38802</v>
      </c>
      <c r="B92" s="43">
        <v>2.4</v>
      </c>
      <c r="C92" s="43">
        <v>2.7410000000000001</v>
      </c>
      <c r="D92" s="43"/>
    </row>
    <row r="93" spans="1:4">
      <c r="A93" s="57">
        <v>38803</v>
      </c>
      <c r="B93" s="43">
        <v>2.4</v>
      </c>
      <c r="C93" s="43">
        <v>2.7450000000000001</v>
      </c>
      <c r="D93" s="43"/>
    </row>
    <row r="94" spans="1:4">
      <c r="A94" s="57">
        <v>38804</v>
      </c>
      <c r="B94" s="43">
        <v>2.4</v>
      </c>
      <c r="C94" s="43">
        <v>2.7720000000000002</v>
      </c>
      <c r="D94" s="43"/>
    </row>
    <row r="95" spans="1:4">
      <c r="A95" s="57">
        <v>38805</v>
      </c>
      <c r="B95" s="43">
        <v>2.4</v>
      </c>
      <c r="C95" s="43">
        <v>2.7970000000000002</v>
      </c>
      <c r="D95" s="43"/>
    </row>
    <row r="96" spans="1:4">
      <c r="A96" s="57">
        <v>38806</v>
      </c>
      <c r="B96" s="43">
        <v>2.4</v>
      </c>
      <c r="C96" s="43">
        <v>2.8140000000000001</v>
      </c>
      <c r="D96" s="43"/>
    </row>
    <row r="97" spans="1:4">
      <c r="A97" s="57">
        <v>38807</v>
      </c>
      <c r="B97" s="43">
        <v>2.2000000000000002</v>
      </c>
      <c r="C97" s="43">
        <v>2.8159999999999998</v>
      </c>
      <c r="D97" s="43"/>
    </row>
    <row r="98" spans="1:4">
      <c r="A98" s="57">
        <v>38808</v>
      </c>
      <c r="B98" s="43">
        <v>2.2000000000000002</v>
      </c>
      <c r="C98" s="43">
        <v>2.8159999999999998</v>
      </c>
      <c r="D98" s="43"/>
    </row>
    <row r="99" spans="1:4">
      <c r="A99" s="57">
        <v>38809</v>
      </c>
      <c r="B99" s="43">
        <v>2.2000000000000002</v>
      </c>
      <c r="C99" s="43">
        <v>2.8159999999999998</v>
      </c>
      <c r="D99" s="43"/>
    </row>
    <row r="100" spans="1:4">
      <c r="A100" s="57">
        <v>38810</v>
      </c>
      <c r="B100" s="43">
        <v>2.2000000000000002</v>
      </c>
      <c r="C100" s="43">
        <v>2.8180000000000001</v>
      </c>
      <c r="D100" s="43"/>
    </row>
    <row r="101" spans="1:4">
      <c r="A101" s="57">
        <v>38811</v>
      </c>
      <c r="B101" s="43">
        <v>2.2000000000000002</v>
      </c>
      <c r="C101" s="43">
        <v>2.8220000000000001</v>
      </c>
      <c r="D101" s="43"/>
    </row>
    <row r="102" spans="1:4">
      <c r="A102" s="57">
        <v>38812</v>
      </c>
      <c r="B102" s="43">
        <v>2.2000000000000002</v>
      </c>
      <c r="C102" s="43">
        <v>2.8239999999999998</v>
      </c>
      <c r="D102" s="43"/>
    </row>
    <row r="103" spans="1:4">
      <c r="A103" s="57">
        <v>38813</v>
      </c>
      <c r="B103" s="43">
        <v>2.2000000000000002</v>
      </c>
      <c r="C103" s="43">
        <v>2.831</v>
      </c>
      <c r="D103" s="43"/>
    </row>
    <row r="104" spans="1:4">
      <c r="A104" s="57">
        <v>38814</v>
      </c>
      <c r="B104" s="43">
        <v>2.2000000000000002</v>
      </c>
      <c r="C104" s="43">
        <v>2.7640000000000002</v>
      </c>
      <c r="D104" s="43"/>
    </row>
    <row r="105" spans="1:4">
      <c r="A105" s="57">
        <v>38815</v>
      </c>
      <c r="B105" s="43">
        <v>2.2000000000000002</v>
      </c>
      <c r="C105" s="43">
        <v>2.7640000000000002</v>
      </c>
      <c r="D105" s="43"/>
    </row>
    <row r="106" spans="1:4">
      <c r="A106" s="57">
        <v>38816</v>
      </c>
      <c r="B106" s="43">
        <v>2.2000000000000002</v>
      </c>
      <c r="C106" s="43">
        <v>2.7640000000000002</v>
      </c>
      <c r="D106" s="43"/>
    </row>
    <row r="107" spans="1:4">
      <c r="A107" s="57">
        <v>38817</v>
      </c>
      <c r="B107" s="43">
        <v>2.2000000000000002</v>
      </c>
      <c r="C107" s="43">
        <v>2.7629999999999999</v>
      </c>
      <c r="D107" s="43"/>
    </row>
    <row r="108" spans="1:4">
      <c r="A108" s="57">
        <v>38818</v>
      </c>
      <c r="B108" s="43">
        <v>2.2000000000000002</v>
      </c>
      <c r="C108" s="43">
        <v>2.762</v>
      </c>
      <c r="D108" s="43"/>
    </row>
    <row r="109" spans="1:4">
      <c r="A109" s="57">
        <v>38819</v>
      </c>
      <c r="B109" s="43">
        <v>2.2000000000000002</v>
      </c>
      <c r="C109" s="43">
        <v>2.7640000000000002</v>
      </c>
      <c r="D109" s="43"/>
    </row>
    <row r="110" spans="1:4">
      <c r="A110" s="57">
        <v>38820</v>
      </c>
      <c r="B110" s="43">
        <v>2.2000000000000002</v>
      </c>
      <c r="C110" s="43">
        <v>2.7650000000000001</v>
      </c>
      <c r="D110" s="43"/>
    </row>
    <row r="111" spans="1:4">
      <c r="A111" s="57">
        <v>38821</v>
      </c>
      <c r="B111" s="43">
        <v>2.2000000000000002</v>
      </c>
      <c r="C111" s="43">
        <v>2.7650000000000001</v>
      </c>
      <c r="D111" s="43"/>
    </row>
    <row r="112" spans="1:4">
      <c r="A112" s="57">
        <v>38822</v>
      </c>
      <c r="B112" s="43">
        <v>2.2000000000000002</v>
      </c>
      <c r="C112" s="43">
        <v>2.7650000000000001</v>
      </c>
      <c r="D112" s="43"/>
    </row>
    <row r="113" spans="1:4">
      <c r="A113" s="57">
        <v>38823</v>
      </c>
      <c r="B113" s="43">
        <v>2.2000000000000002</v>
      </c>
      <c r="C113" s="43">
        <v>2.7650000000000001</v>
      </c>
      <c r="D113" s="43"/>
    </row>
    <row r="114" spans="1:4">
      <c r="A114" s="57">
        <v>38824</v>
      </c>
      <c r="B114" s="43">
        <v>2.2000000000000002</v>
      </c>
      <c r="C114" s="43">
        <v>2.7650000000000001</v>
      </c>
      <c r="D114" s="43"/>
    </row>
    <row r="115" spans="1:4">
      <c r="A115" s="57">
        <v>38825</v>
      </c>
      <c r="B115" s="43">
        <v>2.2000000000000002</v>
      </c>
      <c r="C115" s="43">
        <v>2.7690000000000001</v>
      </c>
      <c r="D115" s="43"/>
    </row>
    <row r="116" spans="1:4">
      <c r="A116" s="57">
        <v>38826</v>
      </c>
      <c r="B116" s="43">
        <v>2.2000000000000002</v>
      </c>
      <c r="C116" s="43">
        <v>2.77</v>
      </c>
      <c r="D116" s="43"/>
    </row>
    <row r="117" spans="1:4">
      <c r="A117" s="57">
        <v>38827</v>
      </c>
      <c r="B117" s="43">
        <v>2.2000000000000002</v>
      </c>
      <c r="C117" s="43">
        <v>2.7759999999999998</v>
      </c>
      <c r="D117" s="43"/>
    </row>
    <row r="118" spans="1:4">
      <c r="A118" s="57">
        <v>38828</v>
      </c>
      <c r="B118" s="43">
        <v>2.2000000000000002</v>
      </c>
      <c r="C118" s="43">
        <v>2.7789999999999999</v>
      </c>
      <c r="D118" s="43"/>
    </row>
    <row r="119" spans="1:4">
      <c r="A119" s="57">
        <v>38829</v>
      </c>
      <c r="B119" s="43">
        <v>2.2000000000000002</v>
      </c>
      <c r="C119" s="43">
        <v>2.7789999999999999</v>
      </c>
      <c r="D119" s="43"/>
    </row>
    <row r="120" spans="1:4">
      <c r="A120" s="57">
        <v>38830</v>
      </c>
      <c r="B120" s="43">
        <v>2.2000000000000002</v>
      </c>
      <c r="C120" s="43">
        <v>2.7789999999999999</v>
      </c>
      <c r="D120" s="43"/>
    </row>
    <row r="121" spans="1:4">
      <c r="A121" s="57">
        <v>38831</v>
      </c>
      <c r="B121" s="43">
        <v>2.2000000000000002</v>
      </c>
      <c r="C121" s="43">
        <v>2.7829999999999999</v>
      </c>
      <c r="D121" s="43"/>
    </row>
    <row r="122" spans="1:4">
      <c r="A122" s="57">
        <v>38832</v>
      </c>
      <c r="B122" s="43">
        <v>2.2000000000000002</v>
      </c>
      <c r="C122" s="43">
        <v>2.79</v>
      </c>
      <c r="D122" s="43"/>
    </row>
    <row r="123" spans="1:4">
      <c r="A123" s="57">
        <v>38833</v>
      </c>
      <c r="B123" s="43">
        <v>2.2000000000000002</v>
      </c>
      <c r="C123" s="43">
        <v>2.8239999999999998</v>
      </c>
      <c r="D123" s="43"/>
    </row>
    <row r="124" spans="1:4">
      <c r="A124" s="57">
        <v>38834</v>
      </c>
      <c r="B124" s="43">
        <v>2.2000000000000002</v>
      </c>
      <c r="C124" s="43">
        <v>2.8319999999999999</v>
      </c>
      <c r="D124" s="43"/>
    </row>
    <row r="125" spans="1:4">
      <c r="A125" s="57">
        <v>38835</v>
      </c>
      <c r="B125" s="43">
        <v>2.2000000000000002</v>
      </c>
      <c r="C125" s="43">
        <v>2.8519999999999999</v>
      </c>
      <c r="D125" s="43"/>
    </row>
    <row r="126" spans="1:4">
      <c r="A126" s="57">
        <v>38836</v>
      </c>
      <c r="B126" s="43">
        <v>2.2000000000000002</v>
      </c>
      <c r="C126" s="43">
        <v>2.8519999999999999</v>
      </c>
      <c r="D126" s="43"/>
    </row>
    <row r="127" spans="1:4">
      <c r="A127" s="57">
        <v>38837</v>
      </c>
      <c r="B127" s="43">
        <v>2.4</v>
      </c>
      <c r="C127" s="43">
        <v>2.8519999999999999</v>
      </c>
      <c r="D127" s="43"/>
    </row>
    <row r="128" spans="1:4">
      <c r="A128" s="57">
        <v>38838</v>
      </c>
      <c r="B128" s="43">
        <v>2.4</v>
      </c>
      <c r="C128" s="43">
        <v>2.8519999999999999</v>
      </c>
      <c r="D128" s="43"/>
    </row>
    <row r="129" spans="1:4">
      <c r="A129" s="57">
        <v>38839</v>
      </c>
      <c r="B129" s="43">
        <v>2.4</v>
      </c>
      <c r="C129" s="43">
        <v>2.86</v>
      </c>
      <c r="D129" s="43"/>
    </row>
    <row r="130" spans="1:4">
      <c r="A130" s="57">
        <v>38840</v>
      </c>
      <c r="B130" s="43">
        <v>2.4</v>
      </c>
      <c r="C130" s="43">
        <v>2.8650000000000002</v>
      </c>
      <c r="D130" s="43"/>
    </row>
    <row r="131" spans="1:4">
      <c r="A131" s="57">
        <v>38841</v>
      </c>
      <c r="B131" s="43">
        <v>2.4</v>
      </c>
      <c r="C131" s="43">
        <v>2.855</v>
      </c>
      <c r="D131" s="43"/>
    </row>
    <row r="132" spans="1:4">
      <c r="A132" s="57">
        <v>38842</v>
      </c>
      <c r="B132" s="43">
        <v>2.4</v>
      </c>
      <c r="C132" s="43">
        <v>2.859</v>
      </c>
      <c r="D132" s="43"/>
    </row>
    <row r="133" spans="1:4">
      <c r="A133" s="57">
        <v>38843</v>
      </c>
      <c r="B133" s="43">
        <v>2.4</v>
      </c>
      <c r="C133" s="43">
        <v>2.859</v>
      </c>
      <c r="D133" s="43"/>
    </row>
    <row r="134" spans="1:4">
      <c r="A134" s="57">
        <v>38844</v>
      </c>
      <c r="B134" s="43">
        <v>2.4</v>
      </c>
      <c r="C134" s="43">
        <v>2.859</v>
      </c>
      <c r="D134" s="43"/>
    </row>
    <row r="135" spans="1:4">
      <c r="A135" s="57">
        <v>38845</v>
      </c>
      <c r="B135" s="43">
        <v>2.4</v>
      </c>
      <c r="C135" s="43">
        <v>2.8660000000000001</v>
      </c>
      <c r="D135" s="43"/>
    </row>
    <row r="136" spans="1:4">
      <c r="A136" s="57">
        <v>38846</v>
      </c>
      <c r="B136" s="43">
        <v>2.4</v>
      </c>
      <c r="C136" s="43">
        <v>2.8719999999999999</v>
      </c>
      <c r="D136" s="43"/>
    </row>
    <row r="137" spans="1:4">
      <c r="A137" s="57">
        <v>38847</v>
      </c>
      <c r="B137" s="43">
        <v>2.4</v>
      </c>
      <c r="C137" s="43">
        <v>2.8769999999999998</v>
      </c>
      <c r="D137" s="43"/>
    </row>
    <row r="138" spans="1:4">
      <c r="A138" s="57">
        <v>38848</v>
      </c>
      <c r="B138" s="43">
        <v>2.4</v>
      </c>
      <c r="C138" s="43">
        <v>2.879</v>
      </c>
      <c r="D138" s="43"/>
    </row>
    <row r="139" spans="1:4">
      <c r="A139" s="57">
        <v>38849</v>
      </c>
      <c r="B139" s="43">
        <v>2.4</v>
      </c>
      <c r="C139" s="43">
        <v>2.8849999999999998</v>
      </c>
      <c r="D139" s="43"/>
    </row>
    <row r="140" spans="1:4">
      <c r="A140" s="57">
        <v>38850</v>
      </c>
      <c r="B140" s="43">
        <v>2.4</v>
      </c>
      <c r="C140" s="43">
        <v>2.8849999999999998</v>
      </c>
      <c r="D140" s="43"/>
    </row>
    <row r="141" spans="1:4">
      <c r="A141" s="57">
        <v>38851</v>
      </c>
      <c r="B141" s="43">
        <v>2.4</v>
      </c>
      <c r="C141" s="43">
        <v>2.8849999999999998</v>
      </c>
      <c r="D141" s="43"/>
    </row>
    <row r="142" spans="1:4">
      <c r="A142" s="57">
        <v>38852</v>
      </c>
      <c r="B142" s="43">
        <v>2.4</v>
      </c>
      <c r="C142" s="43">
        <v>2.8839999999999999</v>
      </c>
      <c r="D142" s="43"/>
    </row>
    <row r="143" spans="1:4">
      <c r="A143" s="57">
        <v>38853</v>
      </c>
      <c r="B143" s="43">
        <v>2.4</v>
      </c>
      <c r="C143" s="43">
        <v>2.883</v>
      </c>
      <c r="D143" s="43"/>
    </row>
    <row r="144" spans="1:4">
      <c r="A144" s="57">
        <v>38854</v>
      </c>
      <c r="B144" s="43">
        <v>2.4</v>
      </c>
      <c r="C144" s="43">
        <v>2.8839999999999999</v>
      </c>
      <c r="D144" s="43"/>
    </row>
    <row r="145" spans="1:4">
      <c r="A145" s="57">
        <v>38855</v>
      </c>
      <c r="B145" s="43">
        <v>2.4</v>
      </c>
      <c r="C145" s="43">
        <v>2.8929999999999998</v>
      </c>
      <c r="D145" s="43"/>
    </row>
    <row r="146" spans="1:4">
      <c r="A146" s="57">
        <v>38856</v>
      </c>
      <c r="B146" s="43">
        <v>2.4</v>
      </c>
      <c r="C146" s="43">
        <v>2.8959999999999999</v>
      </c>
      <c r="D146" s="43"/>
    </row>
    <row r="147" spans="1:4">
      <c r="A147" s="57">
        <v>38857</v>
      </c>
      <c r="B147" s="43">
        <v>2.4</v>
      </c>
      <c r="C147" s="43">
        <v>2.8959999999999999</v>
      </c>
      <c r="D147" s="43"/>
    </row>
    <row r="148" spans="1:4">
      <c r="A148" s="57">
        <v>38858</v>
      </c>
      <c r="B148" s="43">
        <v>2.4</v>
      </c>
      <c r="C148" s="43">
        <v>2.8959999999999999</v>
      </c>
      <c r="D148" s="43"/>
    </row>
    <row r="149" spans="1:4">
      <c r="A149" s="57">
        <v>38859</v>
      </c>
      <c r="B149" s="43">
        <v>2.4</v>
      </c>
      <c r="C149" s="43">
        <v>2.9009999999999998</v>
      </c>
      <c r="D149" s="43"/>
    </row>
    <row r="150" spans="1:4">
      <c r="A150" s="57">
        <v>38860</v>
      </c>
      <c r="B150" s="43">
        <v>2.4</v>
      </c>
      <c r="C150" s="43">
        <v>2.9039999999999999</v>
      </c>
      <c r="D150" s="43"/>
    </row>
    <row r="151" spans="1:4">
      <c r="A151" s="57">
        <v>38861</v>
      </c>
      <c r="B151" s="43">
        <v>2.4</v>
      </c>
      <c r="C151" s="43">
        <v>2.9050000000000002</v>
      </c>
      <c r="D151" s="43"/>
    </row>
    <row r="152" spans="1:4">
      <c r="A152" s="57">
        <v>38862</v>
      </c>
      <c r="B152" s="43">
        <v>2.4</v>
      </c>
      <c r="C152" s="43">
        <v>2.91</v>
      </c>
      <c r="D152" s="43"/>
    </row>
    <row r="153" spans="1:4">
      <c r="A153" s="57">
        <v>38863</v>
      </c>
      <c r="B153" s="43">
        <v>2.4</v>
      </c>
      <c r="C153" s="43">
        <v>2.9130000000000003</v>
      </c>
      <c r="D153" s="43"/>
    </row>
    <row r="154" spans="1:4">
      <c r="A154" s="57">
        <v>38864</v>
      </c>
      <c r="B154" s="43">
        <v>2.4</v>
      </c>
      <c r="C154" s="43">
        <v>2.9130000000000003</v>
      </c>
      <c r="D154" s="43"/>
    </row>
    <row r="155" spans="1:4">
      <c r="A155" s="57">
        <v>38865</v>
      </c>
      <c r="B155" s="43">
        <v>2.4</v>
      </c>
      <c r="C155" s="43">
        <v>2.9130000000000003</v>
      </c>
      <c r="D155" s="43"/>
    </row>
    <row r="156" spans="1:4">
      <c r="A156" s="57">
        <v>38866</v>
      </c>
      <c r="B156" s="43">
        <v>2.4</v>
      </c>
      <c r="C156" s="43">
        <v>2.919</v>
      </c>
      <c r="D156" s="43"/>
    </row>
    <row r="157" spans="1:4">
      <c r="A157" s="57">
        <v>38867</v>
      </c>
      <c r="B157" s="43">
        <v>2.4</v>
      </c>
      <c r="C157" s="43">
        <v>2.9220000000000002</v>
      </c>
      <c r="D157" s="43"/>
    </row>
    <row r="158" spans="1:4">
      <c r="A158" s="57">
        <v>38868</v>
      </c>
      <c r="B158" s="43">
        <v>2.4</v>
      </c>
      <c r="C158" s="43">
        <v>2.9260000000000002</v>
      </c>
      <c r="D158" s="43"/>
    </row>
    <row r="159" spans="1:4">
      <c r="A159" s="57">
        <v>38869</v>
      </c>
      <c r="B159" s="43">
        <v>2.4</v>
      </c>
      <c r="C159" s="43">
        <v>2.944</v>
      </c>
      <c r="D159" s="43"/>
    </row>
    <row r="160" spans="1:4">
      <c r="A160" s="57">
        <v>38870</v>
      </c>
      <c r="B160" s="43">
        <v>2.4</v>
      </c>
      <c r="C160" s="43">
        <v>2.95</v>
      </c>
      <c r="D160" s="43"/>
    </row>
    <row r="161" spans="1:4">
      <c r="A161" s="57">
        <v>38871</v>
      </c>
      <c r="B161" s="43">
        <v>2.4</v>
      </c>
      <c r="C161" s="43">
        <v>2.95</v>
      </c>
      <c r="D161" s="43"/>
    </row>
    <row r="162" spans="1:4">
      <c r="A162" s="57">
        <v>38872</v>
      </c>
      <c r="B162" s="43">
        <v>2.4</v>
      </c>
      <c r="C162" s="43">
        <v>2.95</v>
      </c>
      <c r="D162" s="43"/>
    </row>
    <row r="163" spans="1:4">
      <c r="A163" s="57">
        <v>38873</v>
      </c>
      <c r="B163" s="43">
        <v>2.4</v>
      </c>
      <c r="C163" s="43">
        <v>2.9569999999999999</v>
      </c>
      <c r="D163" s="43"/>
    </row>
    <row r="164" spans="1:4">
      <c r="A164" s="57">
        <v>38874</v>
      </c>
      <c r="B164" s="43">
        <v>2.4</v>
      </c>
      <c r="C164" s="43">
        <v>2.9689999999999999</v>
      </c>
      <c r="D164" s="43"/>
    </row>
    <row r="165" spans="1:4">
      <c r="A165" s="57">
        <v>38875</v>
      </c>
      <c r="B165" s="43">
        <v>2.4</v>
      </c>
      <c r="C165" s="43">
        <v>2.9740000000000002</v>
      </c>
      <c r="D165" s="43"/>
    </row>
    <row r="166" spans="1:4">
      <c r="A166" s="57">
        <v>38876</v>
      </c>
      <c r="B166" s="43">
        <v>2.4</v>
      </c>
      <c r="C166" s="43">
        <v>2.99</v>
      </c>
      <c r="D166" s="43"/>
    </row>
    <row r="167" spans="1:4">
      <c r="A167" s="57">
        <v>38877</v>
      </c>
      <c r="B167" s="43">
        <v>2.4</v>
      </c>
      <c r="C167" s="43">
        <v>2.9529999999999998</v>
      </c>
      <c r="D167" s="43"/>
    </row>
    <row r="168" spans="1:4">
      <c r="A168" s="57">
        <v>38878</v>
      </c>
      <c r="B168" s="43">
        <v>2.4</v>
      </c>
      <c r="C168" s="43">
        <v>2.9529999999999998</v>
      </c>
      <c r="D168" s="43"/>
    </row>
    <row r="169" spans="1:4">
      <c r="A169" s="57">
        <v>38879</v>
      </c>
      <c r="B169" s="43">
        <v>2.4</v>
      </c>
      <c r="C169" s="43">
        <v>2.9529999999999998</v>
      </c>
      <c r="D169" s="43"/>
    </row>
    <row r="170" spans="1:4">
      <c r="A170" s="57">
        <v>38880</v>
      </c>
      <c r="B170" s="43">
        <v>2.4</v>
      </c>
      <c r="C170" s="43">
        <v>2.9529999999999998</v>
      </c>
      <c r="D170" s="43"/>
    </row>
    <row r="171" spans="1:4">
      <c r="A171" s="57">
        <v>38881</v>
      </c>
      <c r="B171" s="43">
        <v>2.4</v>
      </c>
      <c r="C171" s="43">
        <v>2.9590000000000001</v>
      </c>
      <c r="D171" s="43"/>
    </row>
    <row r="172" spans="1:4">
      <c r="A172" s="57">
        <v>38882</v>
      </c>
      <c r="B172" s="43">
        <v>2.4</v>
      </c>
      <c r="C172" s="43">
        <v>2.9609999999999999</v>
      </c>
      <c r="D172" s="43"/>
    </row>
    <row r="173" spans="1:4">
      <c r="A173" s="57">
        <v>38883</v>
      </c>
      <c r="B173" s="43">
        <v>2.4</v>
      </c>
      <c r="C173" s="43">
        <v>2.9630000000000001</v>
      </c>
      <c r="D173" s="43"/>
    </row>
    <row r="174" spans="1:4">
      <c r="A174" s="57">
        <v>38884</v>
      </c>
      <c r="B174" s="43">
        <v>2.4</v>
      </c>
      <c r="C174" s="43">
        <v>2.9660000000000002</v>
      </c>
      <c r="D174" s="43"/>
    </row>
    <row r="175" spans="1:4">
      <c r="A175" s="57">
        <v>38885</v>
      </c>
      <c r="B175" s="43">
        <v>2.4</v>
      </c>
      <c r="C175" s="43">
        <v>2.9660000000000002</v>
      </c>
      <c r="D175" s="43"/>
    </row>
    <row r="176" spans="1:4">
      <c r="A176" s="57">
        <v>38886</v>
      </c>
      <c r="B176" s="43">
        <v>2.4</v>
      </c>
      <c r="C176" s="43">
        <v>2.9660000000000002</v>
      </c>
      <c r="D176" s="43"/>
    </row>
    <row r="177" spans="1:4">
      <c r="A177" s="57">
        <v>38887</v>
      </c>
      <c r="B177" s="43">
        <v>2.4</v>
      </c>
      <c r="C177" s="43">
        <v>2.9729999999999999</v>
      </c>
      <c r="D177" s="43"/>
    </row>
    <row r="178" spans="1:4">
      <c r="A178" s="57">
        <v>38888</v>
      </c>
      <c r="B178" s="43">
        <v>2.4</v>
      </c>
      <c r="C178" s="43">
        <v>2.976</v>
      </c>
      <c r="D178" s="43"/>
    </row>
    <row r="179" spans="1:4">
      <c r="A179" s="57">
        <v>38889</v>
      </c>
      <c r="B179" s="43">
        <v>2.4</v>
      </c>
      <c r="C179" s="43">
        <v>2.9849999999999999</v>
      </c>
      <c r="D179" s="43"/>
    </row>
    <row r="180" spans="1:4">
      <c r="A180" s="57">
        <v>38890</v>
      </c>
      <c r="B180" s="43">
        <v>2.4</v>
      </c>
      <c r="C180" s="43">
        <v>2.9929999999999999</v>
      </c>
      <c r="D180" s="43"/>
    </row>
    <row r="181" spans="1:4">
      <c r="A181" s="57">
        <v>38891</v>
      </c>
      <c r="B181" s="43">
        <v>2.4</v>
      </c>
      <c r="C181" s="43">
        <v>2.9969999999999999</v>
      </c>
      <c r="D181" s="43"/>
    </row>
    <row r="182" spans="1:4">
      <c r="A182" s="57">
        <v>38892</v>
      </c>
      <c r="B182" s="43">
        <v>2.4</v>
      </c>
      <c r="C182" s="43">
        <v>2.9969999999999999</v>
      </c>
      <c r="D182" s="43"/>
    </row>
    <row r="183" spans="1:4">
      <c r="A183" s="57">
        <v>38893</v>
      </c>
      <c r="B183" s="43">
        <v>2.4</v>
      </c>
      <c r="C183" s="43">
        <v>2.9969999999999999</v>
      </c>
      <c r="D183" s="43"/>
    </row>
    <row r="184" spans="1:4">
      <c r="A184" s="57">
        <v>38894</v>
      </c>
      <c r="B184" s="43">
        <v>2.4</v>
      </c>
      <c r="C184" s="43">
        <v>3.0009999999999999</v>
      </c>
      <c r="D184" s="43"/>
    </row>
    <row r="185" spans="1:4">
      <c r="A185" s="57">
        <v>38895</v>
      </c>
      <c r="B185" s="43">
        <v>2.4</v>
      </c>
      <c r="C185" s="43">
        <v>3.0409999999999999</v>
      </c>
      <c r="D185" s="43"/>
    </row>
    <row r="186" spans="1:4">
      <c r="A186" s="57">
        <v>38896</v>
      </c>
      <c r="B186" s="43">
        <v>2.4</v>
      </c>
      <c r="C186" s="43">
        <v>3.0609999999999999</v>
      </c>
      <c r="D186" s="43"/>
    </row>
    <row r="187" spans="1:4">
      <c r="A187" s="57">
        <v>38897</v>
      </c>
      <c r="B187" s="43">
        <v>2.4</v>
      </c>
      <c r="C187" s="43">
        <v>3.0630000000000002</v>
      </c>
      <c r="D187" s="43"/>
    </row>
    <row r="188" spans="1:4">
      <c r="A188" s="57">
        <v>38898</v>
      </c>
      <c r="B188" s="43">
        <v>2.4</v>
      </c>
      <c r="C188" s="43">
        <v>3.056</v>
      </c>
      <c r="D188" s="43"/>
    </row>
    <row r="189" spans="1:4">
      <c r="A189" s="57">
        <v>38899</v>
      </c>
      <c r="B189" s="43">
        <v>2.4</v>
      </c>
      <c r="C189" s="43">
        <v>3.056</v>
      </c>
      <c r="D189" s="43"/>
    </row>
    <row r="190" spans="1:4">
      <c r="A190" s="57">
        <v>38900</v>
      </c>
      <c r="B190" s="43">
        <v>2.4</v>
      </c>
      <c r="C190" s="43">
        <v>3.056</v>
      </c>
      <c r="D190" s="43"/>
    </row>
    <row r="191" spans="1:4">
      <c r="A191" s="57">
        <v>38901</v>
      </c>
      <c r="B191" s="43">
        <v>2.4</v>
      </c>
      <c r="C191" s="43">
        <v>3.0550000000000002</v>
      </c>
      <c r="D191" s="43"/>
    </row>
    <row r="192" spans="1:4">
      <c r="A192" s="57">
        <v>38902</v>
      </c>
      <c r="B192" s="43">
        <v>2.4</v>
      </c>
      <c r="C192" s="43">
        <v>3.0550000000000002</v>
      </c>
      <c r="D192" s="43"/>
    </row>
    <row r="193" spans="1:4">
      <c r="A193" s="57">
        <v>38903</v>
      </c>
      <c r="B193" s="43">
        <v>2.4</v>
      </c>
      <c r="C193" s="43">
        <v>3.06</v>
      </c>
      <c r="D193" s="43"/>
    </row>
    <row r="194" spans="1:4">
      <c r="A194" s="57">
        <v>38904</v>
      </c>
      <c r="B194" s="43">
        <v>2.4</v>
      </c>
      <c r="C194" s="43">
        <v>3.0619999999999998</v>
      </c>
      <c r="D194" s="43"/>
    </row>
    <row r="195" spans="1:4">
      <c r="A195" s="57">
        <v>38905</v>
      </c>
      <c r="B195" s="43">
        <v>2.4</v>
      </c>
      <c r="C195" s="43">
        <v>3.0750000000000002</v>
      </c>
      <c r="D195" s="43"/>
    </row>
    <row r="196" spans="1:4">
      <c r="A196" s="57">
        <v>38906</v>
      </c>
      <c r="B196" s="43">
        <v>2.4</v>
      </c>
      <c r="C196" s="43">
        <v>3.0750000000000002</v>
      </c>
      <c r="D196" s="43"/>
    </row>
    <row r="197" spans="1:4">
      <c r="A197" s="57">
        <v>38907</v>
      </c>
      <c r="B197" s="43">
        <v>2.4</v>
      </c>
      <c r="C197" s="43">
        <v>3.0750000000000002</v>
      </c>
      <c r="D197" s="43"/>
    </row>
    <row r="198" spans="1:4">
      <c r="A198" s="57">
        <v>38908</v>
      </c>
      <c r="B198" s="43">
        <v>2.4</v>
      </c>
      <c r="C198" s="43">
        <v>3.0790000000000002</v>
      </c>
      <c r="D198" s="43"/>
    </row>
    <row r="199" spans="1:4">
      <c r="A199" s="57">
        <v>38909</v>
      </c>
      <c r="B199" s="43">
        <v>2.4</v>
      </c>
      <c r="C199" s="43">
        <v>3.0790000000000002</v>
      </c>
      <c r="D199" s="43"/>
    </row>
    <row r="200" spans="1:4">
      <c r="A200" s="57">
        <v>38910</v>
      </c>
      <c r="B200" s="43">
        <v>2.4</v>
      </c>
      <c r="C200" s="43">
        <v>3.0830000000000002</v>
      </c>
      <c r="D200" s="43"/>
    </row>
    <row r="201" spans="1:4">
      <c r="A201" s="57">
        <v>38911</v>
      </c>
      <c r="B201" s="43">
        <v>2.4</v>
      </c>
      <c r="C201" s="43">
        <v>3.09</v>
      </c>
      <c r="D201" s="43"/>
    </row>
    <row r="202" spans="1:4">
      <c r="A202" s="57">
        <v>38912</v>
      </c>
      <c r="B202" s="43">
        <v>2.4</v>
      </c>
      <c r="C202" s="43">
        <v>3.0920000000000001</v>
      </c>
      <c r="D202" s="43"/>
    </row>
    <row r="203" spans="1:4">
      <c r="A203" s="57">
        <v>38913</v>
      </c>
      <c r="B203" s="43">
        <v>2.4</v>
      </c>
      <c r="C203" s="43">
        <v>3.0920000000000001</v>
      </c>
      <c r="D203" s="43"/>
    </row>
    <row r="204" spans="1:4">
      <c r="A204" s="57">
        <v>38914</v>
      </c>
      <c r="B204" s="43">
        <v>2.4</v>
      </c>
      <c r="C204" s="43">
        <v>3.0920000000000001</v>
      </c>
      <c r="D204" s="43"/>
    </row>
    <row r="205" spans="1:4">
      <c r="A205" s="57">
        <v>38915</v>
      </c>
      <c r="B205" s="43">
        <v>2.4</v>
      </c>
      <c r="C205" s="43">
        <v>3.1</v>
      </c>
      <c r="D205" s="43"/>
    </row>
    <row r="206" spans="1:4">
      <c r="A206" s="57">
        <v>38916</v>
      </c>
      <c r="B206" s="43">
        <v>2.4</v>
      </c>
      <c r="C206" s="43">
        <v>3.1040000000000001</v>
      </c>
      <c r="D206" s="43"/>
    </row>
    <row r="207" spans="1:4">
      <c r="A207" s="57">
        <v>38917</v>
      </c>
      <c r="B207" s="43">
        <v>2.4</v>
      </c>
      <c r="C207" s="43">
        <v>3.1139999999999999</v>
      </c>
      <c r="D207" s="43"/>
    </row>
    <row r="208" spans="1:4">
      <c r="A208" s="57">
        <v>38918</v>
      </c>
      <c r="B208" s="43">
        <v>2.4</v>
      </c>
      <c r="C208" s="43">
        <v>3.117</v>
      </c>
      <c r="D208" s="43"/>
    </row>
    <row r="209" spans="1:4">
      <c r="A209" s="57">
        <v>38919</v>
      </c>
      <c r="B209" s="43">
        <v>2.4</v>
      </c>
      <c r="C209" s="43">
        <v>3.1240000000000001</v>
      </c>
      <c r="D209" s="43"/>
    </row>
    <row r="210" spans="1:4">
      <c r="A210" s="57">
        <v>38920</v>
      </c>
      <c r="B210" s="43">
        <v>2.4</v>
      </c>
      <c r="C210" s="43">
        <v>3.1240000000000001</v>
      </c>
      <c r="D210" s="43"/>
    </row>
    <row r="211" spans="1:4">
      <c r="A211" s="57">
        <v>38921</v>
      </c>
      <c r="B211" s="43">
        <v>2.4</v>
      </c>
      <c r="C211" s="43">
        <v>3.1240000000000001</v>
      </c>
      <c r="D211" s="43"/>
    </row>
    <row r="212" spans="1:4">
      <c r="A212" s="57">
        <v>38922</v>
      </c>
      <c r="B212" s="43">
        <v>2.4</v>
      </c>
      <c r="C212" s="43">
        <v>3.1259999999999999</v>
      </c>
      <c r="D212" s="43"/>
    </row>
    <row r="213" spans="1:4">
      <c r="A213" s="57">
        <v>38923</v>
      </c>
      <c r="B213" s="43">
        <v>2.4</v>
      </c>
      <c r="C213" s="43">
        <v>3.1339999999999999</v>
      </c>
      <c r="D213" s="43"/>
    </row>
    <row r="214" spans="1:4">
      <c r="A214" s="57">
        <v>38924</v>
      </c>
      <c r="B214" s="43">
        <v>2.4</v>
      </c>
      <c r="C214" s="43">
        <v>3.141</v>
      </c>
      <c r="D214" s="43"/>
    </row>
    <row r="215" spans="1:4">
      <c r="A215" s="57">
        <v>38925</v>
      </c>
      <c r="B215" s="43">
        <v>2.4</v>
      </c>
      <c r="C215" s="43">
        <v>3.1459999999999999</v>
      </c>
      <c r="D215" s="43"/>
    </row>
    <row r="216" spans="1:4">
      <c r="A216" s="57">
        <v>38926</v>
      </c>
      <c r="B216" s="43">
        <v>2.4</v>
      </c>
      <c r="C216" s="43">
        <v>3.149</v>
      </c>
      <c r="D216" s="43"/>
    </row>
    <row r="217" spans="1:4">
      <c r="A217" s="57">
        <v>38927</v>
      </c>
      <c r="B217" s="43">
        <v>2.4</v>
      </c>
      <c r="C217" s="43">
        <v>3.149</v>
      </c>
      <c r="D217" s="43"/>
    </row>
    <row r="218" spans="1:4">
      <c r="A218" s="57">
        <v>38928</v>
      </c>
      <c r="B218" s="43">
        <v>2.4</v>
      </c>
      <c r="C218" s="43">
        <v>3.149</v>
      </c>
      <c r="D218" s="43"/>
    </row>
    <row r="219" spans="1:4">
      <c r="A219" s="57">
        <v>38929</v>
      </c>
      <c r="B219" s="43">
        <v>2.4</v>
      </c>
      <c r="C219" s="43">
        <v>3.161</v>
      </c>
      <c r="D219" s="43"/>
    </row>
    <row r="220" spans="1:4">
      <c r="A220" s="57">
        <v>38930</v>
      </c>
      <c r="B220" s="43">
        <v>2.4</v>
      </c>
      <c r="C220" s="43">
        <v>3.17</v>
      </c>
      <c r="D220" s="43"/>
    </row>
    <row r="221" spans="1:4">
      <c r="A221" s="57">
        <v>38931</v>
      </c>
      <c r="B221" s="43">
        <v>2.4</v>
      </c>
      <c r="C221" s="43">
        <v>3.1779999999999999</v>
      </c>
      <c r="D221" s="43"/>
    </row>
    <row r="222" spans="1:4">
      <c r="A222" s="57">
        <v>38932</v>
      </c>
      <c r="B222" s="43">
        <v>2.4</v>
      </c>
      <c r="C222" s="43">
        <v>3.1850000000000001</v>
      </c>
      <c r="D222" s="43"/>
    </row>
    <row r="223" spans="1:4">
      <c r="A223" s="57">
        <v>38933</v>
      </c>
      <c r="B223" s="43">
        <v>2.4</v>
      </c>
      <c r="C223" s="43">
        <v>3.2010000000000001</v>
      </c>
      <c r="D223" s="43"/>
    </row>
    <row r="224" spans="1:4">
      <c r="A224" s="57">
        <v>38934</v>
      </c>
      <c r="B224" s="43">
        <v>2.4</v>
      </c>
      <c r="C224" s="43">
        <v>3.2010000000000001</v>
      </c>
      <c r="D224" s="43"/>
    </row>
    <row r="225" spans="1:4">
      <c r="A225" s="57">
        <v>38935</v>
      </c>
      <c r="B225" s="43">
        <v>2.4</v>
      </c>
      <c r="C225" s="43">
        <v>3.2010000000000001</v>
      </c>
      <c r="D225" s="43"/>
    </row>
    <row r="226" spans="1:4">
      <c r="A226" s="57">
        <v>38936</v>
      </c>
      <c r="B226" s="43">
        <v>2.4</v>
      </c>
      <c r="C226" s="43">
        <v>3.2040000000000002</v>
      </c>
      <c r="D226" s="43"/>
    </row>
    <row r="227" spans="1:4">
      <c r="A227" s="57">
        <v>38937</v>
      </c>
      <c r="B227" s="43">
        <v>2.4</v>
      </c>
      <c r="C227" s="43">
        <v>3.2069999999999999</v>
      </c>
      <c r="D227" s="43"/>
    </row>
    <row r="228" spans="1:4">
      <c r="A228" s="57">
        <v>38938</v>
      </c>
      <c r="B228" s="43">
        <v>2.4</v>
      </c>
      <c r="C228" s="43">
        <v>3.21</v>
      </c>
      <c r="D228" s="43"/>
    </row>
    <row r="229" spans="1:4">
      <c r="A229" s="57">
        <v>38939</v>
      </c>
      <c r="B229" s="43">
        <v>2.4</v>
      </c>
      <c r="C229" s="43">
        <v>3.2149999999999999</v>
      </c>
      <c r="D229" s="43"/>
    </row>
    <row r="230" spans="1:4">
      <c r="A230" s="57">
        <v>38940</v>
      </c>
      <c r="B230" s="43">
        <v>2.4</v>
      </c>
      <c r="C230" s="43">
        <v>3.2170000000000001</v>
      </c>
      <c r="D230" s="43"/>
    </row>
    <row r="231" spans="1:4">
      <c r="A231" s="57">
        <v>38941</v>
      </c>
      <c r="B231" s="43">
        <v>2.4</v>
      </c>
      <c r="C231" s="43">
        <v>3.2170000000000001</v>
      </c>
      <c r="D231" s="43"/>
    </row>
    <row r="232" spans="1:4">
      <c r="A232" s="57">
        <v>38942</v>
      </c>
      <c r="B232" s="43">
        <v>2.4</v>
      </c>
      <c r="C232" s="43">
        <v>3.2170000000000001</v>
      </c>
      <c r="D232" s="43"/>
    </row>
    <row r="233" spans="1:4">
      <c r="A233" s="57">
        <v>38943</v>
      </c>
      <c r="B233" s="43">
        <v>2.4</v>
      </c>
      <c r="C233" s="43">
        <v>3.2189999999999999</v>
      </c>
      <c r="D233" s="43"/>
    </row>
    <row r="234" spans="1:4">
      <c r="A234" s="57">
        <v>38944</v>
      </c>
      <c r="B234" s="43">
        <v>2.4</v>
      </c>
      <c r="C234" s="43">
        <v>3.22</v>
      </c>
      <c r="D234" s="43"/>
    </row>
    <row r="235" spans="1:4">
      <c r="A235" s="57">
        <v>38945</v>
      </c>
      <c r="B235" s="43">
        <v>2.4</v>
      </c>
      <c r="C235" s="43">
        <v>3.2269999999999999</v>
      </c>
      <c r="D235" s="43"/>
    </row>
    <row r="236" spans="1:4">
      <c r="A236" s="57">
        <v>38946</v>
      </c>
      <c r="B236" s="43">
        <v>2.4</v>
      </c>
      <c r="C236" s="43">
        <v>3.234</v>
      </c>
      <c r="D236" s="43"/>
    </row>
    <row r="237" spans="1:4">
      <c r="A237" s="57">
        <v>38947</v>
      </c>
      <c r="B237" s="43">
        <v>2.4</v>
      </c>
      <c r="C237" s="43">
        <v>3.2359999999999998</v>
      </c>
      <c r="D237" s="43"/>
    </row>
    <row r="238" spans="1:4">
      <c r="A238" s="57">
        <v>38948</v>
      </c>
      <c r="B238" s="43">
        <v>2.4</v>
      </c>
      <c r="C238" s="43">
        <v>3.2359999999999998</v>
      </c>
      <c r="D238" s="43"/>
    </row>
    <row r="239" spans="1:4">
      <c r="A239" s="57">
        <v>38949</v>
      </c>
      <c r="B239" s="43">
        <v>2.4</v>
      </c>
      <c r="C239" s="43">
        <v>3.2359999999999998</v>
      </c>
      <c r="D239" s="43"/>
    </row>
    <row r="240" spans="1:4">
      <c r="A240" s="57">
        <v>38950</v>
      </c>
      <c r="B240" s="43">
        <v>2.4</v>
      </c>
      <c r="C240" s="43">
        <v>3.2439999999999998</v>
      </c>
      <c r="D240" s="43"/>
    </row>
    <row r="241" spans="1:4">
      <c r="A241" s="57">
        <v>38951</v>
      </c>
      <c r="B241" s="43">
        <v>2.4</v>
      </c>
      <c r="C241" s="43">
        <v>3.2490000000000001</v>
      </c>
      <c r="D241" s="43"/>
    </row>
    <row r="242" spans="1:4">
      <c r="A242" s="57">
        <v>38952</v>
      </c>
      <c r="B242" s="43">
        <v>2.4</v>
      </c>
      <c r="C242" s="43">
        <v>3.2530000000000001</v>
      </c>
      <c r="D242" s="43"/>
    </row>
    <row r="243" spans="1:4">
      <c r="A243" s="57">
        <v>38953</v>
      </c>
      <c r="B243" s="43">
        <v>2.4</v>
      </c>
      <c r="C243" s="43">
        <v>3.254</v>
      </c>
      <c r="D243" s="43"/>
    </row>
    <row r="244" spans="1:4">
      <c r="A244" s="57">
        <v>38954</v>
      </c>
      <c r="B244" s="43">
        <v>2.4</v>
      </c>
      <c r="C244" s="43">
        <v>3.2549999999999999</v>
      </c>
      <c r="D244" s="43"/>
    </row>
    <row r="245" spans="1:4">
      <c r="A245" s="57">
        <v>38955</v>
      </c>
      <c r="B245" s="43">
        <v>2.4</v>
      </c>
      <c r="C245" s="43">
        <v>3.2549999999999999</v>
      </c>
      <c r="D245" s="43"/>
    </row>
    <row r="246" spans="1:4">
      <c r="A246" s="57">
        <v>38956</v>
      </c>
      <c r="B246" s="43">
        <v>2.4</v>
      </c>
      <c r="C246" s="43">
        <v>3.2549999999999999</v>
      </c>
      <c r="D246" s="43"/>
    </row>
    <row r="247" spans="1:4">
      <c r="A247" s="57">
        <v>38957</v>
      </c>
      <c r="B247" s="43">
        <v>2.4</v>
      </c>
      <c r="C247" s="43">
        <v>3.254</v>
      </c>
      <c r="D247" s="43"/>
    </row>
    <row r="248" spans="1:4">
      <c r="A248" s="57">
        <v>38958</v>
      </c>
      <c r="B248" s="43">
        <v>2.4</v>
      </c>
      <c r="C248" s="43">
        <v>3.2570000000000001</v>
      </c>
      <c r="D248" s="43"/>
    </row>
    <row r="249" spans="1:4">
      <c r="A249" s="57">
        <v>38959</v>
      </c>
      <c r="B249" s="43">
        <v>2.4</v>
      </c>
      <c r="C249" s="43">
        <v>3.2560000000000002</v>
      </c>
      <c r="D249" s="43"/>
    </row>
    <row r="250" spans="1:4">
      <c r="A250" s="57">
        <v>38960</v>
      </c>
      <c r="B250" s="43">
        <v>2.2000000000000002</v>
      </c>
      <c r="C250" s="43">
        <v>3.2640000000000002</v>
      </c>
      <c r="D250" s="43"/>
    </row>
    <row r="251" spans="1:4">
      <c r="A251" s="57">
        <v>38961</v>
      </c>
      <c r="B251" s="43">
        <v>2.2000000000000002</v>
      </c>
      <c r="C251" s="43">
        <v>3.2669999999999999</v>
      </c>
      <c r="D251" s="43"/>
    </row>
    <row r="252" spans="1:4">
      <c r="A252" s="57">
        <v>38962</v>
      </c>
      <c r="B252" s="43">
        <v>2.2000000000000002</v>
      </c>
      <c r="C252" s="43">
        <v>3.2669999999999999</v>
      </c>
      <c r="D252" s="43"/>
    </row>
    <row r="253" spans="1:4">
      <c r="A253" s="57">
        <v>38963</v>
      </c>
      <c r="B253" s="43">
        <v>2.2000000000000002</v>
      </c>
      <c r="C253" s="43">
        <v>3.2669999999999999</v>
      </c>
      <c r="D253" s="43"/>
    </row>
    <row r="254" spans="1:4">
      <c r="A254" s="57">
        <v>38964</v>
      </c>
      <c r="B254" s="43">
        <v>2.2000000000000002</v>
      </c>
      <c r="C254" s="43">
        <v>3.2709999999999999</v>
      </c>
      <c r="D254" s="43"/>
    </row>
    <row r="255" spans="1:4">
      <c r="A255" s="57">
        <v>38965</v>
      </c>
      <c r="B255" s="43">
        <v>2.2000000000000002</v>
      </c>
      <c r="C255" s="43">
        <v>3.2749999999999999</v>
      </c>
      <c r="D255" s="43"/>
    </row>
    <row r="256" spans="1:4">
      <c r="A256" s="57">
        <v>38966</v>
      </c>
      <c r="B256" s="43">
        <v>2.2000000000000002</v>
      </c>
      <c r="C256" s="43">
        <v>3.2890000000000001</v>
      </c>
      <c r="D256" s="43"/>
    </row>
    <row r="257" spans="1:4">
      <c r="A257" s="57">
        <v>38967</v>
      </c>
      <c r="B257" s="43">
        <v>2.2000000000000002</v>
      </c>
      <c r="C257" s="43">
        <v>3.294</v>
      </c>
      <c r="D257" s="43"/>
    </row>
    <row r="258" spans="1:4">
      <c r="A258" s="57">
        <v>38968</v>
      </c>
      <c r="B258" s="43">
        <v>2.2000000000000002</v>
      </c>
      <c r="C258" s="43">
        <v>3.3010000000000002</v>
      </c>
      <c r="D258" s="43"/>
    </row>
    <row r="259" spans="1:4">
      <c r="A259" s="57">
        <v>38969</v>
      </c>
      <c r="B259" s="43">
        <v>2.2000000000000002</v>
      </c>
      <c r="C259" s="43">
        <v>3.3010000000000002</v>
      </c>
      <c r="D259" s="43"/>
    </row>
    <row r="260" spans="1:4">
      <c r="A260" s="57">
        <v>38970</v>
      </c>
      <c r="B260" s="43">
        <v>2.2000000000000002</v>
      </c>
      <c r="C260" s="43">
        <v>3.3010000000000002</v>
      </c>
      <c r="D260" s="43"/>
    </row>
    <row r="261" spans="1:4">
      <c r="A261" s="57">
        <v>38971</v>
      </c>
      <c r="B261" s="43">
        <v>2.2000000000000002</v>
      </c>
      <c r="C261" s="43">
        <v>3.3050000000000002</v>
      </c>
      <c r="D261" s="43"/>
    </row>
    <row r="262" spans="1:4">
      <c r="A262" s="57">
        <v>38972</v>
      </c>
      <c r="B262" s="43">
        <v>2.2000000000000002</v>
      </c>
      <c r="C262" s="43">
        <v>3.3149999999999999</v>
      </c>
      <c r="D262" s="43"/>
    </row>
    <row r="263" spans="1:4">
      <c r="A263" s="57">
        <v>38973</v>
      </c>
      <c r="B263" s="43">
        <v>2.2000000000000002</v>
      </c>
      <c r="C263" s="43">
        <v>3.3210000000000002</v>
      </c>
      <c r="D263" s="43"/>
    </row>
    <row r="264" spans="1:4">
      <c r="A264" s="57">
        <v>38974</v>
      </c>
      <c r="B264" s="43">
        <v>2.2000000000000002</v>
      </c>
      <c r="C264" s="43">
        <v>3.3330000000000002</v>
      </c>
      <c r="D264" s="43"/>
    </row>
    <row r="265" spans="1:4">
      <c r="A265" s="57">
        <v>38975</v>
      </c>
      <c r="B265" s="43">
        <v>2.2000000000000002</v>
      </c>
      <c r="C265" s="43">
        <v>3.335</v>
      </c>
      <c r="D265" s="43"/>
    </row>
    <row r="266" spans="1:4">
      <c r="A266" s="57">
        <v>38976</v>
      </c>
      <c r="B266" s="43">
        <v>2.2000000000000002</v>
      </c>
      <c r="C266" s="43">
        <v>3.335</v>
      </c>
      <c r="D266" s="43"/>
    </row>
    <row r="267" spans="1:4">
      <c r="A267" s="57">
        <v>38977</v>
      </c>
      <c r="B267" s="43">
        <v>2.2000000000000002</v>
      </c>
      <c r="C267" s="43">
        <v>3.335</v>
      </c>
      <c r="D267" s="43"/>
    </row>
    <row r="268" spans="1:4">
      <c r="A268" s="57">
        <v>38978</v>
      </c>
      <c r="B268" s="43">
        <v>2.2000000000000002</v>
      </c>
      <c r="C268" s="43">
        <v>3.34</v>
      </c>
      <c r="D268" s="43"/>
    </row>
    <row r="269" spans="1:4">
      <c r="A269" s="57">
        <v>38979</v>
      </c>
      <c r="B269" s="43">
        <v>2.2000000000000002</v>
      </c>
      <c r="C269" s="43">
        <v>3.3490000000000002</v>
      </c>
      <c r="D269" s="43"/>
    </row>
    <row r="270" spans="1:4">
      <c r="A270" s="57">
        <v>38980</v>
      </c>
      <c r="B270" s="43">
        <v>2.2000000000000002</v>
      </c>
      <c r="C270" s="43">
        <v>3.3519999999999999</v>
      </c>
      <c r="D270" s="43"/>
    </row>
    <row r="271" spans="1:4">
      <c r="A271" s="57">
        <v>38981</v>
      </c>
      <c r="B271" s="43">
        <v>2.2000000000000002</v>
      </c>
      <c r="C271" s="43">
        <v>3.3719999999999999</v>
      </c>
      <c r="D271" s="43"/>
    </row>
    <row r="272" spans="1:4">
      <c r="A272" s="57">
        <v>38982</v>
      </c>
      <c r="B272" s="43">
        <v>2.2000000000000002</v>
      </c>
      <c r="C272" s="43">
        <v>3.3759999999999999</v>
      </c>
      <c r="D272" s="43"/>
    </row>
    <row r="273" spans="1:4">
      <c r="A273" s="57">
        <v>38983</v>
      </c>
      <c r="B273" s="43">
        <v>2.2000000000000002</v>
      </c>
      <c r="C273" s="43">
        <v>3.3759999999999999</v>
      </c>
      <c r="D273" s="43"/>
    </row>
    <row r="274" spans="1:4">
      <c r="A274" s="57">
        <v>38984</v>
      </c>
      <c r="B274" s="43">
        <v>2.2000000000000002</v>
      </c>
      <c r="C274" s="43">
        <v>3.3759999999999999</v>
      </c>
      <c r="D274" s="43"/>
    </row>
    <row r="275" spans="1:4">
      <c r="A275" s="57">
        <v>38985</v>
      </c>
      <c r="B275" s="43">
        <v>2.2000000000000002</v>
      </c>
      <c r="C275" s="43">
        <v>3.3740000000000001</v>
      </c>
      <c r="D275" s="43"/>
    </row>
    <row r="276" spans="1:4">
      <c r="A276" s="57">
        <v>38986</v>
      </c>
      <c r="B276" s="43">
        <v>2.2000000000000002</v>
      </c>
      <c r="C276" s="43">
        <v>3.3679999999999999</v>
      </c>
      <c r="D276" s="43"/>
    </row>
    <row r="277" spans="1:4">
      <c r="A277" s="57">
        <v>38987</v>
      </c>
      <c r="B277" s="43">
        <v>2.2000000000000002</v>
      </c>
      <c r="C277" s="43">
        <v>3.3759999999999999</v>
      </c>
      <c r="D277" s="43"/>
    </row>
    <row r="278" spans="1:4">
      <c r="A278" s="57">
        <v>38988</v>
      </c>
      <c r="B278" s="43">
        <v>2.2000000000000002</v>
      </c>
      <c r="C278" s="43">
        <v>3.4129999999999998</v>
      </c>
      <c r="D278" s="43"/>
    </row>
    <row r="279" spans="1:4">
      <c r="A279" s="57">
        <v>38989</v>
      </c>
      <c r="B279" s="43">
        <v>2.2000000000000002</v>
      </c>
      <c r="C279" s="43">
        <v>3.4169999999999998</v>
      </c>
      <c r="D279" s="43"/>
    </row>
    <row r="280" spans="1:4">
      <c r="A280" s="57">
        <v>38990</v>
      </c>
      <c r="B280" s="43">
        <v>1.8</v>
      </c>
      <c r="C280" s="43">
        <v>3.4169999999999998</v>
      </c>
      <c r="D280" s="43"/>
    </row>
    <row r="281" spans="1:4">
      <c r="A281" s="57">
        <v>38991</v>
      </c>
      <c r="B281" s="43">
        <v>1.8</v>
      </c>
      <c r="C281" s="43">
        <v>3.4169999999999998</v>
      </c>
      <c r="D281" s="43"/>
    </row>
    <row r="282" spans="1:4">
      <c r="A282" s="57">
        <v>38992</v>
      </c>
      <c r="B282" s="43">
        <v>1.8</v>
      </c>
      <c r="C282" s="43">
        <v>3.4239999999999999</v>
      </c>
      <c r="D282" s="43"/>
    </row>
    <row r="283" spans="1:4">
      <c r="A283" s="57">
        <v>38993</v>
      </c>
      <c r="B283" s="43">
        <v>1.8</v>
      </c>
      <c r="C283" s="43">
        <v>3.4350000000000001</v>
      </c>
      <c r="D283" s="43"/>
    </row>
    <row r="284" spans="1:4">
      <c r="A284" s="57">
        <v>38994</v>
      </c>
      <c r="B284" s="43">
        <v>1.8</v>
      </c>
      <c r="C284" s="43">
        <v>3.4529999999999998</v>
      </c>
      <c r="D284" s="43"/>
    </row>
    <row r="285" spans="1:4">
      <c r="A285" s="57">
        <v>38995</v>
      </c>
      <c r="B285" s="43">
        <v>1.8</v>
      </c>
      <c r="C285" s="43">
        <v>3.464</v>
      </c>
      <c r="D285" s="43"/>
    </row>
    <row r="286" spans="1:4">
      <c r="A286" s="57">
        <v>38996</v>
      </c>
      <c r="B286" s="43">
        <v>1.8</v>
      </c>
      <c r="C286" s="43">
        <v>3.464</v>
      </c>
      <c r="D286" s="43"/>
    </row>
    <row r="287" spans="1:4">
      <c r="A287" s="57">
        <v>38997</v>
      </c>
      <c r="B287" s="43">
        <v>1.8</v>
      </c>
      <c r="C287" s="43">
        <v>3.464</v>
      </c>
      <c r="D287" s="43"/>
    </row>
    <row r="288" spans="1:4">
      <c r="A288" s="57">
        <v>38998</v>
      </c>
      <c r="B288" s="43">
        <v>1.8</v>
      </c>
      <c r="C288" s="43">
        <v>3.464</v>
      </c>
      <c r="D288" s="43"/>
    </row>
    <row r="289" spans="1:4">
      <c r="A289" s="57">
        <v>38999</v>
      </c>
      <c r="B289" s="43">
        <v>1.8</v>
      </c>
      <c r="C289" s="43">
        <v>3.4699999999999998</v>
      </c>
      <c r="D289" s="43"/>
    </row>
    <row r="290" spans="1:4">
      <c r="A290" s="57">
        <v>39000</v>
      </c>
      <c r="B290" s="43">
        <v>1.8</v>
      </c>
      <c r="C290" s="43">
        <v>3.4790000000000001</v>
      </c>
      <c r="D290" s="43"/>
    </row>
    <row r="291" spans="1:4">
      <c r="A291" s="57">
        <v>39001</v>
      </c>
      <c r="B291" s="43">
        <v>1.8</v>
      </c>
      <c r="C291" s="43">
        <v>3.4870000000000001</v>
      </c>
      <c r="D291" s="43"/>
    </row>
    <row r="292" spans="1:4">
      <c r="A292" s="57">
        <v>39002</v>
      </c>
      <c r="B292" s="43">
        <v>1.8</v>
      </c>
      <c r="C292" s="43">
        <v>3.4939999999999998</v>
      </c>
      <c r="D292" s="43"/>
    </row>
    <row r="293" spans="1:4">
      <c r="A293" s="57">
        <v>39003</v>
      </c>
      <c r="B293" s="43">
        <v>1.8</v>
      </c>
      <c r="C293" s="43">
        <v>3.4990000000000001</v>
      </c>
      <c r="D293" s="43"/>
    </row>
    <row r="294" spans="1:4">
      <c r="A294" s="57">
        <v>39004</v>
      </c>
      <c r="B294" s="43">
        <v>1.8</v>
      </c>
      <c r="C294" s="43">
        <v>3.4990000000000001</v>
      </c>
      <c r="D294" s="43"/>
    </row>
    <row r="295" spans="1:4">
      <c r="A295" s="57">
        <v>39005</v>
      </c>
      <c r="B295" s="43">
        <v>1.8</v>
      </c>
      <c r="C295" s="43">
        <v>3.4990000000000001</v>
      </c>
      <c r="D295" s="43"/>
    </row>
    <row r="296" spans="1:4">
      <c r="A296" s="57">
        <v>39006</v>
      </c>
      <c r="B296" s="43">
        <v>1.8</v>
      </c>
      <c r="C296" s="43">
        <v>3.5019999999999998</v>
      </c>
      <c r="D296" s="43"/>
    </row>
    <row r="297" spans="1:4">
      <c r="A297" s="57">
        <v>39007</v>
      </c>
      <c r="B297" s="43">
        <v>1.8</v>
      </c>
      <c r="C297" s="43">
        <v>3.5030000000000001</v>
      </c>
      <c r="D297" s="43"/>
    </row>
    <row r="298" spans="1:4">
      <c r="A298" s="57">
        <v>39008</v>
      </c>
      <c r="B298" s="43">
        <v>1.8</v>
      </c>
      <c r="C298" s="43">
        <v>3.5110000000000001</v>
      </c>
      <c r="D298" s="43"/>
    </row>
    <row r="299" spans="1:4">
      <c r="A299" s="57">
        <v>39009</v>
      </c>
      <c r="B299" s="43">
        <v>1.8</v>
      </c>
      <c r="C299" s="43">
        <v>3.5190000000000001</v>
      </c>
      <c r="D299" s="43"/>
    </row>
    <row r="300" spans="1:4">
      <c r="A300" s="57">
        <v>39010</v>
      </c>
      <c r="B300" s="43">
        <v>1.8</v>
      </c>
      <c r="C300" s="43">
        <v>3.5209999999999999</v>
      </c>
      <c r="D300" s="43"/>
    </row>
    <row r="301" spans="1:4">
      <c r="A301" s="57">
        <v>39011</v>
      </c>
      <c r="B301" s="43">
        <v>1.8</v>
      </c>
      <c r="C301" s="43">
        <v>3.5209999999999999</v>
      </c>
      <c r="D301" s="43"/>
    </row>
    <row r="302" spans="1:4">
      <c r="A302" s="57">
        <v>39012</v>
      </c>
      <c r="B302" s="43">
        <v>1.8</v>
      </c>
      <c r="C302" s="43">
        <v>3.5209999999999999</v>
      </c>
      <c r="D302" s="43"/>
    </row>
    <row r="303" spans="1:4">
      <c r="A303" s="57">
        <v>39013</v>
      </c>
      <c r="B303" s="43">
        <v>1.8</v>
      </c>
      <c r="C303" s="43">
        <v>3.5259999999999998</v>
      </c>
      <c r="D303" s="43"/>
    </row>
    <row r="304" spans="1:4">
      <c r="A304" s="57">
        <v>39014</v>
      </c>
      <c r="B304" s="43">
        <v>1.8</v>
      </c>
      <c r="C304" s="43">
        <v>3.528</v>
      </c>
      <c r="D304" s="43"/>
    </row>
    <row r="305" spans="1:4">
      <c r="A305" s="57">
        <v>39015</v>
      </c>
      <c r="B305" s="43">
        <v>1.8</v>
      </c>
      <c r="C305" s="43">
        <v>3.5380000000000003</v>
      </c>
      <c r="D305" s="43"/>
    </row>
    <row r="306" spans="1:4">
      <c r="A306" s="57">
        <v>39016</v>
      </c>
      <c r="B306" s="43">
        <v>1.8</v>
      </c>
      <c r="C306" s="43">
        <v>3.548</v>
      </c>
      <c r="D306" s="43"/>
    </row>
    <row r="307" spans="1:4">
      <c r="A307" s="57">
        <v>39017</v>
      </c>
      <c r="B307" s="43">
        <v>1.8</v>
      </c>
      <c r="C307" s="43">
        <v>3.5540000000000003</v>
      </c>
      <c r="D307" s="43"/>
    </row>
    <row r="308" spans="1:4">
      <c r="A308" s="57">
        <v>39018</v>
      </c>
      <c r="B308" s="43">
        <v>1.8</v>
      </c>
      <c r="C308" s="43">
        <v>3.5540000000000003</v>
      </c>
      <c r="D308" s="43"/>
    </row>
    <row r="309" spans="1:4">
      <c r="A309" s="57">
        <v>39019</v>
      </c>
      <c r="B309" s="43">
        <v>1.8</v>
      </c>
      <c r="C309" s="43">
        <v>3.5540000000000003</v>
      </c>
      <c r="D309" s="43"/>
    </row>
    <row r="310" spans="1:4">
      <c r="A310" s="57">
        <v>39020</v>
      </c>
      <c r="B310" s="43">
        <v>1.8</v>
      </c>
      <c r="C310" s="43">
        <v>3.5609999999999999</v>
      </c>
      <c r="D310" s="43"/>
    </row>
    <row r="311" spans="1:4">
      <c r="A311" s="57">
        <v>39021</v>
      </c>
      <c r="B311" s="43">
        <v>1.6</v>
      </c>
      <c r="C311" s="43">
        <v>3.5640000000000001</v>
      </c>
      <c r="D311" s="43"/>
    </row>
    <row r="312" spans="1:4">
      <c r="A312" s="57">
        <v>39022</v>
      </c>
      <c r="B312" s="43">
        <v>1.6</v>
      </c>
      <c r="C312" s="43">
        <v>3.5629999999999997</v>
      </c>
      <c r="D312" s="43"/>
    </row>
    <row r="313" spans="1:4">
      <c r="A313" s="57">
        <v>39023</v>
      </c>
      <c r="B313" s="43">
        <v>1.6</v>
      </c>
      <c r="C313" s="43">
        <v>3.5659999999999998</v>
      </c>
      <c r="D313" s="43"/>
    </row>
    <row r="314" spans="1:4">
      <c r="A314" s="57">
        <v>39024</v>
      </c>
      <c r="B314" s="43">
        <v>1.6</v>
      </c>
      <c r="C314" s="43">
        <v>3.5659999999999998</v>
      </c>
      <c r="D314" s="43"/>
    </row>
    <row r="315" spans="1:4">
      <c r="A315" s="57">
        <v>39025</v>
      </c>
      <c r="B315" s="43">
        <v>1.6</v>
      </c>
      <c r="C315" s="43">
        <v>3.5659999999999998</v>
      </c>
      <c r="D315" s="43"/>
    </row>
    <row r="316" spans="1:4">
      <c r="A316" s="57">
        <v>39026</v>
      </c>
      <c r="B316" s="43">
        <v>1.6</v>
      </c>
      <c r="C316" s="43">
        <v>3.5659999999999998</v>
      </c>
      <c r="D316" s="43"/>
    </row>
    <row r="317" spans="1:4">
      <c r="A317" s="57">
        <v>39027</v>
      </c>
      <c r="B317" s="43">
        <v>1.6</v>
      </c>
      <c r="C317" s="43">
        <v>3.569</v>
      </c>
      <c r="D317" s="43"/>
    </row>
    <row r="318" spans="1:4">
      <c r="A318" s="57">
        <v>39028</v>
      </c>
      <c r="B318" s="43">
        <v>1.6</v>
      </c>
      <c r="C318" s="43">
        <v>3.5750000000000002</v>
      </c>
      <c r="D318" s="43"/>
    </row>
    <row r="319" spans="1:4">
      <c r="A319" s="57">
        <v>39029</v>
      </c>
      <c r="B319" s="43">
        <v>1.6</v>
      </c>
      <c r="C319" s="43">
        <v>3.577</v>
      </c>
      <c r="D319" s="43"/>
    </row>
    <row r="320" spans="1:4">
      <c r="A320" s="57">
        <v>39030</v>
      </c>
      <c r="B320" s="43">
        <v>1.6</v>
      </c>
      <c r="C320" s="43">
        <v>3.5840000000000001</v>
      </c>
      <c r="D320" s="43"/>
    </row>
    <row r="321" spans="1:4">
      <c r="A321" s="57">
        <v>39031</v>
      </c>
      <c r="B321" s="43">
        <v>1.6</v>
      </c>
      <c r="C321" s="43">
        <v>3.585</v>
      </c>
      <c r="D321" s="43"/>
    </row>
    <row r="322" spans="1:4">
      <c r="A322" s="57">
        <v>39032</v>
      </c>
      <c r="B322" s="43">
        <v>1.6</v>
      </c>
      <c r="C322" s="43">
        <v>3.585</v>
      </c>
      <c r="D322" s="43"/>
    </row>
    <row r="323" spans="1:4">
      <c r="A323" s="57">
        <v>39033</v>
      </c>
      <c r="B323" s="43">
        <v>1.6</v>
      </c>
      <c r="C323" s="43">
        <v>3.585</v>
      </c>
      <c r="D323" s="43"/>
    </row>
    <row r="324" spans="1:4">
      <c r="A324" s="57">
        <v>39034</v>
      </c>
      <c r="B324" s="43">
        <v>1.6</v>
      </c>
      <c r="C324" s="43">
        <v>3.5869999999999997</v>
      </c>
      <c r="D324" s="43"/>
    </row>
    <row r="325" spans="1:4">
      <c r="A325" s="57">
        <v>39035</v>
      </c>
      <c r="B325" s="43">
        <v>1.6</v>
      </c>
      <c r="C325" s="43">
        <v>3.593</v>
      </c>
      <c r="D325" s="43"/>
    </row>
    <row r="326" spans="1:4">
      <c r="A326" s="57">
        <v>39036</v>
      </c>
      <c r="B326" s="43">
        <v>1.6</v>
      </c>
      <c r="C326" s="43">
        <v>3.5949999999999998</v>
      </c>
      <c r="D326" s="43"/>
    </row>
    <row r="327" spans="1:4">
      <c r="A327" s="57">
        <v>39037</v>
      </c>
      <c r="B327" s="43">
        <v>1.6</v>
      </c>
      <c r="C327" s="43">
        <v>3.5979999999999999</v>
      </c>
      <c r="D327" s="43"/>
    </row>
    <row r="328" spans="1:4">
      <c r="A328" s="57">
        <v>39038</v>
      </c>
      <c r="B328" s="43">
        <v>1.6</v>
      </c>
      <c r="C328" s="43">
        <v>3.6040000000000001</v>
      </c>
      <c r="D328" s="43"/>
    </row>
    <row r="329" spans="1:4">
      <c r="A329" s="57">
        <v>39039</v>
      </c>
      <c r="B329" s="43">
        <v>1.6</v>
      </c>
      <c r="C329" s="43">
        <v>3.6040000000000001</v>
      </c>
      <c r="D329" s="43"/>
    </row>
    <row r="330" spans="1:4">
      <c r="A330" s="57">
        <v>39040</v>
      </c>
      <c r="B330" s="43">
        <v>1.6</v>
      </c>
      <c r="C330" s="43">
        <v>3.6040000000000001</v>
      </c>
      <c r="D330" s="43"/>
    </row>
    <row r="331" spans="1:4">
      <c r="A331" s="57">
        <v>39041</v>
      </c>
      <c r="B331" s="43">
        <v>1.6</v>
      </c>
      <c r="C331" s="43">
        <v>3.6029999999999998</v>
      </c>
      <c r="D331" s="43"/>
    </row>
    <row r="332" spans="1:4">
      <c r="A332" s="57">
        <v>39042</v>
      </c>
      <c r="B332" s="43">
        <v>1.6</v>
      </c>
      <c r="C332" s="43">
        <v>3.6040000000000001</v>
      </c>
      <c r="D332" s="43"/>
    </row>
    <row r="333" spans="1:4">
      <c r="A333" s="57">
        <v>39043</v>
      </c>
      <c r="B333" s="43">
        <v>1.6</v>
      </c>
      <c r="C333" s="43">
        <v>3.613</v>
      </c>
      <c r="D333" s="43"/>
    </row>
    <row r="334" spans="1:4">
      <c r="A334" s="57">
        <v>39044</v>
      </c>
      <c r="B334" s="43">
        <v>1.6</v>
      </c>
      <c r="C334" s="43">
        <v>3.6179999999999999</v>
      </c>
      <c r="D334" s="43"/>
    </row>
    <row r="335" spans="1:4">
      <c r="A335" s="57">
        <v>39045</v>
      </c>
      <c r="B335" s="43">
        <v>1.6</v>
      </c>
      <c r="C335" s="43">
        <v>3.6240000000000001</v>
      </c>
      <c r="D335" s="43"/>
    </row>
    <row r="336" spans="1:4">
      <c r="A336" s="57">
        <v>39046</v>
      </c>
      <c r="B336" s="43">
        <v>1.6</v>
      </c>
      <c r="C336" s="43">
        <v>3.6240000000000001</v>
      </c>
      <c r="D336" s="43"/>
    </row>
    <row r="337" spans="1:4">
      <c r="A337" s="57">
        <v>39047</v>
      </c>
      <c r="B337" s="43">
        <v>1.6</v>
      </c>
      <c r="C337" s="43">
        <v>3.6240000000000001</v>
      </c>
      <c r="D337" s="43"/>
    </row>
    <row r="338" spans="1:4">
      <c r="A338" s="57">
        <v>39048</v>
      </c>
      <c r="B338" s="43">
        <v>1.6</v>
      </c>
      <c r="C338" s="43">
        <v>3.625</v>
      </c>
      <c r="D338" s="43"/>
    </row>
    <row r="339" spans="1:4">
      <c r="A339" s="57">
        <v>39049</v>
      </c>
      <c r="B339" s="43">
        <v>1.6</v>
      </c>
      <c r="C339" s="43">
        <v>3.6259999999999999</v>
      </c>
      <c r="D339" s="43"/>
    </row>
    <row r="340" spans="1:4">
      <c r="A340" s="57">
        <v>39050</v>
      </c>
      <c r="B340" s="43">
        <v>1.6</v>
      </c>
      <c r="C340" s="43">
        <v>3.6269999999999998</v>
      </c>
      <c r="D340" s="43"/>
    </row>
    <row r="341" spans="1:4">
      <c r="A341" s="57">
        <v>39051</v>
      </c>
      <c r="B341" s="43">
        <v>1.9</v>
      </c>
      <c r="C341" s="43">
        <v>3.6360000000000001</v>
      </c>
      <c r="D341" s="43"/>
    </row>
    <row r="342" spans="1:4">
      <c r="A342" s="57">
        <v>39052</v>
      </c>
      <c r="B342" s="43">
        <v>1.9</v>
      </c>
      <c r="C342" s="43">
        <v>3.6379999999999999</v>
      </c>
      <c r="D342" s="43"/>
    </row>
    <row r="343" spans="1:4">
      <c r="A343" s="57">
        <v>39053</v>
      </c>
      <c r="B343" s="43">
        <v>1.9</v>
      </c>
      <c r="C343" s="43">
        <v>3.6379999999999999</v>
      </c>
      <c r="D343" s="43"/>
    </row>
    <row r="344" spans="1:4">
      <c r="A344" s="57">
        <v>39054</v>
      </c>
      <c r="B344" s="43">
        <v>1.9</v>
      </c>
      <c r="C344" s="43">
        <v>3.6379999999999999</v>
      </c>
      <c r="D344" s="43"/>
    </row>
    <row r="345" spans="1:4">
      <c r="A345" s="57">
        <v>39055</v>
      </c>
      <c r="B345" s="43">
        <v>1.9</v>
      </c>
      <c r="C345" s="43">
        <v>3.6390000000000002</v>
      </c>
      <c r="D345" s="43"/>
    </row>
    <row r="346" spans="1:4">
      <c r="A346" s="57">
        <v>39056</v>
      </c>
      <c r="B346" s="43">
        <v>1.9</v>
      </c>
      <c r="C346" s="43">
        <v>3.6429999999999998</v>
      </c>
      <c r="D346" s="43"/>
    </row>
    <row r="347" spans="1:4">
      <c r="A347" s="57">
        <v>39057</v>
      </c>
      <c r="B347" s="43">
        <v>1.9</v>
      </c>
      <c r="C347" s="43">
        <v>3.653</v>
      </c>
      <c r="D347" s="43"/>
    </row>
    <row r="348" spans="1:4">
      <c r="A348" s="57">
        <v>39058</v>
      </c>
      <c r="B348" s="43">
        <v>1.9</v>
      </c>
      <c r="C348" s="43">
        <v>3.6619999999999999</v>
      </c>
      <c r="D348" s="43"/>
    </row>
    <row r="349" spans="1:4">
      <c r="A349" s="57">
        <v>39059</v>
      </c>
      <c r="B349" s="43">
        <v>1.9</v>
      </c>
      <c r="C349" s="43">
        <v>3.669</v>
      </c>
      <c r="D349" s="43"/>
    </row>
    <row r="350" spans="1:4">
      <c r="A350" s="57">
        <v>39060</v>
      </c>
      <c r="B350" s="43">
        <v>1.9</v>
      </c>
      <c r="C350" s="43">
        <v>3.669</v>
      </c>
      <c r="D350" s="43"/>
    </row>
    <row r="351" spans="1:4">
      <c r="A351" s="57">
        <v>39061</v>
      </c>
      <c r="B351" s="43">
        <v>1.9</v>
      </c>
      <c r="C351" s="43">
        <v>3.669</v>
      </c>
      <c r="D351" s="43"/>
    </row>
    <row r="352" spans="1:4">
      <c r="A352" s="57">
        <v>39062</v>
      </c>
      <c r="B352" s="43">
        <v>1.9</v>
      </c>
      <c r="C352" s="43">
        <v>3.673</v>
      </c>
      <c r="D352" s="43"/>
    </row>
    <row r="353" spans="1:4">
      <c r="A353" s="57">
        <v>39063</v>
      </c>
      <c r="B353" s="43">
        <v>1.9</v>
      </c>
      <c r="C353" s="43">
        <v>3.6739999999999999</v>
      </c>
      <c r="D353" s="43"/>
    </row>
    <row r="354" spans="1:4">
      <c r="A354" s="57">
        <v>39064</v>
      </c>
      <c r="B354" s="43">
        <v>1.9</v>
      </c>
      <c r="C354" s="43">
        <v>3.6739999999999999</v>
      </c>
      <c r="D354" s="43"/>
    </row>
    <row r="355" spans="1:4">
      <c r="A355" s="57">
        <v>39065</v>
      </c>
      <c r="B355" s="43">
        <v>1.9</v>
      </c>
      <c r="C355" s="43">
        <v>3.6790000000000003</v>
      </c>
      <c r="D355" s="43"/>
    </row>
    <row r="356" spans="1:4">
      <c r="A356" s="57">
        <v>39066</v>
      </c>
      <c r="B356" s="43">
        <v>1.9</v>
      </c>
      <c r="C356" s="43">
        <v>3.6859999999999999</v>
      </c>
      <c r="D356" s="43"/>
    </row>
    <row r="357" spans="1:4">
      <c r="A357" s="57">
        <v>39067</v>
      </c>
      <c r="B357" s="43">
        <v>1.9</v>
      </c>
      <c r="C357" s="43">
        <v>3.6859999999999999</v>
      </c>
      <c r="D357" s="43"/>
    </row>
    <row r="358" spans="1:4">
      <c r="A358" s="57">
        <v>39068</v>
      </c>
      <c r="B358" s="43">
        <v>1.9</v>
      </c>
      <c r="C358" s="43">
        <v>3.6859999999999999</v>
      </c>
      <c r="D358" s="43"/>
    </row>
    <row r="359" spans="1:4">
      <c r="A359" s="57">
        <v>39069</v>
      </c>
      <c r="B359" s="43">
        <v>1.9</v>
      </c>
      <c r="C359" s="43">
        <v>3.6989999999999998</v>
      </c>
      <c r="D359" s="43"/>
    </row>
    <row r="360" spans="1:4">
      <c r="A360" s="57">
        <v>39070</v>
      </c>
      <c r="B360" s="43">
        <v>1.9</v>
      </c>
      <c r="C360" s="43">
        <v>3.7039999999999997</v>
      </c>
      <c r="D360" s="43"/>
    </row>
    <row r="361" spans="1:4">
      <c r="A361" s="57">
        <v>39071</v>
      </c>
      <c r="B361" s="43">
        <v>1.9</v>
      </c>
      <c r="C361" s="43">
        <v>3.7069999999999999</v>
      </c>
      <c r="D361" s="43"/>
    </row>
    <row r="362" spans="1:4">
      <c r="A362" s="57">
        <v>39072</v>
      </c>
      <c r="B362" s="43">
        <v>1.9</v>
      </c>
      <c r="C362" s="43">
        <v>3.714</v>
      </c>
      <c r="D362" s="43"/>
    </row>
    <row r="363" spans="1:4">
      <c r="A363" s="57">
        <v>39073</v>
      </c>
      <c r="B363" s="43">
        <v>1.9</v>
      </c>
      <c r="C363" s="43">
        <v>3.7160000000000002</v>
      </c>
      <c r="D363" s="43"/>
    </row>
    <row r="364" spans="1:4">
      <c r="A364" s="57">
        <v>39074</v>
      </c>
      <c r="B364" s="43">
        <v>1.9</v>
      </c>
      <c r="C364" s="43">
        <v>3.7160000000000002</v>
      </c>
      <c r="D364" s="43"/>
    </row>
    <row r="365" spans="1:4">
      <c r="A365" s="57">
        <v>39075</v>
      </c>
      <c r="B365" s="43">
        <v>1.9</v>
      </c>
      <c r="C365" s="43">
        <v>3.7160000000000002</v>
      </c>
      <c r="D365" s="43"/>
    </row>
    <row r="366" spans="1:4">
      <c r="A366" s="57">
        <v>39076</v>
      </c>
      <c r="B366" s="43">
        <v>1.9</v>
      </c>
      <c r="C366" s="43">
        <v>3.7160000000000002</v>
      </c>
      <c r="D366" s="43"/>
    </row>
    <row r="367" spans="1:4">
      <c r="A367" s="57">
        <v>39077</v>
      </c>
      <c r="B367" s="43">
        <v>1.9</v>
      </c>
      <c r="C367" s="43">
        <v>3.7160000000000002</v>
      </c>
      <c r="D367" s="43"/>
    </row>
    <row r="368" spans="1:4">
      <c r="A368" s="57">
        <v>39078</v>
      </c>
      <c r="B368" s="43">
        <v>1.9</v>
      </c>
      <c r="C368" s="43">
        <v>3.722</v>
      </c>
      <c r="D368" s="43"/>
    </row>
    <row r="369" spans="1:4">
      <c r="A369" s="57">
        <v>39079</v>
      </c>
      <c r="B369" s="43">
        <v>1.9</v>
      </c>
      <c r="C369" s="43">
        <v>3.7229999999999999</v>
      </c>
      <c r="D369" s="43"/>
    </row>
    <row r="370" spans="1:4">
      <c r="A370" s="57">
        <v>39080</v>
      </c>
      <c r="B370" s="43">
        <v>1.9</v>
      </c>
      <c r="C370" s="43">
        <v>3.7250000000000001</v>
      </c>
      <c r="D370" s="43"/>
    </row>
    <row r="371" spans="1:4">
      <c r="A371" s="57">
        <v>39081</v>
      </c>
      <c r="B371" s="43">
        <v>1.9</v>
      </c>
      <c r="C371" s="43">
        <v>3.7250000000000001</v>
      </c>
      <c r="D371" s="43"/>
    </row>
    <row r="372" spans="1:4">
      <c r="A372" s="57">
        <v>39082</v>
      </c>
      <c r="B372" s="43">
        <v>1.8</v>
      </c>
      <c r="C372" s="43">
        <v>3.7250000000000001</v>
      </c>
      <c r="D372" s="43"/>
    </row>
    <row r="373" spans="1:4">
      <c r="A373" s="57">
        <v>39083</v>
      </c>
      <c r="B373" s="43">
        <v>1.8</v>
      </c>
      <c r="C373" s="43">
        <v>3.7250000000000001</v>
      </c>
      <c r="D373" s="43"/>
    </row>
    <row r="374" spans="1:4">
      <c r="A374" s="57">
        <v>39084</v>
      </c>
      <c r="B374" s="43">
        <v>1.8</v>
      </c>
      <c r="C374" s="43">
        <v>3.7250000000000001</v>
      </c>
      <c r="D374" s="43"/>
    </row>
    <row r="375" spans="1:4">
      <c r="A375" s="57">
        <v>39085</v>
      </c>
      <c r="B375" s="43">
        <v>1.8</v>
      </c>
      <c r="C375" s="43">
        <v>3.726</v>
      </c>
      <c r="D375" s="43"/>
    </row>
    <row r="376" spans="1:4">
      <c r="A376" s="57">
        <v>39086</v>
      </c>
      <c r="B376" s="43">
        <v>1.8</v>
      </c>
      <c r="C376" s="43">
        <v>3.734</v>
      </c>
      <c r="D376" s="43"/>
    </row>
    <row r="377" spans="1:4">
      <c r="A377" s="57">
        <v>39087</v>
      </c>
      <c r="B377" s="43">
        <v>1.8</v>
      </c>
      <c r="C377" s="43">
        <v>3.7349999999999999</v>
      </c>
      <c r="D377" s="43"/>
    </row>
    <row r="378" spans="1:4">
      <c r="A378" s="57">
        <v>39088</v>
      </c>
      <c r="B378" s="43">
        <v>1.8</v>
      </c>
      <c r="C378" s="43">
        <v>3.7349999999999999</v>
      </c>
      <c r="D378" s="43"/>
    </row>
    <row r="379" spans="1:4">
      <c r="A379" s="57">
        <v>39089</v>
      </c>
      <c r="B379" s="43">
        <v>1.8</v>
      </c>
      <c r="C379" s="43">
        <v>3.7349999999999999</v>
      </c>
      <c r="D379" s="43"/>
    </row>
    <row r="380" spans="1:4">
      <c r="A380" s="57">
        <v>39090</v>
      </c>
      <c r="B380" s="43">
        <v>1.8</v>
      </c>
      <c r="C380" s="43">
        <v>3.738</v>
      </c>
      <c r="D380" s="43"/>
    </row>
    <row r="381" spans="1:4">
      <c r="A381" s="57">
        <v>39091</v>
      </c>
      <c r="B381" s="43">
        <v>1.8</v>
      </c>
      <c r="C381" s="43">
        <v>3.742</v>
      </c>
      <c r="D381" s="43"/>
    </row>
    <row r="382" spans="1:4">
      <c r="A382" s="57">
        <v>39092</v>
      </c>
      <c r="B382" s="43">
        <v>1.8</v>
      </c>
      <c r="C382" s="43">
        <v>3.7450000000000001</v>
      </c>
      <c r="D382" s="43"/>
    </row>
    <row r="383" spans="1:4">
      <c r="A383" s="57">
        <v>39093</v>
      </c>
      <c r="B383" s="43">
        <v>1.8</v>
      </c>
      <c r="C383" s="43">
        <v>3.7570000000000001</v>
      </c>
      <c r="D383" s="43"/>
    </row>
    <row r="384" spans="1:4">
      <c r="A384" s="57">
        <v>39094</v>
      </c>
      <c r="B384" s="43">
        <v>1.8</v>
      </c>
      <c r="C384" s="43">
        <v>3.7450000000000001</v>
      </c>
      <c r="D384" s="43"/>
    </row>
    <row r="385" spans="1:4">
      <c r="A385" s="57">
        <v>39095</v>
      </c>
      <c r="B385" s="43">
        <v>1.8</v>
      </c>
      <c r="C385" s="43">
        <v>3.7450000000000001</v>
      </c>
      <c r="D385" s="43"/>
    </row>
    <row r="386" spans="1:4">
      <c r="A386" s="57">
        <v>39096</v>
      </c>
      <c r="B386" s="43">
        <v>1.8</v>
      </c>
      <c r="C386" s="43">
        <v>3.7450000000000001</v>
      </c>
      <c r="D386" s="43"/>
    </row>
    <row r="387" spans="1:4">
      <c r="A387" s="57">
        <v>39097</v>
      </c>
      <c r="B387" s="43">
        <v>1.8</v>
      </c>
      <c r="C387" s="43">
        <v>3.746</v>
      </c>
      <c r="D387" s="43"/>
    </row>
    <row r="388" spans="1:4">
      <c r="A388" s="57">
        <v>39098</v>
      </c>
      <c r="B388" s="43">
        <v>1.8</v>
      </c>
      <c r="C388" s="43">
        <v>3.746</v>
      </c>
      <c r="D388" s="43"/>
    </row>
    <row r="389" spans="1:4">
      <c r="A389" s="57">
        <v>39099</v>
      </c>
      <c r="B389" s="43">
        <v>1.8</v>
      </c>
      <c r="C389" s="43">
        <v>3.7469999999999999</v>
      </c>
      <c r="D389" s="43"/>
    </row>
    <row r="390" spans="1:4">
      <c r="A390" s="57">
        <v>39100</v>
      </c>
      <c r="B390" s="43">
        <v>1.8</v>
      </c>
      <c r="C390" s="43">
        <v>3.754</v>
      </c>
      <c r="D390" s="43"/>
    </row>
    <row r="391" spans="1:4">
      <c r="A391" s="57">
        <v>39101</v>
      </c>
      <c r="B391" s="43">
        <v>1.8</v>
      </c>
      <c r="C391" s="43">
        <v>3.754</v>
      </c>
      <c r="D391" s="43"/>
    </row>
    <row r="392" spans="1:4">
      <c r="A392" s="57">
        <v>39102</v>
      </c>
      <c r="B392" s="43">
        <v>1.8</v>
      </c>
      <c r="C392" s="43">
        <v>3.754</v>
      </c>
      <c r="D392" s="43"/>
    </row>
    <row r="393" spans="1:4">
      <c r="A393" s="57">
        <v>39103</v>
      </c>
      <c r="B393" s="43">
        <v>1.8</v>
      </c>
      <c r="C393" s="43">
        <v>3.754</v>
      </c>
      <c r="D393" s="43"/>
    </row>
    <row r="394" spans="1:4">
      <c r="A394" s="57">
        <v>39104</v>
      </c>
      <c r="B394" s="43">
        <v>1.8</v>
      </c>
      <c r="C394" s="43">
        <v>3.7549999999999999</v>
      </c>
      <c r="D394" s="43"/>
    </row>
    <row r="395" spans="1:4">
      <c r="A395" s="57">
        <v>39105</v>
      </c>
      <c r="B395" s="43">
        <v>1.8</v>
      </c>
      <c r="C395" s="43">
        <v>3.7570000000000001</v>
      </c>
      <c r="D395" s="43"/>
    </row>
    <row r="396" spans="1:4">
      <c r="A396" s="57">
        <v>39106</v>
      </c>
      <c r="B396" s="43">
        <v>1.8</v>
      </c>
      <c r="C396" s="43">
        <v>3.7560000000000002</v>
      </c>
      <c r="D396" s="43"/>
    </row>
    <row r="397" spans="1:4">
      <c r="A397" s="57">
        <v>39107</v>
      </c>
      <c r="B397" s="43">
        <v>1.8</v>
      </c>
      <c r="C397" s="43">
        <v>3.7690000000000001</v>
      </c>
      <c r="D397" s="43"/>
    </row>
    <row r="398" spans="1:4">
      <c r="A398" s="57">
        <v>39108</v>
      </c>
      <c r="B398" s="43">
        <v>1.8</v>
      </c>
      <c r="C398" s="43">
        <v>3.7720000000000002</v>
      </c>
      <c r="D398" s="43"/>
    </row>
    <row r="399" spans="1:4">
      <c r="A399" s="57">
        <v>39109</v>
      </c>
      <c r="B399" s="43">
        <v>1.8</v>
      </c>
      <c r="C399" s="43">
        <v>3.7720000000000002</v>
      </c>
      <c r="D399" s="43"/>
    </row>
    <row r="400" spans="1:4">
      <c r="A400" s="57">
        <v>39110</v>
      </c>
      <c r="B400" s="43">
        <v>1.8</v>
      </c>
      <c r="C400" s="43">
        <v>3.7720000000000002</v>
      </c>
      <c r="D400" s="43"/>
    </row>
    <row r="401" spans="1:4">
      <c r="A401" s="57">
        <v>39111</v>
      </c>
      <c r="B401" s="43">
        <v>1.8</v>
      </c>
      <c r="C401" s="43">
        <v>3.7749999999999999</v>
      </c>
      <c r="D401" s="43"/>
    </row>
    <row r="402" spans="1:4">
      <c r="A402" s="57">
        <v>39112</v>
      </c>
      <c r="B402" s="43">
        <v>1.8</v>
      </c>
      <c r="C402" s="43">
        <v>3.7810000000000001</v>
      </c>
      <c r="D402" s="43"/>
    </row>
    <row r="403" spans="1:4">
      <c r="A403" s="57">
        <v>39113</v>
      </c>
      <c r="B403" s="43">
        <v>1.7</v>
      </c>
      <c r="C403" s="43">
        <v>3.782</v>
      </c>
      <c r="D403" s="43"/>
    </row>
    <row r="404" spans="1:4">
      <c r="A404" s="57">
        <v>39114</v>
      </c>
      <c r="B404" s="43">
        <v>1.7</v>
      </c>
      <c r="C404" s="43">
        <v>3.7850000000000001</v>
      </c>
      <c r="D404" s="43"/>
    </row>
    <row r="405" spans="1:4">
      <c r="A405" s="57">
        <v>39115</v>
      </c>
      <c r="B405" s="43">
        <v>1.7</v>
      </c>
      <c r="C405" s="43">
        <v>3.7880000000000003</v>
      </c>
      <c r="D405" s="43"/>
    </row>
    <row r="406" spans="1:4">
      <c r="A406" s="57">
        <v>39116</v>
      </c>
      <c r="B406" s="43">
        <v>1.7</v>
      </c>
      <c r="C406" s="43">
        <v>3.7880000000000003</v>
      </c>
      <c r="D406" s="43"/>
    </row>
    <row r="407" spans="1:4">
      <c r="A407" s="57">
        <v>39117</v>
      </c>
      <c r="B407" s="43">
        <v>1.7</v>
      </c>
      <c r="C407" s="43">
        <v>3.7880000000000003</v>
      </c>
      <c r="D407" s="43"/>
    </row>
    <row r="408" spans="1:4">
      <c r="A408" s="57">
        <v>39118</v>
      </c>
      <c r="B408" s="43">
        <v>1.7</v>
      </c>
      <c r="C408" s="43">
        <v>3.7800000000000002</v>
      </c>
      <c r="D408" s="43"/>
    </row>
    <row r="409" spans="1:4">
      <c r="A409" s="57">
        <v>39119</v>
      </c>
      <c r="B409" s="43">
        <v>1.7</v>
      </c>
      <c r="C409" s="43">
        <v>3.7839999999999998</v>
      </c>
      <c r="D409" s="43"/>
    </row>
    <row r="410" spans="1:4">
      <c r="A410" s="57">
        <v>39120</v>
      </c>
      <c r="B410" s="43">
        <v>1.7</v>
      </c>
      <c r="C410" s="43">
        <v>3.786</v>
      </c>
      <c r="D410" s="43"/>
    </row>
    <row r="411" spans="1:4">
      <c r="A411" s="57">
        <v>39121</v>
      </c>
      <c r="B411" s="43">
        <v>1.7</v>
      </c>
      <c r="C411" s="43">
        <v>3.8029999999999999</v>
      </c>
      <c r="D411" s="43"/>
    </row>
    <row r="412" spans="1:4">
      <c r="A412" s="57">
        <v>39122</v>
      </c>
      <c r="B412" s="43">
        <v>1.7</v>
      </c>
      <c r="C412" s="43">
        <v>3.806</v>
      </c>
      <c r="D412" s="43"/>
    </row>
    <row r="413" spans="1:4">
      <c r="A413" s="57">
        <v>39123</v>
      </c>
      <c r="B413" s="43">
        <v>1.7</v>
      </c>
      <c r="C413" s="43">
        <v>3.806</v>
      </c>
      <c r="D413" s="43"/>
    </row>
    <row r="414" spans="1:4">
      <c r="A414" s="57">
        <v>39124</v>
      </c>
      <c r="B414" s="43">
        <v>1.7</v>
      </c>
      <c r="C414" s="43">
        <v>3.806</v>
      </c>
      <c r="D414" s="43"/>
    </row>
    <row r="415" spans="1:4">
      <c r="A415" s="57">
        <v>39125</v>
      </c>
      <c r="B415" s="43">
        <v>1.7</v>
      </c>
      <c r="C415" s="43">
        <v>3.8090000000000002</v>
      </c>
      <c r="D415" s="43"/>
    </row>
    <row r="416" spans="1:4">
      <c r="A416" s="57">
        <v>39126</v>
      </c>
      <c r="B416" s="43">
        <v>1.7</v>
      </c>
      <c r="C416" s="43">
        <v>3.8140000000000001</v>
      </c>
      <c r="D416" s="43"/>
    </row>
    <row r="417" spans="1:4">
      <c r="A417" s="57">
        <v>39127</v>
      </c>
      <c r="B417" s="43">
        <v>1.7</v>
      </c>
      <c r="C417" s="43">
        <v>3.8149999999999999</v>
      </c>
      <c r="D417" s="43"/>
    </row>
    <row r="418" spans="1:4">
      <c r="A418" s="57">
        <v>39128</v>
      </c>
      <c r="B418" s="43">
        <v>1.7</v>
      </c>
      <c r="C418" s="43">
        <v>3.8250000000000002</v>
      </c>
      <c r="D418" s="43"/>
    </row>
    <row r="419" spans="1:4">
      <c r="A419" s="57">
        <v>39129</v>
      </c>
      <c r="B419" s="43">
        <v>1.7</v>
      </c>
      <c r="C419" s="43">
        <v>3.8260000000000001</v>
      </c>
      <c r="D419" s="43"/>
    </row>
    <row r="420" spans="1:4">
      <c r="A420" s="57">
        <v>39130</v>
      </c>
      <c r="B420" s="43">
        <v>1.7</v>
      </c>
      <c r="C420" s="43">
        <v>3.8260000000000001</v>
      </c>
      <c r="D420" s="43"/>
    </row>
    <row r="421" spans="1:4">
      <c r="A421" s="57">
        <v>39131</v>
      </c>
      <c r="B421" s="43">
        <v>1.7</v>
      </c>
      <c r="C421" s="43">
        <v>3.8260000000000001</v>
      </c>
      <c r="D421" s="43"/>
    </row>
    <row r="422" spans="1:4">
      <c r="A422" s="57">
        <v>39132</v>
      </c>
      <c r="B422" s="43">
        <v>1.7</v>
      </c>
      <c r="C422" s="43">
        <v>3.831</v>
      </c>
      <c r="D422" s="43"/>
    </row>
    <row r="423" spans="1:4">
      <c r="A423" s="57">
        <v>39133</v>
      </c>
      <c r="B423" s="43">
        <v>1.7</v>
      </c>
      <c r="C423" s="43">
        <v>3.8330000000000002</v>
      </c>
      <c r="D423" s="43"/>
    </row>
    <row r="424" spans="1:4">
      <c r="A424" s="57">
        <v>39134</v>
      </c>
      <c r="B424" s="43">
        <v>1.7</v>
      </c>
      <c r="C424" s="43">
        <v>3.835</v>
      </c>
      <c r="D424" s="43"/>
    </row>
    <row r="425" spans="1:4">
      <c r="A425" s="57">
        <v>39135</v>
      </c>
      <c r="B425" s="43">
        <v>1.7</v>
      </c>
      <c r="C425" s="43">
        <v>3.843</v>
      </c>
      <c r="D425" s="43"/>
    </row>
    <row r="426" spans="1:4">
      <c r="A426" s="57">
        <v>39136</v>
      </c>
      <c r="B426" s="43">
        <v>1.7</v>
      </c>
      <c r="C426" s="43">
        <v>3.8460000000000001</v>
      </c>
      <c r="D426" s="43"/>
    </row>
    <row r="427" spans="1:4">
      <c r="A427" s="57">
        <v>39137</v>
      </c>
      <c r="B427" s="43">
        <v>1.7</v>
      </c>
      <c r="C427" s="43">
        <v>3.8460000000000001</v>
      </c>
      <c r="D427" s="43"/>
    </row>
    <row r="428" spans="1:4">
      <c r="A428" s="57">
        <v>39138</v>
      </c>
      <c r="B428" s="43">
        <v>1.7</v>
      </c>
      <c r="C428" s="43">
        <v>3.8460000000000001</v>
      </c>
      <c r="D428" s="43"/>
    </row>
    <row r="429" spans="1:4">
      <c r="A429" s="57">
        <v>39139</v>
      </c>
      <c r="B429" s="43">
        <v>1.7</v>
      </c>
      <c r="C429" s="43">
        <v>3.8529999999999998</v>
      </c>
      <c r="D429" s="43"/>
    </row>
    <row r="430" spans="1:4">
      <c r="A430" s="57">
        <v>39140</v>
      </c>
      <c r="B430" s="43">
        <v>1.7</v>
      </c>
      <c r="C430" s="43">
        <v>3.8540000000000001</v>
      </c>
      <c r="D430" s="43"/>
    </row>
    <row r="431" spans="1:4">
      <c r="A431" s="57">
        <v>39141</v>
      </c>
      <c r="B431" s="43">
        <v>1.8</v>
      </c>
      <c r="C431" s="43">
        <v>3.8479999999999999</v>
      </c>
      <c r="D431" s="43"/>
    </row>
    <row r="432" spans="1:4">
      <c r="A432" s="57">
        <v>39142</v>
      </c>
      <c r="B432" s="43">
        <v>1.8</v>
      </c>
      <c r="C432" s="43">
        <v>3.8559999999999999</v>
      </c>
      <c r="D432" s="43"/>
    </row>
    <row r="433" spans="1:4">
      <c r="A433" s="57">
        <v>39143</v>
      </c>
      <c r="B433" s="43">
        <v>1.8</v>
      </c>
      <c r="C433" s="43">
        <v>3.859</v>
      </c>
      <c r="D433" s="43"/>
    </row>
    <row r="434" spans="1:4">
      <c r="A434" s="57">
        <v>39144</v>
      </c>
      <c r="B434" s="43">
        <v>1.8</v>
      </c>
      <c r="C434" s="43">
        <v>3.859</v>
      </c>
      <c r="D434" s="43"/>
    </row>
    <row r="435" spans="1:4">
      <c r="A435" s="57">
        <v>39145</v>
      </c>
      <c r="B435" s="43">
        <v>1.8</v>
      </c>
      <c r="C435" s="43">
        <v>3.859</v>
      </c>
      <c r="D435" s="43"/>
    </row>
    <row r="436" spans="1:4">
      <c r="A436" s="57">
        <v>39146</v>
      </c>
      <c r="B436" s="43">
        <v>1.8</v>
      </c>
      <c r="C436" s="43">
        <v>3.86</v>
      </c>
      <c r="D436" s="43"/>
    </row>
    <row r="437" spans="1:4">
      <c r="A437" s="57">
        <v>39147</v>
      </c>
      <c r="B437" s="43">
        <v>1.8</v>
      </c>
      <c r="C437" s="43">
        <v>3.8660000000000001</v>
      </c>
      <c r="D437" s="43"/>
    </row>
    <row r="438" spans="1:4">
      <c r="A438" s="57">
        <v>39148</v>
      </c>
      <c r="B438" s="43">
        <v>1.8</v>
      </c>
      <c r="C438" s="43">
        <v>3.8679999999999999</v>
      </c>
      <c r="D438" s="43"/>
    </row>
    <row r="439" spans="1:4">
      <c r="A439" s="57">
        <v>39149</v>
      </c>
      <c r="B439" s="43">
        <v>1.8</v>
      </c>
      <c r="C439" s="43">
        <v>3.8780000000000001</v>
      </c>
      <c r="D439" s="43"/>
    </row>
    <row r="440" spans="1:4">
      <c r="A440" s="57">
        <v>39150</v>
      </c>
      <c r="B440" s="43">
        <v>1.8</v>
      </c>
      <c r="C440" s="43">
        <v>3.8849999999999998</v>
      </c>
      <c r="D440" s="43"/>
    </row>
    <row r="441" spans="1:4">
      <c r="A441" s="57">
        <v>39151</v>
      </c>
      <c r="B441" s="43">
        <v>1.8</v>
      </c>
      <c r="C441" s="43">
        <v>3.8849999999999998</v>
      </c>
      <c r="D441" s="43"/>
    </row>
    <row r="442" spans="1:4">
      <c r="A442" s="57">
        <v>39152</v>
      </c>
      <c r="B442" s="43">
        <v>1.8</v>
      </c>
      <c r="C442" s="43">
        <v>3.8849999999999998</v>
      </c>
      <c r="D442" s="43"/>
    </row>
    <row r="443" spans="1:4">
      <c r="A443" s="57">
        <v>39153</v>
      </c>
      <c r="B443" s="43">
        <v>1.8</v>
      </c>
      <c r="C443" s="43">
        <v>3.8890000000000002</v>
      </c>
      <c r="D443" s="43"/>
    </row>
    <row r="444" spans="1:4">
      <c r="A444" s="57">
        <v>39154</v>
      </c>
      <c r="B444" s="43">
        <v>1.8</v>
      </c>
      <c r="C444" s="43">
        <v>3.8890000000000002</v>
      </c>
      <c r="D444" s="43"/>
    </row>
    <row r="445" spans="1:4">
      <c r="A445" s="57">
        <v>39155</v>
      </c>
      <c r="B445" s="43">
        <v>1.8</v>
      </c>
      <c r="C445" s="43">
        <v>3.8929999999999998</v>
      </c>
      <c r="D445" s="43"/>
    </row>
    <row r="446" spans="1:4">
      <c r="A446" s="57">
        <v>39156</v>
      </c>
      <c r="B446" s="43">
        <v>1.8</v>
      </c>
      <c r="C446" s="43">
        <v>3.8959999999999999</v>
      </c>
      <c r="D446" s="43"/>
    </row>
    <row r="447" spans="1:4">
      <c r="A447" s="57">
        <v>39157</v>
      </c>
      <c r="B447" s="43">
        <v>1.8</v>
      </c>
      <c r="C447" s="43">
        <v>3.8959999999999999</v>
      </c>
      <c r="D447" s="43"/>
    </row>
    <row r="448" spans="1:4">
      <c r="A448" s="57">
        <v>39158</v>
      </c>
      <c r="B448" s="43">
        <v>1.8</v>
      </c>
      <c r="C448" s="43">
        <v>3.8959999999999999</v>
      </c>
      <c r="D448" s="43"/>
    </row>
    <row r="449" spans="1:4">
      <c r="A449" s="57">
        <v>39159</v>
      </c>
      <c r="B449" s="43">
        <v>1.8</v>
      </c>
      <c r="C449" s="43">
        <v>3.8959999999999999</v>
      </c>
      <c r="D449" s="43"/>
    </row>
    <row r="450" spans="1:4">
      <c r="A450" s="57">
        <v>39160</v>
      </c>
      <c r="B450" s="43">
        <v>1.8</v>
      </c>
      <c r="C450" s="43">
        <v>3.8919999999999999</v>
      </c>
      <c r="D450" s="43"/>
    </row>
    <row r="451" spans="1:4">
      <c r="A451" s="57">
        <v>39161</v>
      </c>
      <c r="B451" s="43">
        <v>1.8</v>
      </c>
      <c r="C451" s="43">
        <v>3.895</v>
      </c>
      <c r="D451" s="43"/>
    </row>
    <row r="452" spans="1:4">
      <c r="A452" s="57">
        <v>39162</v>
      </c>
      <c r="B452" s="43">
        <v>1.8</v>
      </c>
      <c r="C452" s="43">
        <v>3.8970000000000002</v>
      </c>
      <c r="D452" s="43"/>
    </row>
    <row r="453" spans="1:4">
      <c r="A453" s="57">
        <v>39163</v>
      </c>
      <c r="B453" s="43">
        <v>1.8</v>
      </c>
      <c r="C453" s="43">
        <v>3.9020000000000001</v>
      </c>
      <c r="D453" s="43"/>
    </row>
    <row r="454" spans="1:4">
      <c r="A454" s="57">
        <v>39164</v>
      </c>
      <c r="B454" s="43">
        <v>1.8</v>
      </c>
      <c r="C454" s="43">
        <v>3.9039999999999999</v>
      </c>
      <c r="D454" s="43"/>
    </row>
    <row r="455" spans="1:4">
      <c r="A455" s="57">
        <v>39165</v>
      </c>
      <c r="B455" s="43">
        <v>1.8</v>
      </c>
      <c r="C455" s="43">
        <v>3.9039999999999999</v>
      </c>
      <c r="D455" s="43"/>
    </row>
    <row r="456" spans="1:4">
      <c r="A456" s="57">
        <v>39166</v>
      </c>
      <c r="B456" s="43">
        <v>1.8</v>
      </c>
      <c r="C456" s="43">
        <v>3.9039999999999999</v>
      </c>
      <c r="D456" s="43"/>
    </row>
    <row r="457" spans="1:4">
      <c r="A457" s="57">
        <v>39167</v>
      </c>
      <c r="B457" s="43">
        <v>1.8</v>
      </c>
      <c r="C457" s="43">
        <v>3.9060000000000001</v>
      </c>
      <c r="D457" s="43"/>
    </row>
    <row r="458" spans="1:4">
      <c r="A458" s="57">
        <v>39168</v>
      </c>
      <c r="B458" s="43">
        <v>1.8</v>
      </c>
      <c r="C458" s="43">
        <v>3.9089999999999998</v>
      </c>
      <c r="D458" s="43"/>
    </row>
    <row r="459" spans="1:4">
      <c r="A459" s="57">
        <v>39169</v>
      </c>
      <c r="B459" s="43">
        <v>1.8</v>
      </c>
      <c r="C459" s="43">
        <v>3.9140000000000001</v>
      </c>
      <c r="D459" s="43"/>
    </row>
    <row r="460" spans="1:4">
      <c r="A460" s="57">
        <v>39170</v>
      </c>
      <c r="B460" s="43">
        <v>1.8</v>
      </c>
      <c r="C460" s="43">
        <v>3.9220000000000002</v>
      </c>
      <c r="D460" s="43"/>
    </row>
    <row r="461" spans="1:4">
      <c r="A461" s="57">
        <v>39171</v>
      </c>
      <c r="B461" s="43">
        <v>1.8</v>
      </c>
      <c r="C461" s="43">
        <v>3.9239999999999999</v>
      </c>
      <c r="D461" s="43"/>
    </row>
    <row r="462" spans="1:4">
      <c r="A462" s="57">
        <v>39172</v>
      </c>
      <c r="B462" s="43">
        <v>1.9</v>
      </c>
      <c r="C462" s="43">
        <v>3.9239999999999999</v>
      </c>
      <c r="D462" s="43"/>
    </row>
    <row r="463" spans="1:4">
      <c r="A463" s="57">
        <v>39173</v>
      </c>
      <c r="B463" s="43">
        <v>1.9</v>
      </c>
      <c r="C463" s="43">
        <v>3.9239999999999999</v>
      </c>
      <c r="D463" s="43"/>
    </row>
    <row r="464" spans="1:4">
      <c r="A464" s="57">
        <v>39174</v>
      </c>
      <c r="B464" s="43">
        <v>1.9</v>
      </c>
      <c r="C464" s="43">
        <v>3.927</v>
      </c>
      <c r="D464" s="43"/>
    </row>
    <row r="465" spans="1:4">
      <c r="A465" s="57">
        <v>39175</v>
      </c>
      <c r="B465" s="43">
        <v>1.9</v>
      </c>
      <c r="C465" s="43">
        <v>3.9359999999999999</v>
      </c>
      <c r="D465" s="43"/>
    </row>
    <row r="466" spans="1:4">
      <c r="A466" s="57">
        <v>39176</v>
      </c>
      <c r="B466" s="43">
        <v>1.9</v>
      </c>
      <c r="C466" s="43">
        <v>3.944</v>
      </c>
      <c r="D466" s="43"/>
    </row>
    <row r="467" spans="1:4">
      <c r="A467" s="57">
        <v>39177</v>
      </c>
      <c r="B467" s="43">
        <v>1.9</v>
      </c>
      <c r="C467" s="43">
        <v>3.9459999999999997</v>
      </c>
      <c r="D467" s="43"/>
    </row>
    <row r="468" spans="1:4">
      <c r="A468" s="57">
        <v>39178</v>
      </c>
      <c r="B468" s="43">
        <v>1.9</v>
      </c>
      <c r="C468" s="43">
        <v>3.9459999999999997</v>
      </c>
      <c r="D468" s="43"/>
    </row>
    <row r="469" spans="1:4">
      <c r="A469" s="57">
        <v>39179</v>
      </c>
      <c r="B469" s="43">
        <v>1.9</v>
      </c>
      <c r="C469" s="43">
        <v>3.9459999999999997</v>
      </c>
      <c r="D469" s="43"/>
    </row>
    <row r="470" spans="1:4">
      <c r="A470" s="57">
        <v>39180</v>
      </c>
      <c r="B470" s="43">
        <v>1.9</v>
      </c>
      <c r="C470" s="43">
        <v>3.9459999999999997</v>
      </c>
      <c r="D470" s="43"/>
    </row>
    <row r="471" spans="1:4">
      <c r="A471" s="57">
        <v>39181</v>
      </c>
      <c r="B471" s="43">
        <v>1.9</v>
      </c>
      <c r="C471" s="43">
        <v>3.9459999999999997</v>
      </c>
      <c r="D471" s="43"/>
    </row>
    <row r="472" spans="1:4">
      <c r="A472" s="57">
        <v>39182</v>
      </c>
      <c r="B472" s="43">
        <v>1.9</v>
      </c>
      <c r="C472" s="43">
        <v>3.9550000000000001</v>
      </c>
      <c r="D472" s="43"/>
    </row>
    <row r="473" spans="1:4">
      <c r="A473" s="57">
        <v>39183</v>
      </c>
      <c r="B473" s="43">
        <v>1.9</v>
      </c>
      <c r="C473" s="43">
        <v>3.9580000000000002</v>
      </c>
      <c r="D473" s="43"/>
    </row>
    <row r="474" spans="1:4">
      <c r="A474" s="57">
        <v>39184</v>
      </c>
      <c r="B474" s="43">
        <v>1.9</v>
      </c>
      <c r="C474" s="43">
        <v>3.968</v>
      </c>
      <c r="D474" s="43"/>
    </row>
    <row r="475" spans="1:4">
      <c r="A475" s="57">
        <v>39185</v>
      </c>
      <c r="B475" s="43">
        <v>1.9</v>
      </c>
      <c r="C475" s="43">
        <v>3.9699999999999998</v>
      </c>
      <c r="D475" s="43"/>
    </row>
    <row r="476" spans="1:4">
      <c r="A476" s="57">
        <v>39186</v>
      </c>
      <c r="B476" s="43">
        <v>1.9</v>
      </c>
      <c r="C476" s="43">
        <v>3.9699999999999998</v>
      </c>
      <c r="D476" s="43"/>
    </row>
    <row r="477" spans="1:4">
      <c r="A477" s="57">
        <v>39187</v>
      </c>
      <c r="B477" s="43">
        <v>1.9</v>
      </c>
      <c r="C477" s="43">
        <v>3.9699999999999998</v>
      </c>
      <c r="D477" s="43"/>
    </row>
    <row r="478" spans="1:4">
      <c r="A478" s="57">
        <v>39188</v>
      </c>
      <c r="B478" s="43">
        <v>1.9</v>
      </c>
      <c r="C478" s="43">
        <v>3.9750000000000001</v>
      </c>
      <c r="D478" s="43"/>
    </row>
    <row r="479" spans="1:4">
      <c r="A479" s="57">
        <v>39189</v>
      </c>
      <c r="B479" s="43">
        <v>1.9</v>
      </c>
      <c r="C479" s="43">
        <v>3.9779999999999998</v>
      </c>
      <c r="D479" s="43"/>
    </row>
    <row r="480" spans="1:4">
      <c r="A480" s="57">
        <v>39190</v>
      </c>
      <c r="B480" s="43">
        <v>1.9</v>
      </c>
      <c r="C480" s="43">
        <v>3.9790000000000001</v>
      </c>
      <c r="D480" s="43"/>
    </row>
    <row r="481" spans="1:4">
      <c r="A481" s="57">
        <v>39191</v>
      </c>
      <c r="B481" s="43">
        <v>1.9</v>
      </c>
      <c r="C481" s="43">
        <v>3.9849999999999999</v>
      </c>
      <c r="D481" s="43"/>
    </row>
    <row r="482" spans="1:4">
      <c r="A482" s="57">
        <v>39192</v>
      </c>
      <c r="B482" s="43">
        <v>1.9</v>
      </c>
      <c r="C482" s="43">
        <v>3.988</v>
      </c>
      <c r="D482" s="43"/>
    </row>
    <row r="483" spans="1:4">
      <c r="A483" s="57">
        <v>39193</v>
      </c>
      <c r="B483" s="43">
        <v>1.9</v>
      </c>
      <c r="C483" s="43">
        <v>3.988</v>
      </c>
      <c r="D483" s="43"/>
    </row>
    <row r="484" spans="1:4">
      <c r="A484" s="57">
        <v>39194</v>
      </c>
      <c r="B484" s="43">
        <v>1.9</v>
      </c>
      <c r="C484" s="43">
        <v>3.988</v>
      </c>
      <c r="D484" s="43"/>
    </row>
    <row r="485" spans="1:4">
      <c r="A485" s="57">
        <v>39195</v>
      </c>
      <c r="B485" s="43">
        <v>1.9</v>
      </c>
      <c r="C485" s="43">
        <v>3.992</v>
      </c>
      <c r="D485" s="43"/>
    </row>
    <row r="486" spans="1:4">
      <c r="A486" s="57">
        <v>39196</v>
      </c>
      <c r="B486" s="43">
        <v>1.9</v>
      </c>
      <c r="C486" s="43">
        <v>3.9950000000000001</v>
      </c>
      <c r="D486" s="43"/>
    </row>
    <row r="487" spans="1:4">
      <c r="A487" s="57">
        <v>39197</v>
      </c>
      <c r="B487" s="43">
        <v>1.9</v>
      </c>
      <c r="C487" s="43">
        <v>3.9990000000000001</v>
      </c>
      <c r="D487" s="43"/>
    </row>
    <row r="488" spans="1:4">
      <c r="A488" s="57">
        <v>39198</v>
      </c>
      <c r="B488" s="43">
        <v>1.9</v>
      </c>
      <c r="C488" s="43">
        <v>4.0049999999999999</v>
      </c>
      <c r="D488" s="43"/>
    </row>
    <row r="489" spans="1:4">
      <c r="A489" s="57">
        <v>39199</v>
      </c>
      <c r="B489" s="43">
        <v>1.9</v>
      </c>
      <c r="C489" s="43">
        <v>4.0129999999999999</v>
      </c>
      <c r="D489" s="43"/>
    </row>
    <row r="490" spans="1:4">
      <c r="A490" s="57">
        <v>39200</v>
      </c>
      <c r="B490" s="43">
        <v>1.9</v>
      </c>
      <c r="C490" s="43">
        <v>4.0129999999999999</v>
      </c>
      <c r="D490" s="43"/>
    </row>
    <row r="491" spans="1:4">
      <c r="A491" s="57">
        <v>39201</v>
      </c>
      <c r="B491" s="43">
        <v>1.9</v>
      </c>
      <c r="C491" s="43">
        <v>4.0129999999999999</v>
      </c>
      <c r="D491" s="43"/>
    </row>
    <row r="492" spans="1:4">
      <c r="A492" s="57">
        <v>39202</v>
      </c>
      <c r="B492" s="43">
        <v>1.9</v>
      </c>
      <c r="C492" s="43">
        <v>4.0170000000000003</v>
      </c>
      <c r="D492" s="43"/>
    </row>
    <row r="493" spans="1:4">
      <c r="A493" s="57">
        <v>39203</v>
      </c>
      <c r="B493" s="43">
        <v>1.9</v>
      </c>
      <c r="C493" s="43">
        <v>4.0170000000000003</v>
      </c>
      <c r="D493" s="43"/>
    </row>
    <row r="494" spans="1:4">
      <c r="A494" s="57">
        <v>39204</v>
      </c>
      <c r="B494" s="43">
        <v>1.9</v>
      </c>
      <c r="C494" s="43">
        <v>4.0229999999999997</v>
      </c>
      <c r="D494" s="43"/>
    </row>
    <row r="495" spans="1:4">
      <c r="A495" s="57">
        <v>39205</v>
      </c>
      <c r="B495" s="43">
        <v>1.9</v>
      </c>
      <c r="C495" s="43">
        <v>4.0339999999999998</v>
      </c>
      <c r="D495" s="43"/>
    </row>
    <row r="496" spans="1:4">
      <c r="A496" s="57">
        <v>39206</v>
      </c>
      <c r="B496" s="43">
        <v>1.9</v>
      </c>
      <c r="C496" s="43">
        <v>4.0359999999999996</v>
      </c>
      <c r="D496" s="43"/>
    </row>
    <row r="497" spans="1:4">
      <c r="A497" s="57">
        <v>39207</v>
      </c>
      <c r="B497" s="43">
        <v>1.9</v>
      </c>
      <c r="C497" s="43">
        <v>4.0359999999999996</v>
      </c>
      <c r="D497" s="43"/>
    </row>
    <row r="498" spans="1:4">
      <c r="A498" s="57">
        <v>39208</v>
      </c>
      <c r="B498" s="43">
        <v>1.9</v>
      </c>
      <c r="C498" s="43">
        <v>4.0359999999999996</v>
      </c>
      <c r="D498" s="43"/>
    </row>
    <row r="499" spans="1:4">
      <c r="A499" s="57">
        <v>39209</v>
      </c>
      <c r="B499" s="43">
        <v>1.9</v>
      </c>
      <c r="C499" s="43">
        <v>4.0380000000000003</v>
      </c>
      <c r="D499" s="43"/>
    </row>
    <row r="500" spans="1:4">
      <c r="A500" s="57">
        <v>39210</v>
      </c>
      <c r="B500" s="43">
        <v>1.9</v>
      </c>
      <c r="C500" s="43">
        <v>4.0430000000000001</v>
      </c>
      <c r="D500" s="43"/>
    </row>
    <row r="501" spans="1:4">
      <c r="A501" s="57">
        <v>39211</v>
      </c>
      <c r="B501" s="43">
        <v>1.9</v>
      </c>
      <c r="C501" s="43">
        <v>4.0460000000000003</v>
      </c>
      <c r="D501" s="43"/>
    </row>
    <row r="502" spans="1:4">
      <c r="A502" s="57">
        <v>39212</v>
      </c>
      <c r="B502" s="43">
        <v>1.9</v>
      </c>
      <c r="C502" s="43">
        <v>4.0549999999999997</v>
      </c>
      <c r="D502" s="43"/>
    </row>
    <row r="503" spans="1:4">
      <c r="A503" s="57">
        <v>39213</v>
      </c>
      <c r="B503" s="43">
        <v>1.9</v>
      </c>
      <c r="C503" s="43">
        <v>4.0609999999999999</v>
      </c>
      <c r="D503" s="43"/>
    </row>
    <row r="504" spans="1:4">
      <c r="A504" s="57">
        <v>39214</v>
      </c>
      <c r="B504" s="43">
        <v>1.9</v>
      </c>
      <c r="C504" s="43">
        <v>4.0609999999999999</v>
      </c>
      <c r="D504" s="43"/>
    </row>
    <row r="505" spans="1:4">
      <c r="A505" s="57">
        <v>39215</v>
      </c>
      <c r="B505" s="43">
        <v>1.9</v>
      </c>
      <c r="C505" s="43">
        <v>4.0609999999999999</v>
      </c>
      <c r="D505" s="43"/>
    </row>
    <row r="506" spans="1:4">
      <c r="A506" s="57">
        <v>39216</v>
      </c>
      <c r="B506" s="43">
        <v>1.9</v>
      </c>
      <c r="C506" s="43">
        <v>4.0629999999999997</v>
      </c>
      <c r="D506" s="43"/>
    </row>
    <row r="507" spans="1:4">
      <c r="A507" s="57">
        <v>39217</v>
      </c>
      <c r="B507" s="43">
        <v>1.9</v>
      </c>
      <c r="C507" s="43">
        <v>4.0659999999999998</v>
      </c>
      <c r="D507" s="43"/>
    </row>
    <row r="508" spans="1:4">
      <c r="A508" s="57">
        <v>39218</v>
      </c>
      <c r="B508" s="43">
        <v>1.9</v>
      </c>
      <c r="C508" s="43">
        <v>4.0670000000000002</v>
      </c>
      <c r="D508" s="43"/>
    </row>
    <row r="509" spans="1:4">
      <c r="A509" s="57">
        <v>39219</v>
      </c>
      <c r="B509" s="43">
        <v>1.9</v>
      </c>
      <c r="C509" s="43">
        <v>4.0730000000000004</v>
      </c>
      <c r="D509" s="43"/>
    </row>
    <row r="510" spans="1:4">
      <c r="A510" s="57">
        <v>39220</v>
      </c>
      <c r="B510" s="43">
        <v>1.9</v>
      </c>
      <c r="C510" s="43">
        <v>4.077</v>
      </c>
      <c r="D510" s="43"/>
    </row>
    <row r="511" spans="1:4">
      <c r="A511" s="57">
        <v>39221</v>
      </c>
      <c r="B511" s="43">
        <v>1.9</v>
      </c>
      <c r="C511" s="43">
        <v>4.077</v>
      </c>
      <c r="D511" s="43"/>
    </row>
    <row r="512" spans="1:4">
      <c r="A512" s="57">
        <v>39222</v>
      </c>
      <c r="B512" s="43">
        <v>1.9</v>
      </c>
      <c r="C512" s="43">
        <v>4.077</v>
      </c>
      <c r="D512" s="43"/>
    </row>
    <row r="513" spans="1:4">
      <c r="A513" s="57">
        <v>39223</v>
      </c>
      <c r="B513" s="43">
        <v>1.9</v>
      </c>
      <c r="C513" s="43">
        <v>4.0780000000000003</v>
      </c>
      <c r="D513" s="43"/>
    </row>
    <row r="514" spans="1:4">
      <c r="A514" s="57">
        <v>39224</v>
      </c>
      <c r="B514" s="43">
        <v>1.9</v>
      </c>
      <c r="C514" s="43">
        <v>4.08</v>
      </c>
      <c r="D514" s="43"/>
    </row>
    <row r="515" spans="1:4">
      <c r="A515" s="57">
        <v>39225</v>
      </c>
      <c r="B515" s="43">
        <v>1.9</v>
      </c>
      <c r="C515" s="43">
        <v>4.0860000000000003</v>
      </c>
      <c r="D515" s="43"/>
    </row>
    <row r="516" spans="1:4">
      <c r="A516" s="57">
        <v>39226</v>
      </c>
      <c r="B516" s="43">
        <v>1.9</v>
      </c>
      <c r="C516" s="43">
        <v>4.0949999999999998</v>
      </c>
      <c r="D516" s="43"/>
    </row>
    <row r="517" spans="1:4">
      <c r="A517" s="57">
        <v>39227</v>
      </c>
      <c r="B517" s="43">
        <v>1.9</v>
      </c>
      <c r="C517" s="43">
        <v>4.0979999999999999</v>
      </c>
      <c r="D517" s="43"/>
    </row>
    <row r="518" spans="1:4">
      <c r="A518" s="57">
        <v>39228</v>
      </c>
      <c r="B518" s="43">
        <v>1.9</v>
      </c>
      <c r="C518" s="43">
        <v>4.0979999999999999</v>
      </c>
      <c r="D518" s="43"/>
    </row>
    <row r="519" spans="1:4">
      <c r="A519" s="57">
        <v>39229</v>
      </c>
      <c r="B519" s="43">
        <v>1.9</v>
      </c>
      <c r="C519" s="43">
        <v>4.0979999999999999</v>
      </c>
      <c r="D519" s="43"/>
    </row>
    <row r="520" spans="1:4">
      <c r="A520" s="57">
        <v>39230</v>
      </c>
      <c r="B520" s="43">
        <v>1.9</v>
      </c>
      <c r="C520" s="43">
        <v>4.1070000000000002</v>
      </c>
      <c r="D520" s="43"/>
    </row>
    <row r="521" spans="1:4">
      <c r="A521" s="57">
        <v>39231</v>
      </c>
      <c r="B521" s="43">
        <v>1.9</v>
      </c>
      <c r="C521" s="43">
        <v>4.109</v>
      </c>
      <c r="D521" s="43"/>
    </row>
    <row r="522" spans="1:4">
      <c r="A522" s="57">
        <v>39232</v>
      </c>
      <c r="B522" s="43">
        <v>1.9</v>
      </c>
      <c r="C522" s="43">
        <v>4.1130000000000004</v>
      </c>
      <c r="D522" s="43"/>
    </row>
    <row r="523" spans="1:4">
      <c r="A523" s="57">
        <v>39233</v>
      </c>
      <c r="B523" s="43">
        <v>1.8</v>
      </c>
      <c r="C523" s="43">
        <v>4.1219999999999999</v>
      </c>
      <c r="D523" s="43"/>
    </row>
    <row r="524" spans="1:4">
      <c r="A524" s="57">
        <v>39234</v>
      </c>
      <c r="B524" s="43">
        <v>1.8</v>
      </c>
      <c r="C524" s="43">
        <v>4.1239999999999997</v>
      </c>
      <c r="D524" s="43"/>
    </row>
    <row r="525" spans="1:4">
      <c r="A525" s="57">
        <v>39235</v>
      </c>
      <c r="B525" s="43">
        <v>1.8</v>
      </c>
      <c r="C525" s="43">
        <v>4.1239999999999997</v>
      </c>
      <c r="D525" s="43"/>
    </row>
    <row r="526" spans="1:4">
      <c r="A526" s="57">
        <v>39236</v>
      </c>
      <c r="B526" s="43">
        <v>1.8</v>
      </c>
      <c r="C526" s="43">
        <v>4.1239999999999997</v>
      </c>
      <c r="D526" s="43"/>
    </row>
    <row r="527" spans="1:4">
      <c r="A527" s="57">
        <v>39237</v>
      </c>
      <c r="B527" s="43">
        <v>1.8</v>
      </c>
      <c r="C527" s="43">
        <v>4.125</v>
      </c>
      <c r="D527" s="43"/>
    </row>
    <row r="528" spans="1:4">
      <c r="A528" s="57">
        <v>39238</v>
      </c>
      <c r="B528" s="43">
        <v>1.8</v>
      </c>
      <c r="C528" s="43">
        <v>4.1260000000000003</v>
      </c>
      <c r="D528" s="43"/>
    </row>
    <row r="529" spans="1:4">
      <c r="A529" s="57">
        <v>39239</v>
      </c>
      <c r="B529" s="43">
        <v>1.8</v>
      </c>
      <c r="C529" s="43">
        <v>4.1260000000000003</v>
      </c>
      <c r="D529" s="43"/>
    </row>
    <row r="530" spans="1:4">
      <c r="A530" s="57">
        <v>39240</v>
      </c>
      <c r="B530" s="43">
        <v>1.8</v>
      </c>
      <c r="C530" s="43">
        <v>4.1349999999999998</v>
      </c>
      <c r="D530" s="43"/>
    </row>
    <row r="531" spans="1:4">
      <c r="A531" s="57">
        <v>39241</v>
      </c>
      <c r="B531" s="43">
        <v>1.8</v>
      </c>
      <c r="C531" s="43">
        <v>4.1379999999999999</v>
      </c>
      <c r="D531" s="43"/>
    </row>
    <row r="532" spans="1:4">
      <c r="A532" s="57">
        <v>39242</v>
      </c>
      <c r="B532" s="43">
        <v>1.8</v>
      </c>
      <c r="C532" s="43">
        <v>4.1379999999999999</v>
      </c>
      <c r="D532" s="43"/>
    </row>
    <row r="533" spans="1:4">
      <c r="A533" s="57">
        <v>39243</v>
      </c>
      <c r="B533" s="43">
        <v>1.8</v>
      </c>
      <c r="C533" s="43">
        <v>4.1379999999999999</v>
      </c>
      <c r="D533" s="43"/>
    </row>
    <row r="534" spans="1:4">
      <c r="A534" s="57">
        <v>39244</v>
      </c>
      <c r="B534" s="43">
        <v>1.8</v>
      </c>
      <c r="C534" s="43">
        <v>4.1399999999999997</v>
      </c>
      <c r="D534" s="43"/>
    </row>
    <row r="535" spans="1:4">
      <c r="A535" s="57">
        <v>39245</v>
      </c>
      <c r="B535" s="43">
        <v>1.8</v>
      </c>
      <c r="C535" s="43">
        <v>4.1420000000000003</v>
      </c>
      <c r="D535" s="43"/>
    </row>
    <row r="536" spans="1:4">
      <c r="A536" s="57">
        <v>39246</v>
      </c>
      <c r="B536" s="43">
        <v>1.8</v>
      </c>
      <c r="C536" s="43">
        <v>4.1449999999999996</v>
      </c>
      <c r="D536" s="43"/>
    </row>
    <row r="537" spans="1:4">
      <c r="A537" s="57">
        <v>39247</v>
      </c>
      <c r="B537" s="43">
        <v>1.8</v>
      </c>
      <c r="C537" s="43">
        <v>4.1470000000000002</v>
      </c>
      <c r="D537" s="43"/>
    </row>
    <row r="538" spans="1:4">
      <c r="A538" s="57">
        <v>39248</v>
      </c>
      <c r="B538" s="43">
        <v>1.8</v>
      </c>
      <c r="C538" s="43">
        <v>4.1479999999999997</v>
      </c>
      <c r="D538" s="43"/>
    </row>
    <row r="539" spans="1:4">
      <c r="A539" s="57">
        <v>39249</v>
      </c>
      <c r="B539" s="43">
        <v>1.8</v>
      </c>
      <c r="C539" s="43">
        <v>4.1479999999999997</v>
      </c>
      <c r="D539" s="43"/>
    </row>
    <row r="540" spans="1:4">
      <c r="A540" s="57">
        <v>39250</v>
      </c>
      <c r="B540" s="43">
        <v>1.8</v>
      </c>
      <c r="C540" s="43">
        <v>4.1479999999999997</v>
      </c>
      <c r="D540" s="43"/>
    </row>
    <row r="541" spans="1:4">
      <c r="A541" s="57">
        <v>39251</v>
      </c>
      <c r="B541" s="43">
        <v>1.8</v>
      </c>
      <c r="C541" s="43">
        <v>4.1479999999999997</v>
      </c>
      <c r="D541" s="43"/>
    </row>
    <row r="542" spans="1:4">
      <c r="A542" s="57">
        <v>39252</v>
      </c>
      <c r="B542" s="43">
        <v>1.8</v>
      </c>
      <c r="C542" s="43">
        <v>4.1529999999999996</v>
      </c>
      <c r="D542" s="43"/>
    </row>
    <row r="543" spans="1:4">
      <c r="A543" s="57">
        <v>39253</v>
      </c>
      <c r="B543" s="43">
        <v>1.8</v>
      </c>
      <c r="C543" s="43">
        <v>4.1550000000000002</v>
      </c>
      <c r="D543" s="43"/>
    </row>
    <row r="544" spans="1:4">
      <c r="A544" s="57">
        <v>39254</v>
      </c>
      <c r="B544" s="43">
        <v>1.8</v>
      </c>
      <c r="C544" s="43">
        <v>4.1589999999999998</v>
      </c>
      <c r="D544" s="43"/>
    </row>
    <row r="545" spans="1:4">
      <c r="A545" s="57">
        <v>39255</v>
      </c>
      <c r="B545" s="43">
        <v>1.8</v>
      </c>
      <c r="C545" s="43">
        <v>4.16</v>
      </c>
      <c r="D545" s="43"/>
    </row>
    <row r="546" spans="1:4">
      <c r="A546" s="57">
        <v>39256</v>
      </c>
      <c r="B546" s="43">
        <v>1.8</v>
      </c>
      <c r="C546" s="43">
        <v>4.16</v>
      </c>
      <c r="D546" s="43"/>
    </row>
    <row r="547" spans="1:4">
      <c r="A547" s="57">
        <v>39257</v>
      </c>
      <c r="B547" s="43">
        <v>1.8</v>
      </c>
      <c r="C547" s="43">
        <v>4.16</v>
      </c>
      <c r="D547" s="43"/>
    </row>
    <row r="548" spans="1:4">
      <c r="A548" s="57">
        <v>39258</v>
      </c>
      <c r="B548" s="43">
        <v>1.8</v>
      </c>
      <c r="C548" s="43">
        <v>4.1589999999999998</v>
      </c>
      <c r="D548" s="43"/>
    </row>
    <row r="549" spans="1:4">
      <c r="A549" s="57">
        <v>39259</v>
      </c>
      <c r="B549" s="43">
        <v>1.8</v>
      </c>
      <c r="C549" s="43">
        <v>4.1619999999999999</v>
      </c>
      <c r="D549" s="43"/>
    </row>
    <row r="550" spans="1:4">
      <c r="A550" s="57">
        <v>39260</v>
      </c>
      <c r="B550" s="43">
        <v>1.8</v>
      </c>
      <c r="C550" s="43">
        <v>4.1639999999999997</v>
      </c>
      <c r="D550" s="43"/>
    </row>
    <row r="551" spans="1:4">
      <c r="A551" s="57">
        <v>39261</v>
      </c>
      <c r="B551" s="43">
        <v>1.8</v>
      </c>
      <c r="C551" s="43">
        <v>4.1719999999999997</v>
      </c>
      <c r="D551" s="43"/>
    </row>
    <row r="552" spans="1:4">
      <c r="A552" s="57">
        <v>39262</v>
      </c>
      <c r="B552" s="43">
        <v>1.8</v>
      </c>
      <c r="C552" s="43">
        <v>4.1749999999999998</v>
      </c>
      <c r="D552" s="43"/>
    </row>
    <row r="553" spans="1:4">
      <c r="A553" s="57">
        <v>39263</v>
      </c>
      <c r="B553" s="43">
        <v>1.9</v>
      </c>
      <c r="C553" s="43">
        <v>4.1749999999999998</v>
      </c>
      <c r="D553" s="43"/>
    </row>
    <row r="554" spans="1:4">
      <c r="A554" s="57">
        <v>39264</v>
      </c>
      <c r="B554" s="43">
        <v>1.9</v>
      </c>
      <c r="C554" s="43">
        <v>4.1749999999999998</v>
      </c>
      <c r="D554" s="43"/>
    </row>
    <row r="555" spans="1:4">
      <c r="A555" s="57">
        <v>39265</v>
      </c>
      <c r="B555" s="43">
        <v>1.9</v>
      </c>
      <c r="C555" s="43">
        <v>4.1760000000000002</v>
      </c>
      <c r="D555" s="43"/>
    </row>
    <row r="556" spans="1:4">
      <c r="A556" s="57">
        <v>39266</v>
      </c>
      <c r="B556" s="43">
        <v>1.9</v>
      </c>
      <c r="C556" s="43">
        <v>4.1820000000000004</v>
      </c>
      <c r="D556" s="43"/>
    </row>
    <row r="557" spans="1:4">
      <c r="A557" s="57">
        <v>39267</v>
      </c>
      <c r="B557" s="43">
        <v>1.9</v>
      </c>
      <c r="C557" s="43">
        <v>4.1829999999999998</v>
      </c>
      <c r="D557" s="43"/>
    </row>
    <row r="558" spans="1:4">
      <c r="A558" s="57">
        <v>39268</v>
      </c>
      <c r="B558" s="43">
        <v>1.9</v>
      </c>
      <c r="C558" s="43">
        <v>4.1900000000000004</v>
      </c>
      <c r="D558" s="43"/>
    </row>
    <row r="559" spans="1:4">
      <c r="A559" s="57">
        <v>39269</v>
      </c>
      <c r="B559" s="43">
        <v>1.9</v>
      </c>
      <c r="C559" s="43">
        <v>4.1959999999999997</v>
      </c>
      <c r="D559" s="43"/>
    </row>
    <row r="560" spans="1:4">
      <c r="A560" s="57">
        <v>39270</v>
      </c>
      <c r="B560" s="43">
        <v>1.9</v>
      </c>
      <c r="C560" s="43">
        <v>4.1959999999999997</v>
      </c>
      <c r="D560" s="43"/>
    </row>
    <row r="561" spans="1:4">
      <c r="A561" s="57">
        <v>39271</v>
      </c>
      <c r="B561" s="43">
        <v>1.9</v>
      </c>
      <c r="C561" s="43">
        <v>4.1959999999999997</v>
      </c>
      <c r="D561" s="43"/>
    </row>
    <row r="562" spans="1:4">
      <c r="A562" s="57">
        <v>39272</v>
      </c>
      <c r="B562" s="43">
        <v>1.9</v>
      </c>
      <c r="C562" s="43">
        <v>4.1970000000000001</v>
      </c>
      <c r="D562" s="43"/>
    </row>
    <row r="563" spans="1:4">
      <c r="A563" s="57">
        <v>39273</v>
      </c>
      <c r="B563" s="43">
        <v>1.9</v>
      </c>
      <c r="C563" s="43">
        <v>4.1970000000000001</v>
      </c>
      <c r="D563" s="43"/>
    </row>
    <row r="564" spans="1:4">
      <c r="A564" s="57">
        <v>39274</v>
      </c>
      <c r="B564" s="43">
        <v>1.9</v>
      </c>
      <c r="C564" s="43">
        <v>4.2009999999999996</v>
      </c>
      <c r="D564" s="43"/>
    </row>
    <row r="565" spans="1:4">
      <c r="A565" s="57">
        <v>39275</v>
      </c>
      <c r="B565" s="43">
        <v>1.9</v>
      </c>
      <c r="C565" s="43">
        <v>4.2089999999999996</v>
      </c>
      <c r="D565" s="43"/>
    </row>
    <row r="566" spans="1:4">
      <c r="A566" s="57">
        <v>39276</v>
      </c>
      <c r="B566" s="43">
        <v>1.9</v>
      </c>
      <c r="C566" s="43">
        <v>4.2140000000000004</v>
      </c>
      <c r="D566" s="43"/>
    </row>
    <row r="567" spans="1:4">
      <c r="A567" s="57">
        <v>39277</v>
      </c>
      <c r="B567" s="43">
        <v>1.9</v>
      </c>
      <c r="C567" s="43">
        <v>4.2140000000000004</v>
      </c>
      <c r="D567" s="43"/>
    </row>
    <row r="568" spans="1:4">
      <c r="A568" s="57">
        <v>39278</v>
      </c>
      <c r="B568" s="43">
        <v>1.9</v>
      </c>
      <c r="C568" s="43">
        <v>4.2140000000000004</v>
      </c>
      <c r="D568" s="43"/>
    </row>
    <row r="569" spans="1:4">
      <c r="A569" s="57">
        <v>39279</v>
      </c>
      <c r="B569" s="43">
        <v>1.9</v>
      </c>
      <c r="C569" s="43">
        <v>4.2149999999999999</v>
      </c>
      <c r="D569" s="43"/>
    </row>
    <row r="570" spans="1:4">
      <c r="A570" s="57">
        <v>39280</v>
      </c>
      <c r="B570" s="43">
        <v>1.9</v>
      </c>
      <c r="C570" s="43">
        <v>4.2149999999999999</v>
      </c>
      <c r="D570" s="43"/>
    </row>
    <row r="571" spans="1:4">
      <c r="A571" s="57">
        <v>39281</v>
      </c>
      <c r="B571" s="43">
        <v>1.9</v>
      </c>
      <c r="C571" s="43">
        <v>4.2210000000000001</v>
      </c>
      <c r="D571" s="43"/>
    </row>
    <row r="572" spans="1:4">
      <c r="A572" s="57">
        <v>39282</v>
      </c>
      <c r="B572" s="43">
        <v>1.9</v>
      </c>
      <c r="C572" s="43">
        <v>4.226</v>
      </c>
      <c r="D572" s="43"/>
    </row>
    <row r="573" spans="1:4">
      <c r="A573" s="57">
        <v>39283</v>
      </c>
      <c r="B573" s="43">
        <v>1.9</v>
      </c>
      <c r="C573" s="43">
        <v>4.2279999999999998</v>
      </c>
      <c r="D573" s="43"/>
    </row>
    <row r="574" spans="1:4">
      <c r="A574" s="57">
        <v>39284</v>
      </c>
      <c r="B574" s="43">
        <v>1.9</v>
      </c>
      <c r="C574" s="43">
        <v>4.2279999999999998</v>
      </c>
      <c r="D574" s="43"/>
    </row>
    <row r="575" spans="1:4">
      <c r="A575" s="57">
        <v>39285</v>
      </c>
      <c r="B575" s="43">
        <v>1.9</v>
      </c>
      <c r="C575" s="43">
        <v>4.2279999999999998</v>
      </c>
      <c r="D575" s="43"/>
    </row>
    <row r="576" spans="1:4">
      <c r="A576" s="57">
        <v>39286</v>
      </c>
      <c r="B576" s="43">
        <v>1.9</v>
      </c>
      <c r="C576" s="43">
        <v>4.2290000000000001</v>
      </c>
      <c r="D576" s="43"/>
    </row>
    <row r="577" spans="1:4">
      <c r="A577" s="57">
        <v>39287</v>
      </c>
      <c r="B577" s="43">
        <v>1.9</v>
      </c>
      <c r="C577" s="43">
        <v>4.2350000000000003</v>
      </c>
      <c r="D577" s="43"/>
    </row>
    <row r="578" spans="1:4">
      <c r="A578" s="57">
        <v>39288</v>
      </c>
      <c r="B578" s="43">
        <v>1.9</v>
      </c>
      <c r="C578" s="43">
        <v>4.2389999999999999</v>
      </c>
      <c r="D578" s="43"/>
    </row>
    <row r="579" spans="1:4">
      <c r="A579" s="57">
        <v>39289</v>
      </c>
      <c r="B579" s="43">
        <v>1.9</v>
      </c>
      <c r="C579" s="43">
        <v>4.2450000000000001</v>
      </c>
      <c r="D579" s="43"/>
    </row>
    <row r="580" spans="1:4">
      <c r="A580" s="57">
        <v>39290</v>
      </c>
      <c r="B580" s="43">
        <v>1.9</v>
      </c>
      <c r="C580" s="43">
        <v>4.2460000000000004</v>
      </c>
      <c r="D580" s="43"/>
    </row>
    <row r="581" spans="1:4">
      <c r="A581" s="57">
        <v>39291</v>
      </c>
      <c r="B581" s="43">
        <v>1.9</v>
      </c>
      <c r="C581" s="43">
        <v>4.2460000000000004</v>
      </c>
      <c r="D581" s="43"/>
    </row>
    <row r="582" spans="1:4">
      <c r="A582" s="57">
        <v>39292</v>
      </c>
      <c r="B582" s="43">
        <v>1.9</v>
      </c>
      <c r="C582" s="43">
        <v>4.2460000000000004</v>
      </c>
      <c r="D582" s="43"/>
    </row>
    <row r="583" spans="1:4">
      <c r="A583" s="57">
        <v>39293</v>
      </c>
      <c r="B583" s="43">
        <v>1.9</v>
      </c>
      <c r="C583" s="43">
        <v>4.2519999999999998</v>
      </c>
      <c r="D583" s="43"/>
    </row>
    <row r="584" spans="1:4">
      <c r="A584" s="57">
        <v>39294</v>
      </c>
      <c r="B584" s="43">
        <v>1.7</v>
      </c>
      <c r="C584" s="43">
        <v>4.26</v>
      </c>
      <c r="D584" s="43"/>
    </row>
    <row r="585" spans="1:4">
      <c r="A585" s="57">
        <v>39295</v>
      </c>
      <c r="B585" s="43">
        <v>1.7</v>
      </c>
      <c r="C585" s="43">
        <v>4.2640000000000002</v>
      </c>
      <c r="D585" s="43"/>
    </row>
    <row r="586" spans="1:4">
      <c r="A586" s="57">
        <v>39296</v>
      </c>
      <c r="B586" s="43">
        <v>1.7</v>
      </c>
      <c r="C586" s="43">
        <v>4.2809999999999997</v>
      </c>
      <c r="D586" s="43"/>
    </row>
    <row r="587" spans="1:4">
      <c r="A587" s="57">
        <v>39297</v>
      </c>
      <c r="B587" s="43">
        <v>1.7</v>
      </c>
      <c r="C587" s="43">
        <v>4.2960000000000003</v>
      </c>
      <c r="D587" s="43"/>
    </row>
    <row r="588" spans="1:4">
      <c r="A588" s="57">
        <v>39298</v>
      </c>
      <c r="B588" s="43">
        <v>1.7</v>
      </c>
      <c r="C588" s="43">
        <v>4.2960000000000003</v>
      </c>
      <c r="D588" s="43"/>
    </row>
    <row r="589" spans="1:4">
      <c r="A589" s="57">
        <v>39299</v>
      </c>
      <c r="B589" s="43">
        <v>1.7</v>
      </c>
      <c r="C589" s="43">
        <v>4.2960000000000003</v>
      </c>
      <c r="D589" s="43"/>
    </row>
    <row r="590" spans="1:4">
      <c r="A590" s="57">
        <v>39300</v>
      </c>
      <c r="B590" s="43">
        <v>1.7</v>
      </c>
      <c r="C590" s="43">
        <v>4.3090000000000002</v>
      </c>
      <c r="D590" s="43"/>
    </row>
    <row r="591" spans="1:4">
      <c r="A591" s="57">
        <v>39301</v>
      </c>
      <c r="B591" s="43">
        <v>1.7</v>
      </c>
      <c r="C591" s="43">
        <v>4.3280000000000003</v>
      </c>
      <c r="D591" s="43"/>
    </row>
    <row r="592" spans="1:4">
      <c r="A592" s="57">
        <v>39302</v>
      </c>
      <c r="B592" s="43">
        <v>1.7</v>
      </c>
      <c r="C592" s="43">
        <v>4.3520000000000003</v>
      </c>
      <c r="D592" s="43"/>
    </row>
    <row r="593" spans="1:4">
      <c r="A593" s="57">
        <v>39303</v>
      </c>
      <c r="B593" s="43">
        <v>1.7</v>
      </c>
      <c r="C593" s="43">
        <v>4.399</v>
      </c>
      <c r="D593" s="43"/>
    </row>
    <row r="594" spans="1:4">
      <c r="A594" s="57">
        <v>39304</v>
      </c>
      <c r="B594" s="43">
        <v>1.7</v>
      </c>
      <c r="C594" s="43">
        <v>4.4509999999999996</v>
      </c>
      <c r="D594" s="43"/>
    </row>
    <row r="595" spans="1:4">
      <c r="A595" s="57">
        <v>39305</v>
      </c>
      <c r="B595" s="43">
        <v>1.7</v>
      </c>
      <c r="C595" s="43">
        <v>4.4509999999999996</v>
      </c>
      <c r="D595" s="43"/>
    </row>
    <row r="596" spans="1:4">
      <c r="A596" s="57">
        <v>39306</v>
      </c>
      <c r="B596" s="43">
        <v>1.7</v>
      </c>
      <c r="C596" s="43">
        <v>4.4509999999999996</v>
      </c>
      <c r="D596" s="43"/>
    </row>
    <row r="597" spans="1:4">
      <c r="A597" s="57">
        <v>39307</v>
      </c>
      <c r="B597" s="43">
        <v>1.7</v>
      </c>
      <c r="C597" s="43">
        <v>4.5060000000000002</v>
      </c>
      <c r="D597" s="43"/>
    </row>
    <row r="598" spans="1:4">
      <c r="A598" s="57">
        <v>39308</v>
      </c>
      <c r="B598" s="43">
        <v>1.7</v>
      </c>
      <c r="C598" s="43">
        <v>4.5190000000000001</v>
      </c>
      <c r="D598" s="43"/>
    </row>
    <row r="599" spans="1:4">
      <c r="A599" s="57">
        <v>39309</v>
      </c>
      <c r="B599" s="43">
        <v>1.7</v>
      </c>
      <c r="C599" s="43">
        <v>4.5250000000000004</v>
      </c>
      <c r="D599" s="43"/>
    </row>
    <row r="600" spans="1:4">
      <c r="A600" s="57">
        <v>39310</v>
      </c>
      <c r="B600" s="43">
        <v>1.7</v>
      </c>
      <c r="C600" s="43">
        <v>4.5739999999999998</v>
      </c>
      <c r="D600" s="43"/>
    </row>
    <row r="601" spans="1:4">
      <c r="A601" s="57">
        <v>39311</v>
      </c>
      <c r="B601" s="43">
        <v>1.7</v>
      </c>
      <c r="C601" s="43">
        <v>4.6449999999999996</v>
      </c>
      <c r="D601" s="43"/>
    </row>
    <row r="602" spans="1:4">
      <c r="A602" s="57">
        <v>39312</v>
      </c>
      <c r="B602" s="43">
        <v>1.7</v>
      </c>
      <c r="C602" s="43">
        <v>4.6449999999999996</v>
      </c>
      <c r="D602" s="43"/>
    </row>
    <row r="603" spans="1:4">
      <c r="A603" s="57">
        <v>39313</v>
      </c>
      <c r="B603" s="43">
        <v>1.7</v>
      </c>
      <c r="C603" s="43">
        <v>4.6449999999999996</v>
      </c>
      <c r="D603" s="43"/>
    </row>
    <row r="604" spans="1:4">
      <c r="A604" s="57">
        <v>39314</v>
      </c>
      <c r="B604" s="43">
        <v>1.7</v>
      </c>
      <c r="C604" s="43">
        <v>4.6559999999999997</v>
      </c>
      <c r="D604" s="43"/>
    </row>
    <row r="605" spans="1:4">
      <c r="A605" s="57">
        <v>39315</v>
      </c>
      <c r="B605" s="43">
        <v>1.7</v>
      </c>
      <c r="C605" s="43">
        <v>4.6639999999999997</v>
      </c>
      <c r="D605" s="43"/>
    </row>
    <row r="606" spans="1:4">
      <c r="A606" s="57">
        <v>39316</v>
      </c>
      <c r="B606" s="43">
        <v>1.7</v>
      </c>
      <c r="C606" s="43">
        <v>4.6760000000000002</v>
      </c>
      <c r="D606" s="43"/>
    </row>
    <row r="607" spans="1:4">
      <c r="A607" s="57">
        <v>39317</v>
      </c>
      <c r="B607" s="43">
        <v>1.7</v>
      </c>
      <c r="C607" s="43">
        <v>4.7110000000000003</v>
      </c>
      <c r="D607" s="43"/>
    </row>
    <row r="608" spans="1:4">
      <c r="A608" s="57">
        <v>39318</v>
      </c>
      <c r="B608" s="43">
        <v>1.7</v>
      </c>
      <c r="C608" s="43">
        <v>4.7210000000000001</v>
      </c>
      <c r="D608" s="43"/>
    </row>
    <row r="609" spans="1:4">
      <c r="A609" s="57">
        <v>39319</v>
      </c>
      <c r="B609" s="43">
        <v>1.7</v>
      </c>
      <c r="C609" s="43">
        <v>4.7210000000000001</v>
      </c>
      <c r="D609" s="43"/>
    </row>
    <row r="610" spans="1:4">
      <c r="A610" s="57">
        <v>39320</v>
      </c>
      <c r="B610" s="43">
        <v>1.7</v>
      </c>
      <c r="C610" s="43">
        <v>4.7210000000000001</v>
      </c>
      <c r="D610" s="43"/>
    </row>
    <row r="611" spans="1:4">
      <c r="A611" s="57">
        <v>39321</v>
      </c>
      <c r="B611" s="43">
        <v>1.7</v>
      </c>
      <c r="C611" s="43">
        <v>4.7279999999999998</v>
      </c>
      <c r="D611" s="43"/>
    </row>
    <row r="612" spans="1:4">
      <c r="A612" s="57">
        <v>39322</v>
      </c>
      <c r="B612" s="43">
        <v>1.7</v>
      </c>
      <c r="C612" s="43">
        <v>4.7169999999999996</v>
      </c>
      <c r="D612" s="43"/>
    </row>
    <row r="613" spans="1:4">
      <c r="A613" s="57">
        <v>39323</v>
      </c>
      <c r="B613" s="43">
        <v>1.7</v>
      </c>
      <c r="C613" s="43">
        <v>4.7219999999999995</v>
      </c>
      <c r="D613" s="43"/>
    </row>
    <row r="614" spans="1:4">
      <c r="A614" s="57">
        <v>39324</v>
      </c>
      <c r="B614" s="43">
        <v>1.7</v>
      </c>
      <c r="C614" s="43">
        <v>4.7240000000000002</v>
      </c>
      <c r="D614" s="43"/>
    </row>
    <row r="615" spans="1:4">
      <c r="A615" s="57">
        <v>39325</v>
      </c>
      <c r="B615" s="43">
        <v>1.7</v>
      </c>
      <c r="C615" s="43">
        <v>4.7350000000000003</v>
      </c>
      <c r="D615" s="43"/>
    </row>
    <row r="616" spans="1:4">
      <c r="A616" s="57">
        <v>39326</v>
      </c>
      <c r="B616" s="43">
        <v>1.7</v>
      </c>
      <c r="C616" s="43">
        <v>4.7350000000000003</v>
      </c>
      <c r="D616" s="43"/>
    </row>
    <row r="617" spans="1:4">
      <c r="A617" s="57">
        <v>39327</v>
      </c>
      <c r="B617" s="43">
        <v>1.7</v>
      </c>
      <c r="C617" s="43">
        <v>4.7350000000000003</v>
      </c>
      <c r="D617" s="43"/>
    </row>
    <row r="618" spans="1:4">
      <c r="A618" s="57">
        <v>39328</v>
      </c>
      <c r="B618" s="43">
        <v>1.7</v>
      </c>
      <c r="C618" s="43">
        <v>4.7409999999999997</v>
      </c>
      <c r="D618" s="43"/>
    </row>
    <row r="619" spans="1:4">
      <c r="A619" s="57">
        <v>39329</v>
      </c>
      <c r="B619" s="43">
        <v>1.7</v>
      </c>
      <c r="C619" s="43">
        <v>4.7450000000000001</v>
      </c>
      <c r="D619" s="43"/>
    </row>
    <row r="620" spans="1:4">
      <c r="A620" s="57">
        <v>39330</v>
      </c>
      <c r="B620" s="43">
        <v>1.7</v>
      </c>
      <c r="C620" s="43">
        <v>4.7549999999999999</v>
      </c>
      <c r="D620" s="43"/>
    </row>
    <row r="621" spans="1:4">
      <c r="A621" s="57">
        <v>39331</v>
      </c>
      <c r="B621" s="43">
        <v>1.7</v>
      </c>
      <c r="C621" s="43">
        <v>4.7549999999999999</v>
      </c>
      <c r="D621" s="43"/>
    </row>
    <row r="622" spans="1:4">
      <c r="A622" s="57">
        <v>39332</v>
      </c>
      <c r="B622" s="43">
        <v>1.7</v>
      </c>
      <c r="C622" s="43">
        <v>4.7519999999999998</v>
      </c>
      <c r="D622" s="43"/>
    </row>
    <row r="623" spans="1:4">
      <c r="A623" s="57">
        <v>39333</v>
      </c>
      <c r="B623" s="43">
        <v>1.7</v>
      </c>
      <c r="C623" s="43">
        <v>4.7519999999999998</v>
      </c>
      <c r="D623" s="43"/>
    </row>
    <row r="624" spans="1:4">
      <c r="A624" s="57">
        <v>39334</v>
      </c>
      <c r="B624" s="43">
        <v>1.7</v>
      </c>
      <c r="C624" s="43">
        <v>4.7519999999999998</v>
      </c>
      <c r="D624" s="43"/>
    </row>
    <row r="625" spans="1:4">
      <c r="A625" s="57">
        <v>39335</v>
      </c>
      <c r="B625" s="43">
        <v>1.7</v>
      </c>
      <c r="C625" s="43">
        <v>4.7480000000000002</v>
      </c>
      <c r="D625" s="43"/>
    </row>
    <row r="626" spans="1:4">
      <c r="A626" s="57">
        <v>39336</v>
      </c>
      <c r="B626" s="43">
        <v>1.7</v>
      </c>
      <c r="C626" s="43">
        <v>4.75</v>
      </c>
      <c r="D626" s="43"/>
    </row>
    <row r="627" spans="1:4">
      <c r="A627" s="57">
        <v>39337</v>
      </c>
      <c r="B627" s="43">
        <v>1.7</v>
      </c>
      <c r="C627" s="43">
        <v>4.75</v>
      </c>
      <c r="D627" s="43"/>
    </row>
    <row r="628" spans="1:4">
      <c r="A628" s="57">
        <v>39338</v>
      </c>
      <c r="B628" s="43">
        <v>1.7</v>
      </c>
      <c r="C628" s="43">
        <v>4.7300000000000004</v>
      </c>
      <c r="D628" s="43"/>
    </row>
    <row r="629" spans="1:4">
      <c r="A629" s="57">
        <v>39339</v>
      </c>
      <c r="B629" s="43">
        <v>1.7</v>
      </c>
      <c r="C629" s="43">
        <v>4.7240000000000002</v>
      </c>
      <c r="D629" s="43"/>
    </row>
    <row r="630" spans="1:4">
      <c r="A630" s="57">
        <v>39340</v>
      </c>
      <c r="B630" s="43">
        <v>1.7</v>
      </c>
      <c r="C630" s="43">
        <v>4.7240000000000002</v>
      </c>
      <c r="D630" s="43"/>
    </row>
    <row r="631" spans="1:4">
      <c r="A631" s="57">
        <v>39341</v>
      </c>
      <c r="B631" s="43">
        <v>1.7</v>
      </c>
      <c r="C631" s="43">
        <v>4.7240000000000002</v>
      </c>
      <c r="D631" s="43"/>
    </row>
    <row r="632" spans="1:4">
      <c r="A632" s="57">
        <v>39342</v>
      </c>
      <c r="B632" s="43">
        <v>1.7</v>
      </c>
      <c r="C632" s="43">
        <v>4.7290000000000001</v>
      </c>
      <c r="D632" s="43"/>
    </row>
    <row r="633" spans="1:4">
      <c r="A633" s="57">
        <v>39343</v>
      </c>
      <c r="B633" s="43">
        <v>1.7</v>
      </c>
      <c r="C633" s="43">
        <v>4.7309999999999999</v>
      </c>
      <c r="D633" s="43"/>
    </row>
    <row r="634" spans="1:4">
      <c r="A634" s="57">
        <v>39344</v>
      </c>
      <c r="B634" s="43">
        <v>1.7</v>
      </c>
      <c r="C634" s="43">
        <v>4.7229999999999999</v>
      </c>
      <c r="D634" s="43"/>
    </row>
    <row r="635" spans="1:4">
      <c r="A635" s="57">
        <v>39345</v>
      </c>
      <c r="B635" s="43">
        <v>1.7</v>
      </c>
      <c r="C635" s="43">
        <v>4.726</v>
      </c>
      <c r="D635" s="43"/>
    </row>
    <row r="636" spans="1:4">
      <c r="A636" s="57">
        <v>39346</v>
      </c>
      <c r="B636" s="43">
        <v>1.7</v>
      </c>
      <c r="C636" s="43">
        <v>4.7229999999999999</v>
      </c>
      <c r="D636" s="43"/>
    </row>
    <row r="637" spans="1:4">
      <c r="A637" s="57">
        <v>39347</v>
      </c>
      <c r="B637" s="43">
        <v>1.7</v>
      </c>
      <c r="C637" s="43">
        <v>4.7229999999999999</v>
      </c>
      <c r="D637" s="43"/>
    </row>
    <row r="638" spans="1:4">
      <c r="A638" s="57">
        <v>39348</v>
      </c>
      <c r="B638" s="43">
        <v>1.7</v>
      </c>
      <c r="C638" s="43">
        <v>4.7229999999999999</v>
      </c>
      <c r="D638" s="43"/>
    </row>
    <row r="639" spans="1:4">
      <c r="A639" s="57">
        <v>39349</v>
      </c>
      <c r="B639" s="43">
        <v>1.7</v>
      </c>
      <c r="C639" s="43">
        <v>4.7229999999999999</v>
      </c>
      <c r="D639" s="43"/>
    </row>
    <row r="640" spans="1:4">
      <c r="A640" s="57">
        <v>39350</v>
      </c>
      <c r="B640" s="43">
        <v>1.7</v>
      </c>
      <c r="C640" s="43">
        <v>4.7249999999999996</v>
      </c>
      <c r="D640" s="43"/>
    </row>
    <row r="641" spans="1:4">
      <c r="A641" s="57">
        <v>39351</v>
      </c>
      <c r="B641" s="43">
        <v>1.7</v>
      </c>
      <c r="C641" s="43">
        <v>4.726</v>
      </c>
      <c r="D641" s="43"/>
    </row>
    <row r="642" spans="1:4">
      <c r="A642" s="57">
        <v>39352</v>
      </c>
      <c r="B642" s="43">
        <v>1.7</v>
      </c>
      <c r="C642" s="43">
        <v>4.7859999999999996</v>
      </c>
      <c r="D642" s="43"/>
    </row>
    <row r="643" spans="1:4">
      <c r="A643" s="57">
        <v>39353</v>
      </c>
      <c r="B643" s="43">
        <v>1.7</v>
      </c>
      <c r="C643" s="43">
        <v>4.7919999999999998</v>
      </c>
      <c r="D643" s="43"/>
    </row>
    <row r="644" spans="1:4">
      <c r="A644" s="57">
        <v>39354</v>
      </c>
      <c r="B644" s="43">
        <v>1.7</v>
      </c>
      <c r="C644" s="43">
        <v>4.7919999999999998</v>
      </c>
      <c r="D644" s="43"/>
    </row>
    <row r="645" spans="1:4">
      <c r="A645" s="57">
        <v>39355</v>
      </c>
      <c r="B645" s="43">
        <v>2.1</v>
      </c>
      <c r="C645" s="43">
        <v>4.7919999999999998</v>
      </c>
      <c r="D645" s="43"/>
    </row>
    <row r="646" spans="1:4">
      <c r="A646" s="57">
        <v>39356</v>
      </c>
      <c r="B646" s="43">
        <v>2.1</v>
      </c>
      <c r="C646" s="43">
        <v>4.7910000000000004</v>
      </c>
      <c r="D646" s="43"/>
    </row>
    <row r="647" spans="1:4">
      <c r="A647" s="57">
        <v>39357</v>
      </c>
      <c r="B647" s="43">
        <v>2.1</v>
      </c>
      <c r="C647" s="43">
        <v>4.7949999999999999</v>
      </c>
      <c r="D647" s="43"/>
    </row>
    <row r="648" spans="1:4">
      <c r="A648" s="57">
        <v>39358</v>
      </c>
      <c r="B648" s="43">
        <v>2.1</v>
      </c>
      <c r="C648" s="43">
        <v>4.79</v>
      </c>
      <c r="D648" s="43"/>
    </row>
    <row r="649" spans="1:4">
      <c r="A649" s="57">
        <v>39359</v>
      </c>
      <c r="B649" s="43">
        <v>2.1</v>
      </c>
      <c r="C649" s="43">
        <v>4.7850000000000001</v>
      </c>
      <c r="D649" s="43"/>
    </row>
    <row r="650" spans="1:4">
      <c r="A650" s="57">
        <v>39360</v>
      </c>
      <c r="B650" s="43">
        <v>2.1</v>
      </c>
      <c r="C650" s="43">
        <v>4.7750000000000004</v>
      </c>
      <c r="D650" s="43"/>
    </row>
    <row r="651" spans="1:4">
      <c r="A651" s="57">
        <v>39361</v>
      </c>
      <c r="B651" s="43">
        <v>2.1</v>
      </c>
      <c r="C651" s="43">
        <v>4.7750000000000004</v>
      </c>
      <c r="D651" s="43"/>
    </row>
    <row r="652" spans="1:4">
      <c r="A652" s="57">
        <v>39362</v>
      </c>
      <c r="B652" s="43">
        <v>2.1</v>
      </c>
      <c r="C652" s="43">
        <v>4.7750000000000004</v>
      </c>
      <c r="D652" s="43"/>
    </row>
    <row r="653" spans="1:4">
      <c r="A653" s="57">
        <v>39363</v>
      </c>
      <c r="B653" s="43">
        <v>2.1</v>
      </c>
      <c r="C653" s="43">
        <v>4.7670000000000003</v>
      </c>
      <c r="D653" s="43"/>
    </row>
    <row r="654" spans="1:4">
      <c r="A654" s="57">
        <v>39364</v>
      </c>
      <c r="B654" s="43">
        <v>2.1</v>
      </c>
      <c r="C654" s="43">
        <v>4.7539999999999996</v>
      </c>
      <c r="D654" s="43"/>
    </row>
    <row r="655" spans="1:4">
      <c r="A655" s="57">
        <v>39365</v>
      </c>
      <c r="B655" s="43">
        <v>2.1</v>
      </c>
      <c r="C655" s="43">
        <v>4.7489999999999997</v>
      </c>
      <c r="D655" s="43"/>
    </row>
    <row r="656" spans="1:4">
      <c r="A656" s="57">
        <v>39366</v>
      </c>
      <c r="B656" s="43">
        <v>2.1</v>
      </c>
      <c r="C656" s="43">
        <v>4.7320000000000002</v>
      </c>
      <c r="D656" s="43"/>
    </row>
    <row r="657" spans="1:4">
      <c r="A657" s="57">
        <v>39367</v>
      </c>
      <c r="B657" s="43">
        <v>2.1</v>
      </c>
      <c r="C657" s="43">
        <v>4.6909999999999998</v>
      </c>
      <c r="D657" s="43"/>
    </row>
    <row r="658" spans="1:4">
      <c r="A658" s="57">
        <v>39368</v>
      </c>
      <c r="B658" s="43">
        <v>2.1</v>
      </c>
      <c r="C658" s="43">
        <v>4.6909999999999998</v>
      </c>
      <c r="D658" s="43"/>
    </row>
    <row r="659" spans="1:4">
      <c r="A659" s="57">
        <v>39369</v>
      </c>
      <c r="B659" s="43">
        <v>2.1</v>
      </c>
      <c r="C659" s="43">
        <v>4.6909999999999998</v>
      </c>
      <c r="D659" s="43"/>
    </row>
    <row r="660" spans="1:4">
      <c r="A660" s="57">
        <v>39370</v>
      </c>
      <c r="B660" s="43">
        <v>2.1</v>
      </c>
      <c r="C660" s="43">
        <v>4.6589999999999998</v>
      </c>
      <c r="D660" s="43"/>
    </row>
    <row r="661" spans="1:4">
      <c r="A661" s="57">
        <v>39371</v>
      </c>
      <c r="B661" s="43">
        <v>2.1</v>
      </c>
      <c r="C661" s="43">
        <v>4.6550000000000002</v>
      </c>
      <c r="D661" s="43"/>
    </row>
    <row r="662" spans="1:4">
      <c r="A662" s="57">
        <v>39372</v>
      </c>
      <c r="B662" s="43">
        <v>2.1</v>
      </c>
      <c r="C662" s="43">
        <v>4.6550000000000002</v>
      </c>
      <c r="D662" s="43"/>
    </row>
    <row r="663" spans="1:4">
      <c r="A663" s="57">
        <v>39373</v>
      </c>
      <c r="B663" s="43">
        <v>2.1</v>
      </c>
      <c r="C663" s="43">
        <v>4.6530000000000005</v>
      </c>
      <c r="D663" s="43"/>
    </row>
    <row r="664" spans="1:4">
      <c r="A664" s="57">
        <v>39374</v>
      </c>
      <c r="B664" s="43">
        <v>2.1</v>
      </c>
      <c r="C664" s="43">
        <v>4.6370000000000005</v>
      </c>
      <c r="D664" s="43"/>
    </row>
    <row r="665" spans="1:4">
      <c r="A665" s="57">
        <v>39375</v>
      </c>
      <c r="B665" s="43">
        <v>2.1</v>
      </c>
      <c r="C665" s="43">
        <v>4.6370000000000005</v>
      </c>
      <c r="D665" s="43"/>
    </row>
    <row r="666" spans="1:4">
      <c r="A666" s="57">
        <v>39376</v>
      </c>
      <c r="B666" s="43">
        <v>2.1</v>
      </c>
      <c r="C666" s="43">
        <v>4.6370000000000005</v>
      </c>
      <c r="D666" s="43"/>
    </row>
    <row r="667" spans="1:4">
      <c r="A667" s="57">
        <v>39377</v>
      </c>
      <c r="B667" s="43">
        <v>2.1</v>
      </c>
      <c r="C667" s="43">
        <v>4.6319999999999997</v>
      </c>
      <c r="D667" s="43"/>
    </row>
    <row r="668" spans="1:4">
      <c r="A668" s="57">
        <v>39378</v>
      </c>
      <c r="B668" s="43">
        <v>2.1</v>
      </c>
      <c r="C668" s="43">
        <v>4.63</v>
      </c>
      <c r="D668" s="43"/>
    </row>
    <row r="669" spans="1:4">
      <c r="A669" s="57">
        <v>39379</v>
      </c>
      <c r="B669" s="43">
        <v>2.1</v>
      </c>
      <c r="C669" s="43">
        <v>4.6260000000000003</v>
      </c>
      <c r="D669" s="43"/>
    </row>
    <row r="670" spans="1:4">
      <c r="A670" s="57">
        <v>39380</v>
      </c>
      <c r="B670" s="43">
        <v>2.1</v>
      </c>
      <c r="C670" s="43">
        <v>4.6129999999999995</v>
      </c>
      <c r="D670" s="43"/>
    </row>
    <row r="671" spans="1:4">
      <c r="A671" s="57">
        <v>39381</v>
      </c>
      <c r="B671" s="43">
        <v>2.1</v>
      </c>
      <c r="C671" s="43">
        <v>4.6050000000000004</v>
      </c>
      <c r="D671" s="43"/>
    </row>
    <row r="672" spans="1:4">
      <c r="A672" s="57">
        <v>39382</v>
      </c>
      <c r="B672" s="43">
        <v>2.1</v>
      </c>
      <c r="C672" s="43">
        <v>4.6050000000000004</v>
      </c>
      <c r="D672" s="43"/>
    </row>
    <row r="673" spans="1:4">
      <c r="A673" s="57">
        <v>39383</v>
      </c>
      <c r="B673" s="43">
        <v>2.1</v>
      </c>
      <c r="C673" s="43">
        <v>4.6050000000000004</v>
      </c>
      <c r="D673" s="43"/>
    </row>
    <row r="674" spans="1:4">
      <c r="A674" s="57">
        <v>39384</v>
      </c>
      <c r="B674" s="43">
        <v>2.1</v>
      </c>
      <c r="C674" s="43">
        <v>4.6059999999999999</v>
      </c>
      <c r="D674" s="43"/>
    </row>
    <row r="675" spans="1:4">
      <c r="A675" s="57">
        <v>39385</v>
      </c>
      <c r="B675" s="43">
        <v>2.1</v>
      </c>
      <c r="C675" s="43">
        <v>4.6070000000000002</v>
      </c>
      <c r="D675" s="43"/>
    </row>
    <row r="676" spans="1:4">
      <c r="A676" s="57">
        <v>39386</v>
      </c>
      <c r="B676" s="43">
        <v>2.5</v>
      </c>
      <c r="C676" s="43">
        <v>4.6029999999999998</v>
      </c>
      <c r="D676" s="43"/>
    </row>
    <row r="677" spans="1:4">
      <c r="A677" s="57">
        <v>39387</v>
      </c>
      <c r="B677" s="43">
        <v>2.5</v>
      </c>
      <c r="C677" s="43">
        <v>4.5979999999999999</v>
      </c>
      <c r="D677" s="43"/>
    </row>
    <row r="678" spans="1:4">
      <c r="A678" s="57">
        <v>39388</v>
      </c>
      <c r="B678" s="43">
        <v>2.5</v>
      </c>
      <c r="C678" s="43">
        <v>4.5910000000000002</v>
      </c>
      <c r="D678" s="43"/>
    </row>
    <row r="679" spans="1:4">
      <c r="A679" s="57">
        <v>39389</v>
      </c>
      <c r="B679" s="43">
        <v>2.5</v>
      </c>
      <c r="C679" s="43">
        <v>4.5910000000000002</v>
      </c>
      <c r="D679" s="43"/>
    </row>
    <row r="680" spans="1:4">
      <c r="A680" s="57">
        <v>39390</v>
      </c>
      <c r="B680" s="43">
        <v>2.5</v>
      </c>
      <c r="C680" s="43">
        <v>4.5910000000000002</v>
      </c>
      <c r="D680" s="43"/>
    </row>
    <row r="681" spans="1:4">
      <c r="A681" s="57">
        <v>39391</v>
      </c>
      <c r="B681" s="43">
        <v>2.5</v>
      </c>
      <c r="C681" s="43">
        <v>4.59</v>
      </c>
      <c r="D681" s="43"/>
    </row>
    <row r="682" spans="1:4">
      <c r="A682" s="57">
        <v>39392</v>
      </c>
      <c r="B682" s="43">
        <v>2.5</v>
      </c>
      <c r="C682" s="43">
        <v>4.5890000000000004</v>
      </c>
      <c r="D682" s="43"/>
    </row>
    <row r="683" spans="1:4">
      <c r="A683" s="57">
        <v>39393</v>
      </c>
      <c r="B683" s="43">
        <v>2.5</v>
      </c>
      <c r="C683" s="43">
        <v>4.5890000000000004</v>
      </c>
      <c r="D683" s="43"/>
    </row>
    <row r="684" spans="1:4">
      <c r="A684" s="57">
        <v>39394</v>
      </c>
      <c r="B684" s="43">
        <v>2.5</v>
      </c>
      <c r="C684" s="43">
        <v>4.5789999999999997</v>
      </c>
      <c r="D684" s="43"/>
    </row>
    <row r="685" spans="1:4">
      <c r="A685" s="57">
        <v>39395</v>
      </c>
      <c r="B685" s="43">
        <v>2.5</v>
      </c>
      <c r="C685" s="43">
        <v>4.5789999999999997</v>
      </c>
      <c r="D685" s="43"/>
    </row>
    <row r="686" spans="1:4">
      <c r="A686" s="57">
        <v>39396</v>
      </c>
      <c r="B686" s="43">
        <v>2.5</v>
      </c>
      <c r="C686" s="43">
        <v>4.5789999999999997</v>
      </c>
      <c r="D686" s="43"/>
    </row>
    <row r="687" spans="1:4">
      <c r="A687" s="57">
        <v>39397</v>
      </c>
      <c r="B687" s="43">
        <v>2.5</v>
      </c>
      <c r="C687" s="43">
        <v>4.5789999999999997</v>
      </c>
      <c r="D687" s="43"/>
    </row>
    <row r="688" spans="1:4">
      <c r="A688" s="57">
        <v>39398</v>
      </c>
      <c r="B688" s="43">
        <v>2.5</v>
      </c>
      <c r="C688" s="43">
        <v>4.5739999999999998</v>
      </c>
      <c r="D688" s="43"/>
    </row>
    <row r="689" spans="1:4">
      <c r="A689" s="57">
        <v>39399</v>
      </c>
      <c r="B689" s="43">
        <v>2.5</v>
      </c>
      <c r="C689" s="43">
        <v>4.5750000000000002</v>
      </c>
      <c r="D689" s="43"/>
    </row>
    <row r="690" spans="1:4">
      <c r="A690" s="57">
        <v>39400</v>
      </c>
      <c r="B690" s="43">
        <v>2.5</v>
      </c>
      <c r="C690" s="43">
        <v>4.5759999999999996</v>
      </c>
      <c r="D690" s="43"/>
    </row>
    <row r="691" spans="1:4">
      <c r="A691" s="57">
        <v>39401</v>
      </c>
      <c r="B691" s="43">
        <v>2.5</v>
      </c>
      <c r="C691" s="43">
        <v>4.58</v>
      </c>
      <c r="D691" s="43"/>
    </row>
    <row r="692" spans="1:4">
      <c r="A692" s="57">
        <v>39402</v>
      </c>
      <c r="B692" s="43">
        <v>2.5</v>
      </c>
      <c r="C692" s="43">
        <v>4.5839999999999996</v>
      </c>
      <c r="D692" s="43"/>
    </row>
    <row r="693" spans="1:4">
      <c r="A693" s="57">
        <v>39403</v>
      </c>
      <c r="B693" s="43">
        <v>2.5</v>
      </c>
      <c r="C693" s="43">
        <v>4.5839999999999996</v>
      </c>
      <c r="D693" s="43"/>
    </row>
    <row r="694" spans="1:4">
      <c r="A694" s="57">
        <v>39404</v>
      </c>
      <c r="B694" s="43">
        <v>2.5</v>
      </c>
      <c r="C694" s="43">
        <v>4.5839999999999996</v>
      </c>
      <c r="D694" s="43"/>
    </row>
    <row r="695" spans="1:4">
      <c r="A695" s="57">
        <v>39405</v>
      </c>
      <c r="B695" s="43">
        <v>2.5</v>
      </c>
      <c r="C695" s="43">
        <v>4.6189999999999998</v>
      </c>
      <c r="D695" s="43"/>
    </row>
    <row r="696" spans="1:4">
      <c r="A696" s="57">
        <v>39406</v>
      </c>
      <c r="B696" s="43">
        <v>2.5</v>
      </c>
      <c r="C696" s="43">
        <v>4.6360000000000001</v>
      </c>
      <c r="D696" s="43"/>
    </row>
    <row r="697" spans="1:4">
      <c r="A697" s="57">
        <v>39407</v>
      </c>
      <c r="B697" s="43">
        <v>2.5</v>
      </c>
      <c r="C697" s="43">
        <v>4.6539999999999999</v>
      </c>
      <c r="D697" s="43"/>
    </row>
    <row r="698" spans="1:4">
      <c r="A698" s="57">
        <v>39408</v>
      </c>
      <c r="B698" s="43">
        <v>2.5</v>
      </c>
      <c r="C698" s="43">
        <v>4.6769999999999996</v>
      </c>
      <c r="D698" s="43"/>
    </row>
    <row r="699" spans="1:4">
      <c r="A699" s="57">
        <v>39409</v>
      </c>
      <c r="B699" s="43">
        <v>2.5</v>
      </c>
      <c r="C699" s="43">
        <v>4.6970000000000001</v>
      </c>
      <c r="D699" s="43"/>
    </row>
    <row r="700" spans="1:4">
      <c r="A700" s="57">
        <v>39410</v>
      </c>
      <c r="B700" s="43">
        <v>2.5</v>
      </c>
      <c r="C700" s="43">
        <v>4.6970000000000001</v>
      </c>
      <c r="D700" s="43"/>
    </row>
    <row r="701" spans="1:4">
      <c r="A701" s="57">
        <v>39411</v>
      </c>
      <c r="B701" s="43">
        <v>2.5</v>
      </c>
      <c r="C701" s="43">
        <v>4.6970000000000001</v>
      </c>
      <c r="D701" s="43"/>
    </row>
    <row r="702" spans="1:4">
      <c r="A702" s="57">
        <v>39412</v>
      </c>
      <c r="B702" s="43">
        <v>2.5</v>
      </c>
      <c r="C702" s="43">
        <v>4.7130000000000001</v>
      </c>
      <c r="D702" s="43"/>
    </row>
    <row r="703" spans="1:4">
      <c r="A703" s="57">
        <v>39413</v>
      </c>
      <c r="B703" s="43">
        <v>2.5</v>
      </c>
      <c r="C703" s="43">
        <v>4.7190000000000003</v>
      </c>
      <c r="D703" s="43"/>
    </row>
    <row r="704" spans="1:4">
      <c r="A704" s="57">
        <v>39414</v>
      </c>
      <c r="B704" s="43">
        <v>2.5</v>
      </c>
      <c r="C704" s="43">
        <v>4.7430000000000003</v>
      </c>
      <c r="D704" s="43"/>
    </row>
    <row r="705" spans="1:4">
      <c r="A705" s="57">
        <v>39415</v>
      </c>
      <c r="B705" s="43">
        <v>2.5</v>
      </c>
      <c r="C705" s="43">
        <v>4.7759999999999998</v>
      </c>
      <c r="D705" s="43"/>
    </row>
    <row r="706" spans="1:4">
      <c r="A706" s="57">
        <v>39416</v>
      </c>
      <c r="B706" s="43">
        <v>3.1</v>
      </c>
      <c r="C706" s="43">
        <v>4.8100000000000005</v>
      </c>
      <c r="D706" s="43"/>
    </row>
    <row r="707" spans="1:4">
      <c r="A707" s="57">
        <v>39417</v>
      </c>
      <c r="B707" s="43">
        <v>3.1</v>
      </c>
      <c r="C707" s="43">
        <v>4.8100000000000005</v>
      </c>
      <c r="D707" s="43"/>
    </row>
    <row r="708" spans="1:4">
      <c r="A708" s="57">
        <v>39418</v>
      </c>
      <c r="B708" s="43">
        <v>3.1</v>
      </c>
      <c r="C708" s="43">
        <v>4.8100000000000005</v>
      </c>
      <c r="D708" s="43"/>
    </row>
    <row r="709" spans="1:4">
      <c r="A709" s="57">
        <v>39419</v>
      </c>
      <c r="B709" s="43">
        <v>3.1</v>
      </c>
      <c r="C709" s="43">
        <v>4.8390000000000004</v>
      </c>
      <c r="D709" s="43"/>
    </row>
    <row r="710" spans="1:4">
      <c r="A710" s="57">
        <v>39420</v>
      </c>
      <c r="B710" s="43">
        <v>3.1</v>
      </c>
      <c r="C710" s="43">
        <v>4.8579999999999997</v>
      </c>
      <c r="D710" s="43"/>
    </row>
    <row r="711" spans="1:4">
      <c r="A711" s="57">
        <v>39421</v>
      </c>
      <c r="B711" s="43">
        <v>3.1</v>
      </c>
      <c r="C711" s="43">
        <v>4.8710000000000004</v>
      </c>
      <c r="D711" s="43"/>
    </row>
    <row r="712" spans="1:4">
      <c r="A712" s="57">
        <v>39422</v>
      </c>
      <c r="B712" s="43">
        <v>3.1</v>
      </c>
      <c r="C712" s="43">
        <v>4.8840000000000003</v>
      </c>
      <c r="D712" s="43"/>
    </row>
    <row r="713" spans="1:4">
      <c r="A713" s="57">
        <v>39423</v>
      </c>
      <c r="B713" s="43">
        <v>3.1</v>
      </c>
      <c r="C713" s="43">
        <v>4.891</v>
      </c>
      <c r="D713" s="43"/>
    </row>
    <row r="714" spans="1:4">
      <c r="A714" s="57">
        <v>39424</v>
      </c>
      <c r="B714" s="43">
        <v>3.1</v>
      </c>
      <c r="C714" s="43">
        <v>4.891</v>
      </c>
      <c r="D714" s="43"/>
    </row>
    <row r="715" spans="1:4">
      <c r="A715" s="57">
        <v>39425</v>
      </c>
      <c r="B715" s="43">
        <v>3.1</v>
      </c>
      <c r="C715" s="43">
        <v>4.891</v>
      </c>
      <c r="D715" s="43"/>
    </row>
    <row r="716" spans="1:4">
      <c r="A716" s="57">
        <v>39426</v>
      </c>
      <c r="B716" s="43">
        <v>3.1</v>
      </c>
      <c r="C716" s="43">
        <v>4.9020000000000001</v>
      </c>
      <c r="D716" s="43"/>
    </row>
    <row r="717" spans="1:4">
      <c r="A717" s="57">
        <v>39427</v>
      </c>
      <c r="B717" s="43">
        <v>3.1</v>
      </c>
      <c r="C717" s="43">
        <v>4.9269999999999996</v>
      </c>
      <c r="D717" s="43"/>
    </row>
    <row r="718" spans="1:4">
      <c r="A718" s="57">
        <v>39428</v>
      </c>
      <c r="B718" s="43">
        <v>3.1</v>
      </c>
      <c r="C718" s="43">
        <v>4.9530000000000003</v>
      </c>
      <c r="D718" s="43"/>
    </row>
    <row r="719" spans="1:4">
      <c r="A719" s="57">
        <v>39429</v>
      </c>
      <c r="B719" s="43">
        <v>3.1</v>
      </c>
      <c r="C719" s="43">
        <v>4.9480000000000004</v>
      </c>
      <c r="D719" s="43"/>
    </row>
    <row r="720" spans="1:4">
      <c r="A720" s="57">
        <v>39430</v>
      </c>
      <c r="B720" s="43">
        <v>3.1</v>
      </c>
      <c r="C720" s="43">
        <v>4.9409999999999998</v>
      </c>
      <c r="D720" s="43"/>
    </row>
    <row r="721" spans="1:4">
      <c r="A721" s="57">
        <v>39431</v>
      </c>
      <c r="B721" s="43">
        <v>3.1</v>
      </c>
      <c r="C721" s="43">
        <v>4.9409999999999998</v>
      </c>
      <c r="D721" s="43"/>
    </row>
    <row r="722" spans="1:4">
      <c r="A722" s="57">
        <v>39432</v>
      </c>
      <c r="B722" s="43">
        <v>3.1</v>
      </c>
      <c r="C722" s="43">
        <v>4.9409999999999998</v>
      </c>
      <c r="D722" s="43"/>
    </row>
    <row r="723" spans="1:4">
      <c r="A723" s="57">
        <v>39433</v>
      </c>
      <c r="B723" s="43">
        <v>3.1</v>
      </c>
      <c r="C723" s="43">
        <v>4.9489999999999998</v>
      </c>
      <c r="D723" s="43"/>
    </row>
    <row r="724" spans="1:4">
      <c r="A724" s="57">
        <v>39434</v>
      </c>
      <c r="B724" s="43">
        <v>3.1</v>
      </c>
      <c r="C724" s="43">
        <v>4.8760000000000003</v>
      </c>
      <c r="D724" s="43"/>
    </row>
    <row r="725" spans="1:4">
      <c r="A725" s="57">
        <v>39435</v>
      </c>
      <c r="B725" s="43">
        <v>3.1</v>
      </c>
      <c r="C725" s="43">
        <v>4.8120000000000003</v>
      </c>
      <c r="D725" s="43"/>
    </row>
    <row r="726" spans="1:4">
      <c r="A726" s="57">
        <v>39436</v>
      </c>
      <c r="B726" s="43">
        <v>3.1</v>
      </c>
      <c r="C726" s="43">
        <v>4.79</v>
      </c>
      <c r="D726" s="43"/>
    </row>
    <row r="727" spans="1:4">
      <c r="A727" s="57">
        <v>39437</v>
      </c>
      <c r="B727" s="43">
        <v>3.1</v>
      </c>
      <c r="C727" s="43">
        <v>4.774</v>
      </c>
      <c r="D727" s="43"/>
    </row>
    <row r="728" spans="1:4">
      <c r="A728" s="57">
        <v>39438</v>
      </c>
      <c r="B728" s="43">
        <v>3.1</v>
      </c>
      <c r="C728" s="43">
        <v>4.774</v>
      </c>
      <c r="D728" s="43"/>
    </row>
    <row r="729" spans="1:4">
      <c r="A729" s="57">
        <v>39439</v>
      </c>
      <c r="B729" s="43">
        <v>3.1</v>
      </c>
      <c r="C729" s="43">
        <v>4.774</v>
      </c>
      <c r="D729" s="43"/>
    </row>
    <row r="730" spans="1:4">
      <c r="A730" s="57">
        <v>39440</v>
      </c>
      <c r="B730" s="43">
        <v>3.1</v>
      </c>
      <c r="C730" s="43">
        <v>4.7649999999999997</v>
      </c>
      <c r="D730" s="43"/>
    </row>
    <row r="731" spans="1:4">
      <c r="A731" s="57">
        <v>39441</v>
      </c>
      <c r="B731" s="43">
        <v>3.1</v>
      </c>
      <c r="C731" s="43">
        <v>4.7649999999999997</v>
      </c>
      <c r="D731" s="43"/>
    </row>
    <row r="732" spans="1:4">
      <c r="A732" s="57">
        <v>39442</v>
      </c>
      <c r="B732" s="43">
        <v>3.1</v>
      </c>
      <c r="C732" s="43">
        <v>4.7649999999999997</v>
      </c>
      <c r="D732" s="43"/>
    </row>
    <row r="733" spans="1:4">
      <c r="A733" s="57">
        <v>39443</v>
      </c>
      <c r="B733" s="43">
        <v>3.1</v>
      </c>
      <c r="C733" s="43">
        <v>4.7649999999999997</v>
      </c>
      <c r="D733" s="43"/>
    </row>
    <row r="734" spans="1:4">
      <c r="A734" s="57">
        <v>39444</v>
      </c>
      <c r="B734" s="43">
        <v>3.1</v>
      </c>
      <c r="C734" s="43">
        <v>4.6899999999999995</v>
      </c>
      <c r="D734" s="43"/>
    </row>
    <row r="735" spans="1:4">
      <c r="A735" s="57">
        <v>39445</v>
      </c>
      <c r="B735" s="43">
        <v>3.1</v>
      </c>
      <c r="C735" s="43">
        <v>4.6899999999999995</v>
      </c>
      <c r="D735" s="43"/>
    </row>
    <row r="736" spans="1:4">
      <c r="A736" s="57">
        <v>39446</v>
      </c>
      <c r="B736" s="43">
        <v>3.1</v>
      </c>
      <c r="C736" s="43">
        <v>4.6899999999999995</v>
      </c>
      <c r="D736" s="43"/>
    </row>
    <row r="737" spans="1:4">
      <c r="A737" s="57">
        <v>39447</v>
      </c>
      <c r="B737" s="43">
        <v>3.1</v>
      </c>
      <c r="C737" s="43">
        <v>4.6840000000000002</v>
      </c>
      <c r="D737" s="43"/>
    </row>
    <row r="738" spans="1:4">
      <c r="A738" s="57">
        <v>39448</v>
      </c>
      <c r="B738" s="43">
        <v>3.1</v>
      </c>
      <c r="C738" s="43">
        <v>4.6840000000000002</v>
      </c>
      <c r="D738" s="43"/>
    </row>
    <row r="739" spans="1:4">
      <c r="A739" s="57">
        <v>39449</v>
      </c>
      <c r="B739" s="43">
        <v>3.1</v>
      </c>
      <c r="C739" s="43">
        <v>4.665</v>
      </c>
      <c r="D739" s="43"/>
    </row>
    <row r="740" spans="1:4">
      <c r="A740" s="57">
        <v>39450</v>
      </c>
      <c r="B740" s="43">
        <v>3.1</v>
      </c>
      <c r="C740" s="43">
        <v>4.6440000000000001</v>
      </c>
      <c r="D740" s="43"/>
    </row>
    <row r="741" spans="1:4">
      <c r="A741" s="57">
        <v>39451</v>
      </c>
      <c r="B741" s="43">
        <v>3.1</v>
      </c>
      <c r="C741" s="43">
        <v>4.63</v>
      </c>
      <c r="D741" s="43"/>
    </row>
    <row r="742" spans="1:4">
      <c r="A742" s="57">
        <v>39452</v>
      </c>
      <c r="B742" s="43">
        <v>3.1</v>
      </c>
      <c r="C742" s="43">
        <v>4.63</v>
      </c>
      <c r="D742" s="43"/>
    </row>
    <row r="743" spans="1:4">
      <c r="A743" s="57">
        <v>39453</v>
      </c>
      <c r="B743" s="43">
        <v>3.1</v>
      </c>
      <c r="C743" s="43">
        <v>4.63</v>
      </c>
      <c r="D743" s="43"/>
    </row>
    <row r="744" spans="1:4">
      <c r="A744" s="57">
        <v>39454</v>
      </c>
      <c r="B744" s="43">
        <v>3.1</v>
      </c>
      <c r="C744" s="43">
        <v>4.6159999999999997</v>
      </c>
      <c r="D744" s="43"/>
    </row>
    <row r="745" spans="1:4">
      <c r="A745" s="57">
        <v>39455</v>
      </c>
      <c r="B745" s="43">
        <v>3.1</v>
      </c>
      <c r="C745" s="43">
        <v>4.5979999999999999</v>
      </c>
      <c r="D745" s="43"/>
    </row>
    <row r="746" spans="1:4">
      <c r="A746" s="57">
        <v>39456</v>
      </c>
      <c r="B746" s="43">
        <v>3.1</v>
      </c>
      <c r="C746" s="43">
        <v>4.5969999999999995</v>
      </c>
      <c r="D746" s="43"/>
    </row>
    <row r="747" spans="1:4">
      <c r="A747" s="57">
        <v>39457</v>
      </c>
      <c r="B747" s="43">
        <v>3.1</v>
      </c>
      <c r="C747" s="43">
        <v>4.5910000000000002</v>
      </c>
      <c r="D747" s="43"/>
    </row>
    <row r="748" spans="1:4">
      <c r="A748" s="57">
        <v>39458</v>
      </c>
      <c r="B748" s="43">
        <v>3.1</v>
      </c>
      <c r="C748" s="43">
        <v>4.5759999999999996</v>
      </c>
      <c r="D748" s="43"/>
    </row>
    <row r="749" spans="1:4">
      <c r="A749" s="57">
        <v>39459</v>
      </c>
      <c r="B749" s="43">
        <v>3.1</v>
      </c>
      <c r="C749" s="43">
        <v>4.5759999999999996</v>
      </c>
      <c r="D749" s="43"/>
    </row>
    <row r="750" spans="1:4">
      <c r="A750" s="57">
        <v>39460</v>
      </c>
      <c r="B750" s="43">
        <v>3.1</v>
      </c>
      <c r="C750" s="43">
        <v>4.5759999999999996</v>
      </c>
      <c r="D750" s="43"/>
    </row>
    <row r="751" spans="1:4">
      <c r="A751" s="57">
        <v>39461</v>
      </c>
      <c r="B751" s="43">
        <v>3.1</v>
      </c>
      <c r="C751" s="43">
        <v>4.5579999999999998</v>
      </c>
      <c r="D751" s="43"/>
    </row>
    <row r="752" spans="1:4">
      <c r="A752" s="57">
        <v>39462</v>
      </c>
      <c r="B752" s="43">
        <v>3.1</v>
      </c>
      <c r="C752" s="43">
        <v>4.5410000000000004</v>
      </c>
      <c r="D752" s="43"/>
    </row>
    <row r="753" spans="1:4">
      <c r="A753" s="57">
        <v>39463</v>
      </c>
      <c r="B753" s="43">
        <v>3.1</v>
      </c>
      <c r="C753" s="43">
        <v>4.5090000000000003</v>
      </c>
      <c r="D753" s="43"/>
    </row>
    <row r="754" spans="1:4">
      <c r="A754" s="57">
        <v>39464</v>
      </c>
      <c r="B754" s="43">
        <v>3.1</v>
      </c>
      <c r="C754" s="43">
        <v>4.4459999999999997</v>
      </c>
      <c r="D754" s="43"/>
    </row>
    <row r="755" spans="1:4">
      <c r="A755" s="57">
        <v>39465</v>
      </c>
      <c r="B755" s="43">
        <v>3.1</v>
      </c>
      <c r="C755" s="43">
        <v>4.4109999999999996</v>
      </c>
      <c r="D755" s="43"/>
    </row>
    <row r="756" spans="1:4">
      <c r="A756" s="57">
        <v>39466</v>
      </c>
      <c r="B756" s="43">
        <v>3.1</v>
      </c>
      <c r="C756" s="43">
        <v>4.4109999999999996</v>
      </c>
      <c r="D756" s="43"/>
    </row>
    <row r="757" spans="1:4">
      <c r="A757" s="57">
        <v>39467</v>
      </c>
      <c r="B757" s="43">
        <v>3.1</v>
      </c>
      <c r="C757" s="43">
        <v>4.4109999999999996</v>
      </c>
      <c r="D757" s="43"/>
    </row>
    <row r="758" spans="1:4">
      <c r="A758" s="57">
        <v>39468</v>
      </c>
      <c r="B758" s="43">
        <v>3.1</v>
      </c>
      <c r="C758" s="43">
        <v>4.3929999999999998</v>
      </c>
      <c r="D758" s="43"/>
    </row>
    <row r="759" spans="1:4">
      <c r="A759" s="57">
        <v>39469</v>
      </c>
      <c r="B759" s="43">
        <v>3.1</v>
      </c>
      <c r="C759" s="43">
        <v>4.33</v>
      </c>
      <c r="D759" s="43"/>
    </row>
    <row r="760" spans="1:4">
      <c r="A760" s="57">
        <v>39470</v>
      </c>
      <c r="B760" s="43">
        <v>3.1</v>
      </c>
      <c r="C760" s="43">
        <v>4.2880000000000003</v>
      </c>
      <c r="D760" s="43"/>
    </row>
    <row r="761" spans="1:4">
      <c r="A761" s="57">
        <v>39471</v>
      </c>
      <c r="B761" s="43">
        <v>3.1</v>
      </c>
      <c r="C761" s="43">
        <v>4.3019999999999996</v>
      </c>
      <c r="D761" s="43"/>
    </row>
    <row r="762" spans="1:4">
      <c r="A762" s="57">
        <v>39472</v>
      </c>
      <c r="B762" s="43">
        <v>3.1</v>
      </c>
      <c r="C762" s="43">
        <v>4.383</v>
      </c>
      <c r="D762" s="43"/>
    </row>
    <row r="763" spans="1:4">
      <c r="A763" s="57">
        <v>39473</v>
      </c>
      <c r="B763" s="43">
        <v>3.1</v>
      </c>
      <c r="C763" s="43">
        <v>4.383</v>
      </c>
      <c r="D763" s="43"/>
    </row>
    <row r="764" spans="1:4">
      <c r="A764" s="57">
        <v>39474</v>
      </c>
      <c r="B764" s="43">
        <v>3.1</v>
      </c>
      <c r="C764" s="43">
        <v>4.383</v>
      </c>
      <c r="D764" s="43"/>
    </row>
    <row r="765" spans="1:4">
      <c r="A765" s="57">
        <v>39475</v>
      </c>
      <c r="B765" s="43">
        <v>3.1</v>
      </c>
      <c r="C765" s="43">
        <v>4.3780000000000001</v>
      </c>
      <c r="D765" s="43"/>
    </row>
    <row r="766" spans="1:4">
      <c r="A766" s="57">
        <v>39476</v>
      </c>
      <c r="B766" s="43">
        <v>3.1</v>
      </c>
      <c r="C766" s="43">
        <v>4.383</v>
      </c>
      <c r="D766" s="43"/>
    </row>
    <row r="767" spans="1:4">
      <c r="A767" s="57">
        <v>39477</v>
      </c>
      <c r="B767" s="43">
        <v>3.1</v>
      </c>
      <c r="C767" s="43">
        <v>4.3810000000000002</v>
      </c>
      <c r="D767" s="43"/>
    </row>
    <row r="768" spans="1:4">
      <c r="A768" s="57">
        <v>39478</v>
      </c>
      <c r="B768" s="43">
        <v>3.2</v>
      </c>
      <c r="C768" s="43">
        <v>4.3739999999999997</v>
      </c>
      <c r="D768" s="43"/>
    </row>
    <row r="769" spans="1:4">
      <c r="A769" s="57">
        <v>39479</v>
      </c>
      <c r="B769" s="43">
        <v>3.2</v>
      </c>
      <c r="C769" s="43">
        <v>4.367</v>
      </c>
      <c r="D769" s="43"/>
    </row>
    <row r="770" spans="1:4">
      <c r="A770" s="57">
        <v>39480</v>
      </c>
      <c r="B770" s="43">
        <v>3.2</v>
      </c>
      <c r="C770" s="43">
        <v>4.367</v>
      </c>
      <c r="D770" s="43"/>
    </row>
    <row r="771" spans="1:4">
      <c r="A771" s="57">
        <v>39481</v>
      </c>
      <c r="B771" s="43">
        <v>3.2</v>
      </c>
      <c r="C771" s="43">
        <v>4.367</v>
      </c>
      <c r="D771" s="43"/>
    </row>
    <row r="772" spans="1:4">
      <c r="A772" s="57">
        <v>39482</v>
      </c>
      <c r="B772" s="43">
        <v>3.2</v>
      </c>
      <c r="C772" s="43">
        <v>4.3680000000000003</v>
      </c>
      <c r="D772" s="43"/>
    </row>
    <row r="773" spans="1:4">
      <c r="A773" s="57">
        <v>39483</v>
      </c>
      <c r="B773" s="43">
        <v>3.2</v>
      </c>
      <c r="C773" s="43">
        <v>4.3719999999999999</v>
      </c>
      <c r="D773" s="43"/>
    </row>
    <row r="774" spans="1:4">
      <c r="A774" s="57">
        <v>39484</v>
      </c>
      <c r="B774" s="43">
        <v>3.2</v>
      </c>
      <c r="C774" s="43">
        <v>4.359</v>
      </c>
      <c r="D774" s="43"/>
    </row>
    <row r="775" spans="1:4">
      <c r="A775" s="57">
        <v>39485</v>
      </c>
      <c r="B775" s="43">
        <v>3.2</v>
      </c>
      <c r="C775" s="43">
        <v>4.3529999999999998</v>
      </c>
      <c r="D775" s="43"/>
    </row>
    <row r="776" spans="1:4">
      <c r="A776" s="57">
        <v>39486</v>
      </c>
      <c r="B776" s="43">
        <v>3.2</v>
      </c>
      <c r="C776" s="43">
        <v>4.3310000000000004</v>
      </c>
      <c r="D776" s="43"/>
    </row>
    <row r="777" spans="1:4">
      <c r="A777" s="57">
        <v>39487</v>
      </c>
      <c r="B777" s="43">
        <v>3.2</v>
      </c>
      <c r="C777" s="43">
        <v>4.3310000000000004</v>
      </c>
      <c r="D777" s="43"/>
    </row>
    <row r="778" spans="1:4">
      <c r="A778" s="57">
        <v>39488</v>
      </c>
      <c r="B778" s="43">
        <v>3.2</v>
      </c>
      <c r="C778" s="43">
        <v>4.3310000000000004</v>
      </c>
      <c r="D778" s="43"/>
    </row>
    <row r="779" spans="1:4">
      <c r="A779" s="57">
        <v>39489</v>
      </c>
      <c r="B779" s="43">
        <v>3.2</v>
      </c>
      <c r="C779" s="43">
        <v>4.3339999999999996</v>
      </c>
      <c r="D779" s="43"/>
    </row>
    <row r="780" spans="1:4">
      <c r="A780" s="57">
        <v>39490</v>
      </c>
      <c r="B780" s="43">
        <v>3.2</v>
      </c>
      <c r="C780" s="43">
        <v>4.3339999999999996</v>
      </c>
      <c r="D780" s="43"/>
    </row>
    <row r="781" spans="1:4">
      <c r="A781" s="57">
        <v>39491</v>
      </c>
      <c r="B781" s="43">
        <v>3.2</v>
      </c>
      <c r="C781" s="43">
        <v>4.34</v>
      </c>
      <c r="D781" s="43"/>
    </row>
    <row r="782" spans="1:4">
      <c r="A782" s="57">
        <v>39492</v>
      </c>
      <c r="B782" s="43">
        <v>3.2</v>
      </c>
      <c r="C782" s="43">
        <v>4.3419999999999996</v>
      </c>
      <c r="D782" s="43"/>
    </row>
    <row r="783" spans="1:4">
      <c r="A783" s="57">
        <v>39493</v>
      </c>
      <c r="B783" s="43">
        <v>3.2</v>
      </c>
      <c r="C783" s="43">
        <v>4.3550000000000004</v>
      </c>
      <c r="D783" s="43"/>
    </row>
    <row r="784" spans="1:4">
      <c r="A784" s="57">
        <v>39494</v>
      </c>
      <c r="B784" s="43">
        <v>3.2</v>
      </c>
      <c r="C784" s="43">
        <v>4.3550000000000004</v>
      </c>
      <c r="D784" s="43"/>
    </row>
    <row r="785" spans="1:4">
      <c r="A785" s="57">
        <v>39495</v>
      </c>
      <c r="B785" s="43">
        <v>3.2</v>
      </c>
      <c r="C785" s="43">
        <v>4.3550000000000004</v>
      </c>
      <c r="D785" s="43"/>
    </row>
    <row r="786" spans="1:4">
      <c r="A786" s="57">
        <v>39496</v>
      </c>
      <c r="B786" s="43">
        <v>3.2</v>
      </c>
      <c r="C786" s="43">
        <v>4.3579999999999997</v>
      </c>
      <c r="D786" s="43"/>
    </row>
    <row r="787" spans="1:4">
      <c r="A787" s="57">
        <v>39497</v>
      </c>
      <c r="B787" s="43">
        <v>3.2</v>
      </c>
      <c r="C787" s="43">
        <v>4.3600000000000003</v>
      </c>
      <c r="D787" s="43"/>
    </row>
    <row r="788" spans="1:4">
      <c r="A788" s="57">
        <v>39498</v>
      </c>
      <c r="B788" s="43">
        <v>3.2</v>
      </c>
      <c r="C788" s="43">
        <v>4.3659999999999997</v>
      </c>
      <c r="D788" s="43"/>
    </row>
    <row r="789" spans="1:4">
      <c r="A789" s="57">
        <v>39499</v>
      </c>
      <c r="B789" s="43">
        <v>3.2</v>
      </c>
      <c r="C789" s="43">
        <v>4.3730000000000002</v>
      </c>
      <c r="D789" s="43"/>
    </row>
    <row r="790" spans="1:4">
      <c r="A790" s="57">
        <v>39500</v>
      </c>
      <c r="B790" s="43">
        <v>3.2</v>
      </c>
      <c r="C790" s="43">
        <v>4.3739999999999997</v>
      </c>
      <c r="D790" s="43"/>
    </row>
    <row r="791" spans="1:4">
      <c r="A791" s="57">
        <v>39501</v>
      </c>
      <c r="B791" s="43">
        <v>3.2</v>
      </c>
      <c r="C791" s="43">
        <v>4.3739999999999997</v>
      </c>
      <c r="D791" s="43"/>
    </row>
    <row r="792" spans="1:4">
      <c r="A792" s="57">
        <v>39502</v>
      </c>
      <c r="B792" s="43">
        <v>3.2</v>
      </c>
      <c r="C792" s="43">
        <v>4.3739999999999997</v>
      </c>
      <c r="D792" s="43"/>
    </row>
    <row r="793" spans="1:4">
      <c r="A793" s="57">
        <v>39503</v>
      </c>
      <c r="B793" s="43">
        <v>3.2</v>
      </c>
      <c r="C793" s="43">
        <v>4.3789999999999996</v>
      </c>
      <c r="D793" s="43"/>
    </row>
    <row r="794" spans="1:4">
      <c r="A794" s="57">
        <v>39504</v>
      </c>
      <c r="B794" s="43">
        <v>3.2</v>
      </c>
      <c r="C794" s="43">
        <v>4.3819999999999997</v>
      </c>
      <c r="D794" s="43"/>
    </row>
    <row r="795" spans="1:4">
      <c r="A795" s="57">
        <v>39505</v>
      </c>
      <c r="B795" s="43">
        <v>3.2</v>
      </c>
      <c r="C795" s="43">
        <v>4.3860000000000001</v>
      </c>
      <c r="D795" s="43"/>
    </row>
    <row r="796" spans="1:4">
      <c r="A796" s="57">
        <v>39506</v>
      </c>
      <c r="B796" s="43">
        <v>3.2</v>
      </c>
      <c r="C796" s="43">
        <v>4.3870000000000005</v>
      </c>
      <c r="D796" s="43"/>
    </row>
    <row r="797" spans="1:4">
      <c r="A797" s="57">
        <v>39507</v>
      </c>
      <c r="B797" s="43">
        <v>3.3</v>
      </c>
      <c r="C797" s="43">
        <v>4.3840000000000003</v>
      </c>
      <c r="D797" s="43"/>
    </row>
    <row r="798" spans="1:4">
      <c r="A798" s="57">
        <v>39508</v>
      </c>
      <c r="B798" s="43">
        <v>3.3</v>
      </c>
      <c r="C798" s="43">
        <v>4.3840000000000003</v>
      </c>
      <c r="D798" s="43"/>
    </row>
    <row r="799" spans="1:4">
      <c r="A799" s="57">
        <v>39509</v>
      </c>
      <c r="B799" s="43">
        <v>3.3</v>
      </c>
      <c r="C799" s="43">
        <v>4.3840000000000003</v>
      </c>
      <c r="D799" s="43"/>
    </row>
    <row r="800" spans="1:4">
      <c r="A800" s="57">
        <v>39510</v>
      </c>
      <c r="B800" s="43">
        <v>3.3</v>
      </c>
      <c r="C800" s="43">
        <v>4.383</v>
      </c>
      <c r="D800" s="43"/>
    </row>
    <row r="801" spans="1:4">
      <c r="A801" s="57">
        <v>39511</v>
      </c>
      <c r="B801" s="43">
        <v>3.3</v>
      </c>
      <c r="C801" s="43">
        <v>4.391</v>
      </c>
      <c r="D801" s="43"/>
    </row>
    <row r="802" spans="1:4">
      <c r="A802" s="57">
        <v>39512</v>
      </c>
      <c r="B802" s="43">
        <v>3.3</v>
      </c>
      <c r="C802" s="43">
        <v>4.4009999999999998</v>
      </c>
      <c r="D802" s="43"/>
    </row>
    <row r="803" spans="1:4">
      <c r="A803" s="57">
        <v>39513</v>
      </c>
      <c r="B803" s="43">
        <v>3.3</v>
      </c>
      <c r="C803" s="43">
        <v>4.4290000000000003</v>
      </c>
      <c r="D803" s="43"/>
    </row>
    <row r="804" spans="1:4">
      <c r="A804" s="57">
        <v>39514</v>
      </c>
      <c r="B804" s="43">
        <v>3.3</v>
      </c>
      <c r="C804" s="43">
        <v>4.4969999999999999</v>
      </c>
      <c r="D804" s="43"/>
    </row>
    <row r="805" spans="1:4">
      <c r="A805" s="57">
        <v>39515</v>
      </c>
      <c r="B805" s="43">
        <v>3.3</v>
      </c>
      <c r="C805" s="43">
        <v>4.4969999999999999</v>
      </c>
      <c r="D805" s="43"/>
    </row>
    <row r="806" spans="1:4">
      <c r="A806" s="57">
        <v>39516</v>
      </c>
      <c r="B806" s="43">
        <v>3.3</v>
      </c>
      <c r="C806" s="43">
        <v>4.4969999999999999</v>
      </c>
      <c r="D806" s="43"/>
    </row>
    <row r="807" spans="1:4">
      <c r="A807" s="57">
        <v>39517</v>
      </c>
      <c r="B807" s="43">
        <v>3.3</v>
      </c>
      <c r="C807" s="43">
        <v>4.5579999999999998</v>
      </c>
      <c r="D807" s="43"/>
    </row>
    <row r="808" spans="1:4">
      <c r="A808" s="57">
        <v>39518</v>
      </c>
      <c r="B808" s="43">
        <v>3.3</v>
      </c>
      <c r="C808" s="43">
        <v>4.5969999999999995</v>
      </c>
      <c r="D808" s="43"/>
    </row>
    <row r="809" spans="1:4">
      <c r="A809" s="57">
        <v>39519</v>
      </c>
      <c r="B809" s="43">
        <v>3.3</v>
      </c>
      <c r="C809" s="43">
        <v>4.6050000000000004</v>
      </c>
      <c r="D809" s="43"/>
    </row>
    <row r="810" spans="1:4">
      <c r="A810" s="57">
        <v>39520</v>
      </c>
      <c r="B810" s="43">
        <v>3.3</v>
      </c>
      <c r="C810" s="43">
        <v>4.6059999999999999</v>
      </c>
      <c r="D810" s="43"/>
    </row>
    <row r="811" spans="1:4">
      <c r="A811" s="57">
        <v>39521</v>
      </c>
      <c r="B811" s="43">
        <v>3.3</v>
      </c>
      <c r="C811" s="43">
        <v>4.617</v>
      </c>
      <c r="D811" s="43"/>
    </row>
    <row r="812" spans="1:4">
      <c r="A812" s="57">
        <v>39522</v>
      </c>
      <c r="B812" s="43">
        <v>3.3</v>
      </c>
      <c r="C812" s="43">
        <v>4.617</v>
      </c>
      <c r="D812" s="43"/>
    </row>
    <row r="813" spans="1:4">
      <c r="A813" s="57">
        <v>39523</v>
      </c>
      <c r="B813" s="43">
        <v>3.3</v>
      </c>
      <c r="C813" s="43">
        <v>4.617</v>
      </c>
      <c r="D813" s="43"/>
    </row>
    <row r="814" spans="1:4">
      <c r="A814" s="57">
        <v>39524</v>
      </c>
      <c r="B814" s="43">
        <v>3.3</v>
      </c>
      <c r="C814" s="43">
        <v>4.6520000000000001</v>
      </c>
      <c r="D814" s="43"/>
    </row>
    <row r="815" spans="1:4">
      <c r="A815" s="57">
        <v>39525</v>
      </c>
      <c r="B815" s="43">
        <v>3.3</v>
      </c>
      <c r="C815" s="43">
        <v>4.6539999999999999</v>
      </c>
      <c r="D815" s="43"/>
    </row>
    <row r="816" spans="1:4">
      <c r="A816" s="57">
        <v>39526</v>
      </c>
      <c r="B816" s="43">
        <v>3.3</v>
      </c>
      <c r="C816" s="43">
        <v>4.6639999999999997</v>
      </c>
      <c r="D816" s="43"/>
    </row>
    <row r="817" spans="1:4">
      <c r="A817" s="57">
        <v>39527</v>
      </c>
      <c r="B817" s="43">
        <v>3.3</v>
      </c>
      <c r="C817" s="43">
        <v>4.6740000000000004</v>
      </c>
      <c r="D817" s="43"/>
    </row>
    <row r="818" spans="1:4">
      <c r="A818" s="57">
        <v>39528</v>
      </c>
      <c r="B818" s="43">
        <v>3.3</v>
      </c>
      <c r="C818" s="43">
        <v>4.6740000000000004</v>
      </c>
      <c r="D818" s="43"/>
    </row>
    <row r="819" spans="1:4">
      <c r="A819" s="57">
        <v>39529</v>
      </c>
      <c r="B819" s="43">
        <v>3.3</v>
      </c>
      <c r="C819" s="43">
        <v>4.6740000000000004</v>
      </c>
      <c r="D819" s="43"/>
    </row>
    <row r="820" spans="1:4">
      <c r="A820" s="57">
        <v>39530</v>
      </c>
      <c r="B820" s="43">
        <v>3.3</v>
      </c>
      <c r="C820" s="43">
        <v>4.6740000000000004</v>
      </c>
      <c r="D820" s="43"/>
    </row>
    <row r="821" spans="1:4">
      <c r="A821" s="57">
        <v>39531</v>
      </c>
      <c r="B821" s="43">
        <v>3.3</v>
      </c>
      <c r="C821" s="43">
        <v>4.6740000000000004</v>
      </c>
      <c r="D821" s="43"/>
    </row>
    <row r="822" spans="1:4">
      <c r="A822" s="57">
        <v>39532</v>
      </c>
      <c r="B822" s="43">
        <v>3.3</v>
      </c>
      <c r="C822" s="43">
        <v>4.6989999999999998</v>
      </c>
      <c r="D822" s="43"/>
    </row>
    <row r="823" spans="1:4">
      <c r="A823" s="57">
        <v>39533</v>
      </c>
      <c r="B823" s="43">
        <v>3.3</v>
      </c>
      <c r="C823" s="43">
        <v>4.718</v>
      </c>
      <c r="D823" s="43"/>
    </row>
    <row r="824" spans="1:4">
      <c r="A824" s="57">
        <v>39534</v>
      </c>
      <c r="B824" s="43">
        <v>3.3</v>
      </c>
      <c r="C824" s="43">
        <v>4.7279999999999998</v>
      </c>
      <c r="D824" s="43"/>
    </row>
    <row r="825" spans="1:4">
      <c r="A825" s="57">
        <v>39535</v>
      </c>
      <c r="B825" s="43">
        <v>3.3</v>
      </c>
      <c r="C825" s="43">
        <v>4.7309999999999999</v>
      </c>
      <c r="D825" s="43"/>
    </row>
    <row r="826" spans="1:4">
      <c r="A826" s="57">
        <v>39536</v>
      </c>
      <c r="B826" s="43">
        <v>3.3</v>
      </c>
      <c r="C826" s="43">
        <v>4.7309999999999999</v>
      </c>
      <c r="D826" s="43"/>
    </row>
    <row r="827" spans="1:4">
      <c r="A827" s="57">
        <v>39537</v>
      </c>
      <c r="B827" s="43">
        <v>3.3</v>
      </c>
      <c r="C827" s="43">
        <v>4.7309999999999999</v>
      </c>
      <c r="D827" s="43"/>
    </row>
    <row r="828" spans="1:4">
      <c r="A828" s="57">
        <v>39538</v>
      </c>
      <c r="B828" s="43">
        <v>3.6</v>
      </c>
      <c r="C828" s="43">
        <v>4.7270000000000003</v>
      </c>
      <c r="D828" s="43"/>
    </row>
    <row r="829" spans="1:4">
      <c r="A829" s="57">
        <v>39539</v>
      </c>
      <c r="B829" s="43">
        <v>3.6</v>
      </c>
      <c r="C829" s="43">
        <v>4.7309999999999999</v>
      </c>
      <c r="D829" s="43"/>
    </row>
    <row r="830" spans="1:4">
      <c r="A830" s="57">
        <v>39540</v>
      </c>
      <c r="B830" s="43">
        <v>3.6</v>
      </c>
      <c r="C830" s="43">
        <v>4.7359999999999998</v>
      </c>
      <c r="D830" s="43"/>
    </row>
    <row r="831" spans="1:4">
      <c r="A831" s="57">
        <v>39541</v>
      </c>
      <c r="B831" s="43">
        <v>3.6</v>
      </c>
      <c r="C831" s="43">
        <v>4.7409999999999997</v>
      </c>
      <c r="D831" s="43"/>
    </row>
    <row r="832" spans="1:4">
      <c r="A832" s="57">
        <v>39542</v>
      </c>
      <c r="B832" s="43">
        <v>3.6</v>
      </c>
      <c r="C832" s="43">
        <v>4.7409999999999997</v>
      </c>
      <c r="D832" s="43"/>
    </row>
    <row r="833" spans="1:4">
      <c r="A833" s="57">
        <v>39543</v>
      </c>
      <c r="B833" s="43">
        <v>3.6</v>
      </c>
      <c r="C833" s="43">
        <v>4.7409999999999997</v>
      </c>
      <c r="D833" s="43"/>
    </row>
    <row r="834" spans="1:4">
      <c r="A834" s="57">
        <v>39544</v>
      </c>
      <c r="B834" s="43">
        <v>3.6</v>
      </c>
      <c r="C834" s="43">
        <v>4.7409999999999997</v>
      </c>
      <c r="D834" s="43"/>
    </row>
    <row r="835" spans="1:4">
      <c r="A835" s="57">
        <v>39545</v>
      </c>
      <c r="B835" s="43">
        <v>3.6</v>
      </c>
      <c r="C835" s="43">
        <v>4.742</v>
      </c>
      <c r="D835" s="43"/>
    </row>
    <row r="836" spans="1:4">
      <c r="A836" s="57">
        <v>39546</v>
      </c>
      <c r="B836" s="43">
        <v>3.6</v>
      </c>
      <c r="C836" s="43">
        <v>4.742</v>
      </c>
      <c r="D836" s="43"/>
    </row>
    <row r="837" spans="1:4">
      <c r="A837" s="57">
        <v>39547</v>
      </c>
      <c r="B837" s="43">
        <v>3.6</v>
      </c>
      <c r="C837" s="43">
        <v>4.7439999999999998</v>
      </c>
      <c r="D837" s="43"/>
    </row>
    <row r="838" spans="1:4">
      <c r="A838" s="57">
        <v>39548</v>
      </c>
      <c r="B838" s="43">
        <v>3.6</v>
      </c>
      <c r="C838" s="43">
        <v>4.7439999999999998</v>
      </c>
      <c r="D838" s="43"/>
    </row>
    <row r="839" spans="1:4">
      <c r="A839" s="57">
        <v>39549</v>
      </c>
      <c r="B839" s="43">
        <v>3.6</v>
      </c>
      <c r="C839" s="43">
        <v>4.7469999999999999</v>
      </c>
      <c r="D839" s="43"/>
    </row>
    <row r="840" spans="1:4">
      <c r="A840" s="57">
        <v>39550</v>
      </c>
      <c r="B840" s="43">
        <v>3.6</v>
      </c>
      <c r="C840" s="43">
        <v>4.7469999999999999</v>
      </c>
      <c r="D840" s="43"/>
    </row>
    <row r="841" spans="1:4">
      <c r="A841" s="57">
        <v>39551</v>
      </c>
      <c r="B841" s="43">
        <v>3.6</v>
      </c>
      <c r="C841" s="43">
        <v>4.7469999999999999</v>
      </c>
      <c r="D841" s="43"/>
    </row>
    <row r="842" spans="1:4">
      <c r="A842" s="57">
        <v>39552</v>
      </c>
      <c r="B842" s="43">
        <v>3.6</v>
      </c>
      <c r="C842" s="43">
        <v>4.7530000000000001</v>
      </c>
      <c r="D842" s="43"/>
    </row>
    <row r="843" spans="1:4">
      <c r="A843" s="57">
        <v>39553</v>
      </c>
      <c r="B843" s="43">
        <v>3.6</v>
      </c>
      <c r="C843" s="43">
        <v>4.7640000000000002</v>
      </c>
      <c r="D843" s="43"/>
    </row>
    <row r="844" spans="1:4">
      <c r="A844" s="57">
        <v>39554</v>
      </c>
      <c r="B844" s="43">
        <v>3.6</v>
      </c>
      <c r="C844" s="43">
        <v>4.774</v>
      </c>
      <c r="D844" s="43"/>
    </row>
    <row r="845" spans="1:4">
      <c r="A845" s="57">
        <v>39555</v>
      </c>
      <c r="B845" s="43">
        <v>3.6</v>
      </c>
      <c r="C845" s="43">
        <v>4.7839999999999998</v>
      </c>
      <c r="D845" s="43"/>
    </row>
    <row r="846" spans="1:4">
      <c r="A846" s="57">
        <v>39556</v>
      </c>
      <c r="B846" s="43">
        <v>3.6</v>
      </c>
      <c r="C846" s="43">
        <v>4.7940000000000005</v>
      </c>
      <c r="D846" s="43"/>
    </row>
    <row r="847" spans="1:4">
      <c r="A847" s="57">
        <v>39557</v>
      </c>
      <c r="B847" s="43">
        <v>3.6</v>
      </c>
      <c r="C847" s="43">
        <v>4.7940000000000005</v>
      </c>
      <c r="D847" s="43"/>
    </row>
    <row r="848" spans="1:4">
      <c r="A848" s="57">
        <v>39558</v>
      </c>
      <c r="B848" s="43">
        <v>3.6</v>
      </c>
      <c r="C848" s="43">
        <v>4.7940000000000005</v>
      </c>
      <c r="D848" s="43"/>
    </row>
    <row r="849" spans="1:4">
      <c r="A849" s="57">
        <v>39559</v>
      </c>
      <c r="B849" s="43">
        <v>3.6</v>
      </c>
      <c r="C849" s="43">
        <v>4.8049999999999997</v>
      </c>
      <c r="D849" s="43"/>
    </row>
    <row r="850" spans="1:4">
      <c r="A850" s="57">
        <v>39560</v>
      </c>
      <c r="B850" s="43">
        <v>3.6</v>
      </c>
      <c r="C850" s="43">
        <v>4.82</v>
      </c>
      <c r="D850" s="43"/>
    </row>
    <row r="851" spans="1:4">
      <c r="A851" s="57">
        <v>39561</v>
      </c>
      <c r="B851" s="43">
        <v>3.6</v>
      </c>
      <c r="C851" s="43">
        <v>4.8289999999999997</v>
      </c>
      <c r="D851" s="43"/>
    </row>
    <row r="852" spans="1:4">
      <c r="A852" s="57">
        <v>39562</v>
      </c>
      <c r="B852" s="43">
        <v>3.6</v>
      </c>
      <c r="C852" s="43">
        <v>4.8369999999999997</v>
      </c>
      <c r="D852" s="43"/>
    </row>
    <row r="853" spans="1:4">
      <c r="A853" s="57">
        <v>39563</v>
      </c>
      <c r="B853" s="43">
        <v>3.6</v>
      </c>
      <c r="C853" s="43">
        <v>4.8469999999999995</v>
      </c>
      <c r="D853" s="43"/>
    </row>
    <row r="854" spans="1:4">
      <c r="A854" s="57">
        <v>39564</v>
      </c>
      <c r="B854" s="43">
        <v>3.6</v>
      </c>
      <c r="C854" s="43">
        <v>4.8469999999999995</v>
      </c>
      <c r="D854" s="43"/>
    </row>
    <row r="855" spans="1:4">
      <c r="A855" s="57">
        <v>39565</v>
      </c>
      <c r="B855" s="43">
        <v>3.6</v>
      </c>
      <c r="C855" s="43">
        <v>4.8469999999999995</v>
      </c>
      <c r="D855" s="43"/>
    </row>
    <row r="856" spans="1:4">
      <c r="A856" s="57">
        <v>39566</v>
      </c>
      <c r="B856" s="43">
        <v>3.6</v>
      </c>
      <c r="C856" s="43">
        <v>4.8479999999999999</v>
      </c>
      <c r="D856" s="43"/>
    </row>
    <row r="857" spans="1:4">
      <c r="A857" s="57">
        <v>39567</v>
      </c>
      <c r="B857" s="43">
        <v>3.6</v>
      </c>
      <c r="C857" s="43">
        <v>4.8570000000000002</v>
      </c>
      <c r="D857" s="43"/>
    </row>
    <row r="858" spans="1:4">
      <c r="A858" s="57">
        <v>39568</v>
      </c>
      <c r="B858" s="43">
        <v>3.3</v>
      </c>
      <c r="C858" s="43">
        <v>4.8570000000000002</v>
      </c>
      <c r="D858" s="43"/>
    </row>
    <row r="859" spans="1:4">
      <c r="A859" s="57">
        <v>39569</v>
      </c>
      <c r="B859" s="43">
        <v>3.3</v>
      </c>
      <c r="C859" s="43">
        <v>4.8570000000000002</v>
      </c>
      <c r="D859" s="43"/>
    </row>
    <row r="860" spans="1:4">
      <c r="A860" s="57">
        <v>39570</v>
      </c>
      <c r="B860" s="43">
        <v>3.3</v>
      </c>
      <c r="C860" s="43">
        <v>4.8550000000000004</v>
      </c>
      <c r="D860" s="43"/>
    </row>
    <row r="861" spans="1:4">
      <c r="A861" s="57">
        <v>39571</v>
      </c>
      <c r="B861" s="43">
        <v>3.3</v>
      </c>
      <c r="C861" s="43">
        <v>4.8550000000000004</v>
      </c>
      <c r="D861" s="43"/>
    </row>
    <row r="862" spans="1:4">
      <c r="A862" s="57">
        <v>39572</v>
      </c>
      <c r="B862" s="43">
        <v>3.3</v>
      </c>
      <c r="C862" s="43">
        <v>4.8550000000000004</v>
      </c>
      <c r="D862" s="43"/>
    </row>
    <row r="863" spans="1:4">
      <c r="A863" s="57">
        <v>39573</v>
      </c>
      <c r="B863" s="43">
        <v>3.3</v>
      </c>
      <c r="C863" s="43">
        <v>4.8570000000000002</v>
      </c>
      <c r="D863" s="43"/>
    </row>
    <row r="864" spans="1:4">
      <c r="A864" s="57">
        <v>39574</v>
      </c>
      <c r="B864" s="43">
        <v>3.3</v>
      </c>
      <c r="C864" s="43">
        <v>4.8570000000000002</v>
      </c>
      <c r="D864" s="43"/>
    </row>
    <row r="865" spans="1:4">
      <c r="A865" s="57">
        <v>39575</v>
      </c>
      <c r="B865" s="43">
        <v>3.3</v>
      </c>
      <c r="C865" s="43">
        <v>4.8559999999999999</v>
      </c>
      <c r="D865" s="43"/>
    </row>
    <row r="866" spans="1:4">
      <c r="A866" s="57">
        <v>39576</v>
      </c>
      <c r="B866" s="43">
        <v>3.3</v>
      </c>
      <c r="C866" s="43">
        <v>4.8550000000000004</v>
      </c>
      <c r="D866" s="43"/>
    </row>
    <row r="867" spans="1:4">
      <c r="A867" s="57">
        <v>39577</v>
      </c>
      <c r="B867" s="43">
        <v>3.3</v>
      </c>
      <c r="C867" s="43">
        <v>4.8550000000000004</v>
      </c>
      <c r="D867" s="43"/>
    </row>
    <row r="868" spans="1:4">
      <c r="A868" s="57">
        <v>39578</v>
      </c>
      <c r="B868" s="43">
        <v>3.3</v>
      </c>
      <c r="C868" s="43">
        <v>4.8550000000000004</v>
      </c>
      <c r="D868" s="43"/>
    </row>
    <row r="869" spans="1:4">
      <c r="A869" s="57">
        <v>39579</v>
      </c>
      <c r="B869" s="43">
        <v>3.3</v>
      </c>
      <c r="C869" s="43">
        <v>4.8550000000000004</v>
      </c>
      <c r="D869" s="43"/>
    </row>
    <row r="870" spans="1:4">
      <c r="A870" s="57">
        <v>39580</v>
      </c>
      <c r="B870" s="43">
        <v>3.3</v>
      </c>
      <c r="C870" s="43">
        <v>4.8570000000000002</v>
      </c>
      <c r="D870" s="43"/>
    </row>
    <row r="871" spans="1:4">
      <c r="A871" s="57">
        <v>39581</v>
      </c>
      <c r="B871" s="43">
        <v>3.3</v>
      </c>
      <c r="C871" s="43">
        <v>4.8559999999999999</v>
      </c>
      <c r="D871" s="43"/>
    </row>
    <row r="872" spans="1:4">
      <c r="A872" s="57">
        <v>39582</v>
      </c>
      <c r="B872" s="43">
        <v>3.3</v>
      </c>
      <c r="C872" s="43">
        <v>4.859</v>
      </c>
      <c r="D872" s="43"/>
    </row>
    <row r="873" spans="1:4">
      <c r="A873" s="57">
        <v>39583</v>
      </c>
      <c r="B873" s="43">
        <v>3.3</v>
      </c>
      <c r="C873" s="43">
        <v>4.8600000000000003</v>
      </c>
      <c r="D873" s="43"/>
    </row>
    <row r="874" spans="1:4">
      <c r="A874" s="57">
        <v>39584</v>
      </c>
      <c r="B874" s="43">
        <v>3.3</v>
      </c>
      <c r="C874" s="43">
        <v>4.859</v>
      </c>
      <c r="D874" s="43"/>
    </row>
    <row r="875" spans="1:4">
      <c r="A875" s="57">
        <v>39585</v>
      </c>
      <c r="B875" s="43">
        <v>3.3</v>
      </c>
      <c r="C875" s="43">
        <v>4.859</v>
      </c>
      <c r="D875" s="43"/>
    </row>
    <row r="876" spans="1:4">
      <c r="A876" s="57">
        <v>39586</v>
      </c>
      <c r="B876" s="43">
        <v>3.3</v>
      </c>
      <c r="C876" s="43">
        <v>4.859</v>
      </c>
      <c r="D876" s="43"/>
    </row>
    <row r="877" spans="1:4">
      <c r="A877" s="57">
        <v>39587</v>
      </c>
      <c r="B877" s="43">
        <v>3.3</v>
      </c>
      <c r="C877" s="43">
        <v>4.8579999999999997</v>
      </c>
      <c r="D877" s="43"/>
    </row>
    <row r="878" spans="1:4">
      <c r="A878" s="57">
        <v>39588</v>
      </c>
      <c r="B878" s="43">
        <v>3.3</v>
      </c>
      <c r="C878" s="43">
        <v>4.8559999999999999</v>
      </c>
      <c r="D878" s="43"/>
    </row>
    <row r="879" spans="1:4">
      <c r="A879" s="57">
        <v>39589</v>
      </c>
      <c r="B879" s="43">
        <v>3.3</v>
      </c>
      <c r="C879" s="43">
        <v>4.8579999999999997</v>
      </c>
      <c r="D879" s="43"/>
    </row>
    <row r="880" spans="1:4">
      <c r="A880" s="57">
        <v>39590</v>
      </c>
      <c r="B880" s="43">
        <v>3.3</v>
      </c>
      <c r="C880" s="43">
        <v>4.8550000000000004</v>
      </c>
      <c r="D880" s="43"/>
    </row>
    <row r="881" spans="1:4">
      <c r="A881" s="57">
        <v>39591</v>
      </c>
      <c r="B881" s="43">
        <v>3.3</v>
      </c>
      <c r="C881" s="43">
        <v>4.8570000000000002</v>
      </c>
      <c r="D881" s="43"/>
    </row>
    <row r="882" spans="1:4">
      <c r="A882" s="57">
        <v>39592</v>
      </c>
      <c r="B882" s="43">
        <v>3.3</v>
      </c>
      <c r="C882" s="43">
        <v>4.8570000000000002</v>
      </c>
      <c r="D882" s="43"/>
    </row>
    <row r="883" spans="1:4">
      <c r="A883" s="57">
        <v>39593</v>
      </c>
      <c r="B883" s="43">
        <v>3.3</v>
      </c>
      <c r="C883" s="43">
        <v>4.8570000000000002</v>
      </c>
      <c r="D883" s="43"/>
    </row>
    <row r="884" spans="1:4">
      <c r="A884" s="57">
        <v>39594</v>
      </c>
      <c r="B884" s="43">
        <v>3.3</v>
      </c>
      <c r="C884" s="43">
        <v>4.8570000000000002</v>
      </c>
      <c r="D884" s="43"/>
    </row>
    <row r="885" spans="1:4">
      <c r="A885" s="57">
        <v>39595</v>
      </c>
      <c r="B885" s="43">
        <v>3.3</v>
      </c>
      <c r="C885" s="43">
        <v>4.8570000000000002</v>
      </c>
      <c r="D885" s="43"/>
    </row>
    <row r="886" spans="1:4">
      <c r="A886" s="57">
        <v>39596</v>
      </c>
      <c r="B886" s="43">
        <v>3.3</v>
      </c>
      <c r="C886" s="43">
        <v>4.8570000000000002</v>
      </c>
      <c r="D886" s="43"/>
    </row>
    <row r="887" spans="1:4">
      <c r="A887" s="57">
        <v>39597</v>
      </c>
      <c r="B887" s="43">
        <v>3.3</v>
      </c>
      <c r="C887" s="43">
        <v>4.8600000000000003</v>
      </c>
      <c r="D887" s="43"/>
    </row>
    <row r="888" spans="1:4">
      <c r="A888" s="57">
        <v>39598</v>
      </c>
      <c r="B888" s="43">
        <v>3.3</v>
      </c>
      <c r="C888" s="43">
        <v>4.8639999999999999</v>
      </c>
      <c r="D888" s="43"/>
    </row>
    <row r="889" spans="1:4">
      <c r="A889" s="57">
        <v>39599</v>
      </c>
      <c r="B889" s="43">
        <v>3.7</v>
      </c>
      <c r="C889" s="43">
        <v>4.8639999999999999</v>
      </c>
      <c r="D889" s="43"/>
    </row>
    <row r="890" spans="1:4">
      <c r="A890" s="57">
        <v>39600</v>
      </c>
      <c r="B890" s="43">
        <v>3.7</v>
      </c>
      <c r="C890" s="43">
        <v>4.8639999999999999</v>
      </c>
      <c r="D890" s="43"/>
    </row>
    <row r="891" spans="1:4">
      <c r="A891" s="57">
        <v>39601</v>
      </c>
      <c r="B891" s="43">
        <v>3.7</v>
      </c>
      <c r="C891" s="43">
        <v>4.8650000000000002</v>
      </c>
      <c r="D891" s="43"/>
    </row>
    <row r="892" spans="1:4">
      <c r="A892" s="57">
        <v>39602</v>
      </c>
      <c r="B892" s="43">
        <v>3.7</v>
      </c>
      <c r="C892" s="43">
        <v>4.8639999999999999</v>
      </c>
      <c r="D892" s="43"/>
    </row>
    <row r="893" spans="1:4">
      <c r="A893" s="57">
        <v>39603</v>
      </c>
      <c r="B893" s="43">
        <v>3.7</v>
      </c>
      <c r="C893" s="43">
        <v>4.8639999999999999</v>
      </c>
      <c r="D893" s="43"/>
    </row>
    <row r="894" spans="1:4">
      <c r="A894" s="57">
        <v>39604</v>
      </c>
      <c r="B894" s="43">
        <v>3.7</v>
      </c>
      <c r="C894" s="43">
        <v>4.8659999999999997</v>
      </c>
      <c r="D894" s="43"/>
    </row>
    <row r="895" spans="1:4">
      <c r="A895" s="57">
        <v>39605</v>
      </c>
      <c r="B895" s="43">
        <v>3.7</v>
      </c>
      <c r="C895" s="43">
        <v>4.9669999999999996</v>
      </c>
      <c r="D895" s="43"/>
    </row>
    <row r="896" spans="1:4">
      <c r="A896" s="57">
        <v>39606</v>
      </c>
      <c r="B896" s="43">
        <v>3.7</v>
      </c>
      <c r="C896" s="43">
        <v>4.9669999999999996</v>
      </c>
      <c r="D896" s="43"/>
    </row>
    <row r="897" spans="1:4">
      <c r="A897" s="57">
        <v>39607</v>
      </c>
      <c r="B897" s="43">
        <v>3.7</v>
      </c>
      <c r="C897" s="43">
        <v>4.9669999999999996</v>
      </c>
      <c r="D897" s="43"/>
    </row>
    <row r="898" spans="1:4">
      <c r="A898" s="57">
        <v>39608</v>
      </c>
      <c r="B898" s="43">
        <v>3.7</v>
      </c>
      <c r="C898" s="43">
        <v>4.9610000000000003</v>
      </c>
      <c r="D898" s="43"/>
    </row>
    <row r="899" spans="1:4">
      <c r="A899" s="57">
        <v>39609</v>
      </c>
      <c r="B899" s="43">
        <v>3.7</v>
      </c>
      <c r="C899" s="43">
        <v>4.96</v>
      </c>
      <c r="D899" s="43"/>
    </row>
    <row r="900" spans="1:4">
      <c r="A900" s="57">
        <v>39610</v>
      </c>
      <c r="B900" s="43">
        <v>3.7</v>
      </c>
      <c r="C900" s="43">
        <v>4.9589999999999996</v>
      </c>
      <c r="D900" s="43"/>
    </row>
    <row r="901" spans="1:4">
      <c r="A901" s="57">
        <v>39611</v>
      </c>
      <c r="B901" s="43">
        <v>3.7</v>
      </c>
      <c r="C901" s="43">
        <v>4.9580000000000002</v>
      </c>
      <c r="D901" s="43"/>
    </row>
    <row r="902" spans="1:4">
      <c r="A902" s="57">
        <v>39612</v>
      </c>
      <c r="B902" s="43">
        <v>3.7</v>
      </c>
      <c r="C902" s="43">
        <v>4.9610000000000003</v>
      </c>
      <c r="D902" s="43"/>
    </row>
    <row r="903" spans="1:4">
      <c r="A903" s="57">
        <v>39613</v>
      </c>
      <c r="B903" s="43">
        <v>3.7</v>
      </c>
      <c r="C903" s="43">
        <v>4.9610000000000003</v>
      </c>
      <c r="D903" s="43"/>
    </row>
    <row r="904" spans="1:4">
      <c r="A904" s="57">
        <v>39614</v>
      </c>
      <c r="B904" s="43">
        <v>3.7</v>
      </c>
      <c r="C904" s="43">
        <v>4.9610000000000003</v>
      </c>
      <c r="D904" s="43"/>
    </row>
    <row r="905" spans="1:4">
      <c r="A905" s="57">
        <v>39615</v>
      </c>
      <c r="B905" s="43">
        <v>3.7</v>
      </c>
      <c r="C905" s="43">
        <v>4.96</v>
      </c>
      <c r="D905" s="43"/>
    </row>
    <row r="906" spans="1:4">
      <c r="A906" s="57">
        <v>39616</v>
      </c>
      <c r="B906" s="43">
        <v>3.7</v>
      </c>
      <c r="C906" s="43">
        <v>4.9610000000000003</v>
      </c>
      <c r="D906" s="43"/>
    </row>
    <row r="907" spans="1:4">
      <c r="A907" s="57">
        <v>39617</v>
      </c>
      <c r="B907" s="43">
        <v>3.7</v>
      </c>
      <c r="C907" s="43">
        <v>4.9619999999999997</v>
      </c>
      <c r="D907" s="43"/>
    </row>
    <row r="908" spans="1:4">
      <c r="A908" s="57">
        <v>39618</v>
      </c>
      <c r="B908" s="43">
        <v>3.7</v>
      </c>
      <c r="C908" s="43">
        <v>4.9610000000000003</v>
      </c>
      <c r="D908" s="43"/>
    </row>
    <row r="909" spans="1:4">
      <c r="A909" s="57">
        <v>39619</v>
      </c>
      <c r="B909" s="43">
        <v>3.7</v>
      </c>
      <c r="C909" s="43">
        <v>4.9589999999999996</v>
      </c>
      <c r="D909" s="43"/>
    </row>
    <row r="910" spans="1:4">
      <c r="A910" s="57">
        <v>39620</v>
      </c>
      <c r="B910" s="43">
        <v>3.7</v>
      </c>
      <c r="C910" s="43">
        <v>4.9589999999999996</v>
      </c>
      <c r="D910" s="43"/>
    </row>
    <row r="911" spans="1:4">
      <c r="A911" s="57">
        <v>39621</v>
      </c>
      <c r="B911" s="43">
        <v>3.7</v>
      </c>
      <c r="C911" s="43">
        <v>4.9589999999999996</v>
      </c>
      <c r="D911" s="43"/>
    </row>
    <row r="912" spans="1:4">
      <c r="A912" s="57">
        <v>39622</v>
      </c>
      <c r="B912" s="43">
        <v>3.7</v>
      </c>
      <c r="C912" s="43">
        <v>4.9580000000000002</v>
      </c>
      <c r="D912" s="43"/>
    </row>
    <row r="913" spans="1:4">
      <c r="A913" s="57">
        <v>39623</v>
      </c>
      <c r="B913" s="43">
        <v>3.7</v>
      </c>
      <c r="C913" s="43">
        <v>4.9580000000000002</v>
      </c>
      <c r="D913" s="43"/>
    </row>
    <row r="914" spans="1:4">
      <c r="A914" s="57">
        <v>39624</v>
      </c>
      <c r="B914" s="43">
        <v>3.7</v>
      </c>
      <c r="C914" s="43">
        <v>4.9580000000000002</v>
      </c>
      <c r="D914" s="43"/>
    </row>
    <row r="915" spans="1:4">
      <c r="A915" s="57">
        <v>39625</v>
      </c>
      <c r="B915" s="43">
        <v>3.7</v>
      </c>
      <c r="C915" s="43">
        <v>4.9550000000000001</v>
      </c>
      <c r="D915" s="43"/>
    </row>
    <row r="916" spans="1:4">
      <c r="A916" s="57">
        <v>39626</v>
      </c>
      <c r="B916" s="43">
        <v>3.7</v>
      </c>
      <c r="C916" s="43">
        <v>4.9470000000000001</v>
      </c>
      <c r="D916" s="43"/>
    </row>
    <row r="917" spans="1:4">
      <c r="A917" s="57">
        <v>39627</v>
      </c>
      <c r="B917" s="43">
        <v>3.7</v>
      </c>
      <c r="C917" s="43">
        <v>4.9470000000000001</v>
      </c>
      <c r="D917" s="43"/>
    </row>
    <row r="918" spans="1:4">
      <c r="A918" s="57">
        <v>39628</v>
      </c>
      <c r="B918" s="43">
        <v>3.7</v>
      </c>
      <c r="C918" s="43">
        <v>4.9470000000000001</v>
      </c>
      <c r="D918" s="43"/>
    </row>
    <row r="919" spans="1:4">
      <c r="A919" s="57">
        <v>39629</v>
      </c>
      <c r="B919" s="43">
        <v>4</v>
      </c>
      <c r="C919" s="43">
        <v>4.9470000000000001</v>
      </c>
      <c r="D919" s="43"/>
    </row>
    <row r="920" spans="1:4">
      <c r="A920" s="57">
        <v>39630</v>
      </c>
      <c r="B920" s="43">
        <v>4</v>
      </c>
      <c r="C920" s="43">
        <v>4.9550000000000001</v>
      </c>
      <c r="D920" s="43"/>
    </row>
    <row r="921" spans="1:4">
      <c r="A921" s="57">
        <v>39631</v>
      </c>
      <c r="B921" s="43">
        <v>4</v>
      </c>
      <c r="C921" s="43">
        <v>4.9559999999999995</v>
      </c>
      <c r="D921" s="43"/>
    </row>
    <row r="922" spans="1:4">
      <c r="A922" s="57">
        <v>39632</v>
      </c>
      <c r="B922" s="43">
        <v>4</v>
      </c>
      <c r="C922" s="43">
        <v>4.9660000000000002</v>
      </c>
      <c r="D922" s="43"/>
    </row>
    <row r="923" spans="1:4">
      <c r="A923" s="57">
        <v>39633</v>
      </c>
      <c r="B923" s="43">
        <v>4</v>
      </c>
      <c r="C923" s="43">
        <v>4.9589999999999996</v>
      </c>
      <c r="D923" s="43"/>
    </row>
    <row r="924" spans="1:4">
      <c r="A924" s="57">
        <v>39634</v>
      </c>
      <c r="B924" s="43">
        <v>4</v>
      </c>
      <c r="C924" s="43">
        <v>4.9589999999999996</v>
      </c>
      <c r="D924" s="43"/>
    </row>
    <row r="925" spans="1:4">
      <c r="A925" s="57">
        <v>39635</v>
      </c>
      <c r="B925" s="43">
        <v>4</v>
      </c>
      <c r="C925" s="43">
        <v>4.9589999999999996</v>
      </c>
      <c r="D925" s="43"/>
    </row>
    <row r="926" spans="1:4">
      <c r="A926" s="57">
        <v>39636</v>
      </c>
      <c r="B926" s="43">
        <v>4</v>
      </c>
      <c r="C926" s="43">
        <v>4.96</v>
      </c>
      <c r="D926" s="43"/>
    </row>
    <row r="927" spans="1:4">
      <c r="A927" s="57">
        <v>39637</v>
      </c>
      <c r="B927" s="43">
        <v>4</v>
      </c>
      <c r="C927" s="43">
        <v>4.9619999999999997</v>
      </c>
      <c r="D927" s="43"/>
    </row>
    <row r="928" spans="1:4">
      <c r="A928" s="57">
        <v>39638</v>
      </c>
      <c r="B928" s="43">
        <v>4</v>
      </c>
      <c r="C928" s="43">
        <v>4.9619999999999997</v>
      </c>
      <c r="D928" s="43"/>
    </row>
    <row r="929" spans="1:4">
      <c r="A929" s="57">
        <v>39639</v>
      </c>
      <c r="B929" s="43">
        <v>4</v>
      </c>
      <c r="C929" s="43">
        <v>4.9630000000000001</v>
      </c>
      <c r="D929" s="43"/>
    </row>
    <row r="930" spans="1:4">
      <c r="A930" s="57">
        <v>39640</v>
      </c>
      <c r="B930" s="43">
        <v>4</v>
      </c>
      <c r="C930" s="43">
        <v>4.9630000000000001</v>
      </c>
      <c r="D930" s="43"/>
    </row>
    <row r="931" spans="1:4">
      <c r="A931" s="57">
        <v>39641</v>
      </c>
      <c r="B931" s="43">
        <v>4</v>
      </c>
      <c r="C931" s="43">
        <v>4.9630000000000001</v>
      </c>
      <c r="D931" s="43"/>
    </row>
    <row r="932" spans="1:4">
      <c r="A932" s="57">
        <v>39642</v>
      </c>
      <c r="B932" s="43">
        <v>4</v>
      </c>
      <c r="C932" s="43">
        <v>4.9630000000000001</v>
      </c>
      <c r="D932" s="43"/>
    </row>
    <row r="933" spans="1:4">
      <c r="A933" s="57">
        <v>39643</v>
      </c>
      <c r="B933" s="43">
        <v>4</v>
      </c>
      <c r="C933" s="43">
        <v>4.9619999999999997</v>
      </c>
      <c r="D933" s="43"/>
    </row>
    <row r="934" spans="1:4">
      <c r="A934" s="57">
        <v>39644</v>
      </c>
      <c r="B934" s="43">
        <v>4</v>
      </c>
      <c r="C934" s="43">
        <v>4.9610000000000003</v>
      </c>
      <c r="D934" s="43"/>
    </row>
    <row r="935" spans="1:4">
      <c r="A935" s="57">
        <v>39645</v>
      </c>
      <c r="B935" s="43">
        <v>4</v>
      </c>
      <c r="C935" s="43">
        <v>4.9569999999999999</v>
      </c>
      <c r="D935" s="43"/>
    </row>
    <row r="936" spans="1:4">
      <c r="A936" s="57">
        <v>39646</v>
      </c>
      <c r="B936" s="43">
        <v>4</v>
      </c>
      <c r="C936" s="43">
        <v>4.9580000000000002</v>
      </c>
      <c r="D936" s="43"/>
    </row>
    <row r="937" spans="1:4">
      <c r="A937" s="57">
        <v>39647</v>
      </c>
      <c r="B937" s="43">
        <v>4</v>
      </c>
      <c r="C937" s="43">
        <v>4.9569999999999999</v>
      </c>
      <c r="D937" s="43"/>
    </row>
    <row r="938" spans="1:4">
      <c r="A938" s="57">
        <v>39648</v>
      </c>
      <c r="B938" s="43">
        <v>4</v>
      </c>
      <c r="C938" s="43">
        <v>4.9569999999999999</v>
      </c>
      <c r="D938" s="43"/>
    </row>
    <row r="939" spans="1:4">
      <c r="A939" s="57">
        <v>39649</v>
      </c>
      <c r="B939" s="43">
        <v>4</v>
      </c>
      <c r="C939" s="43">
        <v>4.9569999999999999</v>
      </c>
      <c r="D939" s="43"/>
    </row>
    <row r="940" spans="1:4">
      <c r="A940" s="57">
        <v>39650</v>
      </c>
      <c r="B940" s="43">
        <v>4</v>
      </c>
      <c r="C940" s="43">
        <v>4.96</v>
      </c>
      <c r="D940" s="43"/>
    </row>
    <row r="941" spans="1:4">
      <c r="A941" s="57">
        <v>39651</v>
      </c>
      <c r="B941" s="43">
        <v>4</v>
      </c>
      <c r="C941" s="43">
        <v>4.9610000000000003</v>
      </c>
      <c r="D941" s="43"/>
    </row>
    <row r="942" spans="1:4">
      <c r="A942" s="57">
        <v>39652</v>
      </c>
      <c r="B942" s="43">
        <v>4</v>
      </c>
      <c r="C942" s="43">
        <v>4.9630000000000001</v>
      </c>
      <c r="D942" s="43"/>
    </row>
    <row r="943" spans="1:4">
      <c r="A943" s="57">
        <v>39653</v>
      </c>
      <c r="B943" s="43">
        <v>4</v>
      </c>
      <c r="C943" s="43">
        <v>4.9619999999999997</v>
      </c>
      <c r="D943" s="43"/>
    </row>
    <row r="944" spans="1:4">
      <c r="A944" s="57">
        <v>39654</v>
      </c>
      <c r="B944" s="43">
        <v>4</v>
      </c>
      <c r="C944" s="43">
        <v>4.9619999999999997</v>
      </c>
      <c r="D944" s="43"/>
    </row>
    <row r="945" spans="1:4">
      <c r="A945" s="57">
        <v>39655</v>
      </c>
      <c r="B945" s="43">
        <v>4</v>
      </c>
      <c r="C945" s="43">
        <v>4.9619999999999997</v>
      </c>
      <c r="D945" s="43"/>
    </row>
    <row r="946" spans="1:4">
      <c r="A946" s="57">
        <v>39656</v>
      </c>
      <c r="B946" s="43">
        <v>4</v>
      </c>
      <c r="C946" s="43">
        <v>4.9619999999999997</v>
      </c>
      <c r="D946" s="43"/>
    </row>
    <row r="947" spans="1:4">
      <c r="A947" s="57">
        <v>39657</v>
      </c>
      <c r="B947" s="43">
        <v>4</v>
      </c>
      <c r="C947" s="43">
        <v>4.9619999999999997</v>
      </c>
      <c r="D947" s="43"/>
    </row>
    <row r="948" spans="1:4">
      <c r="A948" s="57">
        <v>39658</v>
      </c>
      <c r="B948" s="43">
        <v>4</v>
      </c>
      <c r="C948" s="43">
        <v>4.9610000000000003</v>
      </c>
      <c r="D948" s="43"/>
    </row>
    <row r="949" spans="1:4">
      <c r="A949" s="57">
        <v>39659</v>
      </c>
      <c r="B949" s="43">
        <v>4</v>
      </c>
      <c r="C949" s="43">
        <v>4.9630000000000001</v>
      </c>
      <c r="D949" s="43"/>
    </row>
    <row r="950" spans="1:4">
      <c r="A950" s="57">
        <v>39660</v>
      </c>
      <c r="B950" s="43">
        <v>4.0999999999999996</v>
      </c>
      <c r="C950" s="43">
        <v>4.968</v>
      </c>
      <c r="D950" s="43"/>
    </row>
    <row r="951" spans="1:4">
      <c r="A951" s="57">
        <v>39661</v>
      </c>
      <c r="B951" s="43">
        <v>4.0999999999999996</v>
      </c>
      <c r="C951" s="43">
        <v>4.968</v>
      </c>
      <c r="D951" s="43"/>
    </row>
    <row r="952" spans="1:4">
      <c r="A952" s="57">
        <v>39662</v>
      </c>
      <c r="B952" s="43">
        <v>4.0999999999999996</v>
      </c>
      <c r="C952" s="43">
        <v>4.968</v>
      </c>
      <c r="D952" s="43"/>
    </row>
    <row r="953" spans="1:4">
      <c r="A953" s="57">
        <v>39663</v>
      </c>
      <c r="B953" s="43">
        <v>4.0999999999999996</v>
      </c>
      <c r="C953" s="43">
        <v>4.968</v>
      </c>
      <c r="D953" s="43"/>
    </row>
    <row r="954" spans="1:4">
      <c r="A954" s="57">
        <v>39664</v>
      </c>
      <c r="B954" s="43">
        <v>4.0999999999999996</v>
      </c>
      <c r="C954" s="43">
        <v>4.97</v>
      </c>
      <c r="D954" s="43"/>
    </row>
    <row r="955" spans="1:4">
      <c r="A955" s="57">
        <v>39665</v>
      </c>
      <c r="B955" s="43">
        <v>4.0999999999999996</v>
      </c>
      <c r="C955" s="43">
        <v>4.968</v>
      </c>
      <c r="D955" s="43"/>
    </row>
    <row r="956" spans="1:4">
      <c r="A956" s="57">
        <v>39666</v>
      </c>
      <c r="B956" s="43">
        <v>4.0999999999999996</v>
      </c>
      <c r="C956" s="43">
        <v>4.9669999999999996</v>
      </c>
      <c r="D956" s="43"/>
    </row>
    <row r="957" spans="1:4">
      <c r="A957" s="57">
        <v>39667</v>
      </c>
      <c r="B957" s="43">
        <v>4.0999999999999996</v>
      </c>
      <c r="C957" s="43">
        <v>4.968</v>
      </c>
      <c r="D957" s="43"/>
    </row>
    <row r="958" spans="1:4">
      <c r="A958" s="57">
        <v>39668</v>
      </c>
      <c r="B958" s="43">
        <v>4.0999999999999996</v>
      </c>
      <c r="C958" s="43">
        <v>4.9660000000000002</v>
      </c>
      <c r="D958" s="43"/>
    </row>
    <row r="959" spans="1:4">
      <c r="A959" s="57">
        <v>39669</v>
      </c>
      <c r="B959" s="43">
        <v>4.0999999999999996</v>
      </c>
      <c r="C959" s="43">
        <v>4.9660000000000002</v>
      </c>
      <c r="D959" s="43"/>
    </row>
    <row r="960" spans="1:4">
      <c r="A960" s="57">
        <v>39670</v>
      </c>
      <c r="B960" s="43">
        <v>4.0999999999999996</v>
      </c>
      <c r="C960" s="43">
        <v>4.9660000000000002</v>
      </c>
      <c r="D960" s="43"/>
    </row>
    <row r="961" spans="1:4">
      <c r="A961" s="57">
        <v>39671</v>
      </c>
      <c r="B961" s="43">
        <v>4.0999999999999996</v>
      </c>
      <c r="C961" s="43">
        <v>4.9649999999999999</v>
      </c>
      <c r="D961" s="43"/>
    </row>
    <row r="962" spans="1:4">
      <c r="A962" s="57">
        <v>39672</v>
      </c>
      <c r="B962" s="43">
        <v>4.0999999999999996</v>
      </c>
      <c r="C962" s="43">
        <v>4.9660000000000002</v>
      </c>
      <c r="D962" s="43"/>
    </row>
    <row r="963" spans="1:4">
      <c r="A963" s="57">
        <v>39673</v>
      </c>
      <c r="B963" s="43">
        <v>4.0999999999999996</v>
      </c>
      <c r="C963" s="43">
        <v>4.9649999999999999</v>
      </c>
      <c r="D963" s="43"/>
    </row>
    <row r="964" spans="1:4">
      <c r="A964" s="57">
        <v>39674</v>
      </c>
      <c r="B964" s="43">
        <v>4.0999999999999996</v>
      </c>
      <c r="C964" s="43">
        <v>4.9640000000000004</v>
      </c>
      <c r="D964" s="43"/>
    </row>
    <row r="965" spans="1:4">
      <c r="A965" s="57">
        <v>39675</v>
      </c>
      <c r="B965" s="43">
        <v>4.0999999999999996</v>
      </c>
      <c r="C965" s="43">
        <v>4.9660000000000002</v>
      </c>
      <c r="D965" s="43"/>
    </row>
    <row r="966" spans="1:4">
      <c r="A966" s="57">
        <v>39676</v>
      </c>
      <c r="B966" s="43">
        <v>4.0999999999999996</v>
      </c>
      <c r="C966" s="43">
        <v>4.9660000000000002</v>
      </c>
      <c r="D966" s="43"/>
    </row>
    <row r="967" spans="1:4">
      <c r="A967" s="57">
        <v>39677</v>
      </c>
      <c r="B967" s="43">
        <v>4.0999999999999996</v>
      </c>
      <c r="C967" s="43">
        <v>4.9660000000000002</v>
      </c>
      <c r="D967" s="43"/>
    </row>
    <row r="968" spans="1:4">
      <c r="A968" s="57">
        <v>39678</v>
      </c>
      <c r="B968" s="43">
        <v>4.0999999999999996</v>
      </c>
      <c r="C968" s="43">
        <v>4.9630000000000001</v>
      </c>
      <c r="D968" s="43"/>
    </row>
    <row r="969" spans="1:4">
      <c r="A969" s="57">
        <v>39679</v>
      </c>
      <c r="B969" s="43">
        <v>4.0999999999999996</v>
      </c>
      <c r="C969" s="43">
        <v>4.9630000000000001</v>
      </c>
      <c r="D969" s="43"/>
    </row>
    <row r="970" spans="1:4">
      <c r="A970" s="57">
        <v>39680</v>
      </c>
      <c r="B970" s="43">
        <v>4.0999999999999996</v>
      </c>
      <c r="C970" s="43">
        <v>4.9640000000000004</v>
      </c>
      <c r="D970" s="43"/>
    </row>
    <row r="971" spans="1:4">
      <c r="A971" s="57">
        <v>39681</v>
      </c>
      <c r="B971" s="43">
        <v>4.0999999999999996</v>
      </c>
      <c r="C971" s="43">
        <v>4.9630000000000001</v>
      </c>
      <c r="D971" s="43"/>
    </row>
    <row r="972" spans="1:4">
      <c r="A972" s="57">
        <v>39682</v>
      </c>
      <c r="B972" s="43">
        <v>4.0999999999999996</v>
      </c>
      <c r="C972" s="43">
        <v>4.9640000000000004</v>
      </c>
      <c r="D972" s="43"/>
    </row>
    <row r="973" spans="1:4">
      <c r="A973" s="57">
        <v>39683</v>
      </c>
      <c r="B973" s="43">
        <v>4.0999999999999996</v>
      </c>
      <c r="C973" s="43">
        <v>4.9640000000000004</v>
      </c>
      <c r="D973" s="43"/>
    </row>
    <row r="974" spans="1:4">
      <c r="A974" s="57">
        <v>39684</v>
      </c>
      <c r="B974" s="43">
        <v>4.0999999999999996</v>
      </c>
      <c r="C974" s="43">
        <v>4.9640000000000004</v>
      </c>
      <c r="D974" s="43"/>
    </row>
    <row r="975" spans="1:4">
      <c r="A975" s="57">
        <v>39685</v>
      </c>
      <c r="B975" s="43">
        <v>4.0999999999999996</v>
      </c>
      <c r="C975" s="43">
        <v>4.9649999999999999</v>
      </c>
      <c r="D975" s="43"/>
    </row>
    <row r="976" spans="1:4">
      <c r="A976" s="57">
        <v>39686</v>
      </c>
      <c r="B976" s="43">
        <v>4.0999999999999996</v>
      </c>
      <c r="C976" s="43">
        <v>4.9649999999999999</v>
      </c>
      <c r="D976" s="43"/>
    </row>
    <row r="977" spans="1:4">
      <c r="A977" s="57">
        <v>39687</v>
      </c>
      <c r="B977" s="43">
        <v>4.0999999999999996</v>
      </c>
      <c r="C977" s="43">
        <v>4.9640000000000004</v>
      </c>
      <c r="D977" s="43"/>
    </row>
    <row r="978" spans="1:4">
      <c r="A978" s="57">
        <v>39688</v>
      </c>
      <c r="B978" s="43">
        <v>4.0999999999999996</v>
      </c>
      <c r="C978" s="43">
        <v>4.9619999999999997</v>
      </c>
      <c r="D978" s="43"/>
    </row>
    <row r="979" spans="1:4">
      <c r="A979" s="57">
        <v>39689</v>
      </c>
      <c r="B979" s="43">
        <v>4.0999999999999996</v>
      </c>
      <c r="C979" s="43">
        <v>4.9630000000000001</v>
      </c>
      <c r="D979" s="43"/>
    </row>
    <row r="980" spans="1:4">
      <c r="A980" s="57">
        <v>39690</v>
      </c>
      <c r="B980" s="43">
        <v>4.0999999999999996</v>
      </c>
      <c r="C980" s="43">
        <v>4.9630000000000001</v>
      </c>
      <c r="D980" s="43"/>
    </row>
    <row r="981" spans="1:4">
      <c r="A981" s="57">
        <v>39691</v>
      </c>
      <c r="B981" s="43">
        <v>3.9</v>
      </c>
      <c r="C981" s="43">
        <v>4.9630000000000001</v>
      </c>
      <c r="D981" s="43"/>
    </row>
    <row r="982" spans="1:4">
      <c r="A982" s="57">
        <v>39692</v>
      </c>
      <c r="B982" s="43">
        <v>3.9</v>
      </c>
      <c r="C982" s="43">
        <v>4.9610000000000003</v>
      </c>
      <c r="D982" s="43"/>
    </row>
    <row r="983" spans="1:4">
      <c r="A983" s="57">
        <v>39693</v>
      </c>
      <c r="B983" s="43">
        <v>3.9</v>
      </c>
      <c r="C983" s="43">
        <v>4.9610000000000003</v>
      </c>
      <c r="D983" s="43"/>
    </row>
    <row r="984" spans="1:4">
      <c r="A984" s="57">
        <v>39694</v>
      </c>
      <c r="B984" s="43">
        <v>3.9</v>
      </c>
      <c r="C984" s="43">
        <v>4.96</v>
      </c>
      <c r="D984" s="43"/>
    </row>
    <row r="985" spans="1:4">
      <c r="A985" s="57">
        <v>39695</v>
      </c>
      <c r="B985" s="43">
        <v>3.9</v>
      </c>
      <c r="C985" s="43">
        <v>4.9610000000000003</v>
      </c>
      <c r="D985" s="43"/>
    </row>
    <row r="986" spans="1:4">
      <c r="A986" s="57">
        <v>39696</v>
      </c>
      <c r="B986" s="43">
        <v>3.9</v>
      </c>
      <c r="C986" s="43">
        <v>4.96</v>
      </c>
      <c r="D986" s="43"/>
    </row>
    <row r="987" spans="1:4">
      <c r="A987" s="57">
        <v>39697</v>
      </c>
      <c r="B987" s="43">
        <v>3.9</v>
      </c>
      <c r="C987" s="43">
        <v>4.96</v>
      </c>
      <c r="D987" s="43"/>
    </row>
    <row r="988" spans="1:4">
      <c r="A988" s="57">
        <v>39698</v>
      </c>
      <c r="B988" s="43">
        <v>3.9</v>
      </c>
      <c r="C988" s="43">
        <v>4.96</v>
      </c>
      <c r="D988" s="43"/>
    </row>
    <row r="989" spans="1:4">
      <c r="A989" s="57">
        <v>39699</v>
      </c>
      <c r="B989" s="43">
        <v>3.9</v>
      </c>
      <c r="C989" s="43">
        <v>4.9589999999999996</v>
      </c>
      <c r="D989" s="43"/>
    </row>
    <row r="990" spans="1:4">
      <c r="A990" s="57">
        <v>39700</v>
      </c>
      <c r="B990" s="43">
        <v>3.9</v>
      </c>
      <c r="C990" s="43">
        <v>4.9580000000000002</v>
      </c>
      <c r="D990" s="43"/>
    </row>
    <row r="991" spans="1:4">
      <c r="A991" s="57">
        <v>39701</v>
      </c>
      <c r="B991" s="43">
        <v>3.9</v>
      </c>
      <c r="C991" s="43">
        <v>4.9589999999999996</v>
      </c>
      <c r="D991" s="43"/>
    </row>
    <row r="992" spans="1:4">
      <c r="A992" s="57">
        <v>39702</v>
      </c>
      <c r="B992" s="43">
        <v>3.9</v>
      </c>
      <c r="C992" s="43">
        <v>4.9580000000000002</v>
      </c>
      <c r="D992" s="43"/>
    </row>
    <row r="993" spans="1:4">
      <c r="A993" s="57">
        <v>39703</v>
      </c>
      <c r="B993" s="43">
        <v>3.9</v>
      </c>
      <c r="C993" s="43">
        <v>4.9580000000000002</v>
      </c>
      <c r="D993" s="43"/>
    </row>
    <row r="994" spans="1:4">
      <c r="A994" s="57">
        <v>39704</v>
      </c>
      <c r="B994" s="43">
        <v>3.9</v>
      </c>
      <c r="C994" s="43">
        <v>4.9580000000000002</v>
      </c>
      <c r="D994" s="43"/>
    </row>
    <row r="995" spans="1:4">
      <c r="A995" s="57">
        <v>39705</v>
      </c>
      <c r="B995" s="43">
        <v>3.9</v>
      </c>
      <c r="C995" s="43">
        <v>4.9580000000000002</v>
      </c>
      <c r="D995" s="43"/>
    </row>
    <row r="996" spans="1:4">
      <c r="A996" s="57">
        <v>39706</v>
      </c>
      <c r="B996" s="43">
        <v>3.9</v>
      </c>
      <c r="C996" s="43">
        <v>4.9640000000000004</v>
      </c>
      <c r="D996" s="43"/>
    </row>
    <row r="997" spans="1:4">
      <c r="A997" s="57">
        <v>39707</v>
      </c>
      <c r="B997" s="43">
        <v>3.9</v>
      </c>
      <c r="C997" s="43">
        <v>4.9690000000000003</v>
      </c>
      <c r="D997" s="43"/>
    </row>
    <row r="998" spans="1:4">
      <c r="A998" s="57">
        <v>39708</v>
      </c>
      <c r="B998" s="43">
        <v>3.9</v>
      </c>
      <c r="C998" s="43">
        <v>4.9729999999999999</v>
      </c>
      <c r="D998" s="43"/>
    </row>
    <row r="999" spans="1:4">
      <c r="A999" s="57">
        <v>39709</v>
      </c>
      <c r="B999" s="43">
        <v>3.9</v>
      </c>
      <c r="C999" s="43">
        <v>4.9909999999999997</v>
      </c>
      <c r="D999" s="43"/>
    </row>
    <row r="1000" spans="1:4">
      <c r="A1000" s="57">
        <v>39710</v>
      </c>
      <c r="B1000" s="43">
        <v>3.9</v>
      </c>
      <c r="C1000" s="43">
        <v>5.0049999999999999</v>
      </c>
      <c r="D1000" s="43"/>
    </row>
    <row r="1001" spans="1:4">
      <c r="A1001" s="57">
        <v>39711</v>
      </c>
      <c r="B1001" s="43">
        <v>3.9</v>
      </c>
      <c r="C1001" s="43">
        <v>5.0049999999999999</v>
      </c>
      <c r="D1001" s="43"/>
    </row>
    <row r="1002" spans="1:4">
      <c r="A1002" s="57">
        <v>39712</v>
      </c>
      <c r="B1002" s="43">
        <v>3.9</v>
      </c>
      <c r="C1002" s="43">
        <v>5.0049999999999999</v>
      </c>
      <c r="D1002" s="43"/>
    </row>
    <row r="1003" spans="1:4">
      <c r="A1003" s="57">
        <v>39713</v>
      </c>
      <c r="B1003" s="43">
        <v>3.9</v>
      </c>
      <c r="C1003" s="43">
        <v>5.0289999999999999</v>
      </c>
      <c r="D1003" s="43"/>
    </row>
    <row r="1004" spans="1:4">
      <c r="A1004" s="57">
        <v>39714</v>
      </c>
      <c r="B1004" s="43">
        <v>3.9</v>
      </c>
      <c r="C1004" s="43">
        <v>5.0549999999999997</v>
      </c>
      <c r="D1004" s="43"/>
    </row>
    <row r="1005" spans="1:4">
      <c r="A1005" s="57">
        <v>39715</v>
      </c>
      <c r="B1005" s="43">
        <v>3.9</v>
      </c>
      <c r="C1005" s="43">
        <v>5.0659999999999998</v>
      </c>
      <c r="D1005" s="43"/>
    </row>
    <row r="1006" spans="1:4">
      <c r="A1006" s="57">
        <v>39716</v>
      </c>
      <c r="B1006" s="43">
        <v>3.9</v>
      </c>
      <c r="C1006" s="43">
        <v>5.1189999999999998</v>
      </c>
      <c r="D1006" s="43"/>
    </row>
    <row r="1007" spans="1:4">
      <c r="A1007" s="57">
        <v>39717</v>
      </c>
      <c r="B1007" s="43">
        <v>3.9</v>
      </c>
      <c r="C1007" s="43">
        <v>5.1420000000000003</v>
      </c>
      <c r="D1007" s="43"/>
    </row>
    <row r="1008" spans="1:4">
      <c r="A1008" s="57">
        <v>39718</v>
      </c>
      <c r="B1008" s="43">
        <v>3.9</v>
      </c>
      <c r="C1008" s="43">
        <v>5.1420000000000003</v>
      </c>
      <c r="D1008" s="43"/>
    </row>
    <row r="1009" spans="1:4">
      <c r="A1009" s="57">
        <v>39719</v>
      </c>
      <c r="B1009" s="43">
        <v>3.9</v>
      </c>
      <c r="C1009" s="43">
        <v>5.1420000000000003</v>
      </c>
      <c r="D1009" s="43"/>
    </row>
    <row r="1010" spans="1:4">
      <c r="A1010" s="57">
        <v>39720</v>
      </c>
      <c r="B1010" s="43">
        <v>3.9</v>
      </c>
      <c r="C1010" s="43">
        <v>5.2370000000000001</v>
      </c>
      <c r="D1010" s="43"/>
    </row>
    <row r="1011" spans="1:4">
      <c r="A1011" s="57">
        <v>39721</v>
      </c>
      <c r="B1011" s="43">
        <v>3.7</v>
      </c>
      <c r="C1011" s="43">
        <v>5.2770000000000001</v>
      </c>
      <c r="D1011" s="43"/>
    </row>
    <row r="1012" spans="1:4">
      <c r="A1012" s="57">
        <v>39722</v>
      </c>
      <c r="B1012" s="43">
        <v>3.7</v>
      </c>
      <c r="C1012" s="43">
        <v>5.2910000000000004</v>
      </c>
      <c r="D1012" s="43"/>
    </row>
    <row r="1013" spans="1:4">
      <c r="A1013" s="57">
        <v>39723</v>
      </c>
      <c r="B1013" s="43">
        <v>3.7</v>
      </c>
      <c r="C1013" s="43">
        <v>5.33</v>
      </c>
      <c r="D1013" s="43"/>
    </row>
    <row r="1014" spans="1:4">
      <c r="A1014" s="57">
        <v>39724</v>
      </c>
      <c r="B1014" s="43">
        <v>3.7</v>
      </c>
      <c r="C1014" s="43">
        <v>5.3390000000000004</v>
      </c>
      <c r="D1014" s="43"/>
    </row>
    <row r="1015" spans="1:4">
      <c r="A1015" s="57">
        <v>39725</v>
      </c>
      <c r="B1015" s="43">
        <v>3.7</v>
      </c>
      <c r="C1015" s="43">
        <v>5.3390000000000004</v>
      </c>
      <c r="D1015" s="43"/>
    </row>
    <row r="1016" spans="1:4">
      <c r="A1016" s="57">
        <v>39726</v>
      </c>
      <c r="B1016" s="43">
        <v>3.7</v>
      </c>
      <c r="C1016" s="43">
        <v>5.3390000000000004</v>
      </c>
      <c r="D1016" s="43"/>
    </row>
    <row r="1017" spans="1:4">
      <c r="A1017" s="57">
        <v>39727</v>
      </c>
      <c r="B1017" s="43">
        <v>3.7</v>
      </c>
      <c r="C1017" s="43">
        <v>5.3449999999999998</v>
      </c>
      <c r="D1017" s="43"/>
    </row>
    <row r="1018" spans="1:4">
      <c r="A1018" s="57">
        <v>39728</v>
      </c>
      <c r="B1018" s="43">
        <v>3.7</v>
      </c>
      <c r="C1018" s="43">
        <v>5.3769999999999998</v>
      </c>
      <c r="D1018" s="43"/>
    </row>
    <row r="1019" spans="1:4">
      <c r="A1019" s="57">
        <v>39729</v>
      </c>
      <c r="B1019" s="43">
        <v>3.7</v>
      </c>
      <c r="C1019" s="43">
        <v>5.3929999999999998</v>
      </c>
      <c r="D1019" s="43"/>
    </row>
    <row r="1020" spans="1:4">
      <c r="A1020" s="57">
        <v>39730</v>
      </c>
      <c r="B1020" s="43">
        <v>3.7</v>
      </c>
      <c r="C1020" s="43">
        <v>5.3929999999999998</v>
      </c>
      <c r="D1020" s="43"/>
    </row>
    <row r="1021" spans="1:4">
      <c r="A1021" s="57">
        <v>39731</v>
      </c>
      <c r="B1021" s="43">
        <v>3.7</v>
      </c>
      <c r="C1021" s="43">
        <v>5.3810000000000002</v>
      </c>
      <c r="D1021" s="43"/>
    </row>
    <row r="1022" spans="1:4">
      <c r="A1022" s="57">
        <v>39732</v>
      </c>
      <c r="B1022" s="43">
        <v>3.7</v>
      </c>
      <c r="C1022" s="43">
        <v>5.3810000000000002</v>
      </c>
      <c r="D1022" s="43"/>
    </row>
    <row r="1023" spans="1:4">
      <c r="A1023" s="57">
        <v>39733</v>
      </c>
      <c r="B1023" s="43">
        <v>3.7</v>
      </c>
      <c r="C1023" s="43">
        <v>5.3810000000000002</v>
      </c>
      <c r="D1023" s="43"/>
    </row>
    <row r="1024" spans="1:4">
      <c r="A1024" s="57">
        <v>39734</v>
      </c>
      <c r="B1024" s="43">
        <v>3.7</v>
      </c>
      <c r="C1024" s="43">
        <v>5.3179999999999996</v>
      </c>
      <c r="D1024" s="43"/>
    </row>
    <row r="1025" spans="1:4">
      <c r="A1025" s="57">
        <v>39735</v>
      </c>
      <c r="B1025" s="43">
        <v>3.7</v>
      </c>
      <c r="C1025" s="43">
        <v>5.2350000000000003</v>
      </c>
      <c r="D1025" s="43"/>
    </row>
    <row r="1026" spans="1:4">
      <c r="A1026" s="57">
        <v>39736</v>
      </c>
      <c r="B1026" s="43">
        <v>3.7</v>
      </c>
      <c r="C1026" s="43">
        <v>5.1680000000000001</v>
      </c>
      <c r="D1026" s="43"/>
    </row>
    <row r="1027" spans="1:4">
      <c r="A1027" s="57">
        <v>39737</v>
      </c>
      <c r="B1027" s="43">
        <v>3.7</v>
      </c>
      <c r="C1027" s="43">
        <v>5.09</v>
      </c>
      <c r="D1027" s="43"/>
    </row>
    <row r="1028" spans="1:4">
      <c r="A1028" s="57">
        <v>39738</v>
      </c>
      <c r="B1028" s="43">
        <v>3.7</v>
      </c>
      <c r="C1028" s="43">
        <v>5.0449999999999999</v>
      </c>
      <c r="D1028" s="43"/>
    </row>
    <row r="1029" spans="1:4">
      <c r="A1029" s="57">
        <v>39739</v>
      </c>
      <c r="B1029" s="43">
        <v>3.7</v>
      </c>
      <c r="C1029" s="43">
        <v>5.0449999999999999</v>
      </c>
      <c r="D1029" s="43"/>
    </row>
    <row r="1030" spans="1:4">
      <c r="A1030" s="57">
        <v>39740</v>
      </c>
      <c r="B1030" s="43">
        <v>3.7</v>
      </c>
      <c r="C1030" s="43">
        <v>5.0449999999999999</v>
      </c>
      <c r="D1030" s="43"/>
    </row>
    <row r="1031" spans="1:4">
      <c r="A1031" s="57">
        <v>39741</v>
      </c>
      <c r="B1031" s="43">
        <v>3.7</v>
      </c>
      <c r="C1031" s="43">
        <v>5</v>
      </c>
      <c r="D1031" s="43"/>
    </row>
    <row r="1032" spans="1:4">
      <c r="A1032" s="57">
        <v>39742</v>
      </c>
      <c r="B1032" s="43">
        <v>3.7</v>
      </c>
      <c r="C1032" s="43">
        <v>4.968</v>
      </c>
      <c r="D1032" s="43"/>
    </row>
    <row r="1033" spans="1:4">
      <c r="A1033" s="57">
        <v>39743</v>
      </c>
      <c r="B1033" s="43">
        <v>3.7</v>
      </c>
      <c r="C1033" s="43">
        <v>4.9359999999999999</v>
      </c>
      <c r="D1033" s="43"/>
    </row>
    <row r="1034" spans="1:4">
      <c r="A1034" s="57">
        <v>39744</v>
      </c>
      <c r="B1034" s="43">
        <v>3.7</v>
      </c>
      <c r="C1034" s="43">
        <v>4.9210000000000003</v>
      </c>
      <c r="D1034" s="43"/>
    </row>
    <row r="1035" spans="1:4">
      <c r="A1035" s="57">
        <v>39745</v>
      </c>
      <c r="B1035" s="43">
        <v>3.7</v>
      </c>
      <c r="C1035" s="43">
        <v>4.9180000000000001</v>
      </c>
      <c r="D1035" s="43"/>
    </row>
    <row r="1036" spans="1:4">
      <c r="A1036" s="57">
        <v>39746</v>
      </c>
      <c r="B1036" s="43">
        <v>3.7</v>
      </c>
      <c r="C1036" s="43">
        <v>4.9180000000000001</v>
      </c>
      <c r="D1036" s="43"/>
    </row>
    <row r="1037" spans="1:4">
      <c r="A1037" s="57">
        <v>39747</v>
      </c>
      <c r="B1037" s="43">
        <v>3.7</v>
      </c>
      <c r="C1037" s="43">
        <v>4.9180000000000001</v>
      </c>
      <c r="D1037" s="43"/>
    </row>
    <row r="1038" spans="1:4">
      <c r="A1038" s="57">
        <v>39748</v>
      </c>
      <c r="B1038" s="43">
        <v>3.7</v>
      </c>
      <c r="C1038" s="43">
        <v>4.9119999999999999</v>
      </c>
      <c r="D1038" s="43"/>
    </row>
    <row r="1039" spans="1:4">
      <c r="A1039" s="57">
        <v>39749</v>
      </c>
      <c r="B1039" s="43">
        <v>3.7</v>
      </c>
      <c r="C1039" s="43">
        <v>4.8600000000000003</v>
      </c>
      <c r="D1039" s="43"/>
    </row>
    <row r="1040" spans="1:4">
      <c r="A1040" s="57">
        <v>39750</v>
      </c>
      <c r="B1040" s="43">
        <v>3.7</v>
      </c>
      <c r="C1040" s="43">
        <v>4.827</v>
      </c>
      <c r="D1040" s="43"/>
    </row>
    <row r="1041" spans="1:4">
      <c r="A1041" s="57">
        <v>39751</v>
      </c>
      <c r="B1041" s="43">
        <v>3.7</v>
      </c>
      <c r="C1041" s="43">
        <v>4.7940000000000005</v>
      </c>
      <c r="D1041" s="43"/>
    </row>
    <row r="1042" spans="1:4">
      <c r="A1042" s="57">
        <v>39752</v>
      </c>
      <c r="B1042" s="43">
        <v>3.2</v>
      </c>
      <c r="C1042" s="43">
        <v>4.76</v>
      </c>
      <c r="D1042" s="43"/>
    </row>
    <row r="1043" spans="1:4">
      <c r="A1043" s="57">
        <v>39753</v>
      </c>
      <c r="B1043" s="43">
        <v>3.2</v>
      </c>
      <c r="C1043" s="43">
        <v>4.76</v>
      </c>
      <c r="D1043" s="43"/>
    </row>
    <row r="1044" spans="1:4">
      <c r="A1044" s="57">
        <v>39754</v>
      </c>
      <c r="B1044" s="43">
        <v>3.2</v>
      </c>
      <c r="C1044" s="43">
        <v>4.76</v>
      </c>
      <c r="D1044" s="43"/>
    </row>
    <row r="1045" spans="1:4">
      <c r="A1045" s="57">
        <v>39755</v>
      </c>
      <c r="B1045" s="43">
        <v>3.2</v>
      </c>
      <c r="C1045" s="43">
        <v>4.7329999999999997</v>
      </c>
      <c r="D1045" s="43"/>
    </row>
    <row r="1046" spans="1:4">
      <c r="A1046" s="57">
        <v>39756</v>
      </c>
      <c r="B1046" s="43">
        <v>3.2</v>
      </c>
      <c r="C1046" s="43">
        <v>4.7</v>
      </c>
      <c r="D1046" s="43"/>
    </row>
    <row r="1047" spans="1:4">
      <c r="A1047" s="57">
        <v>39757</v>
      </c>
      <c r="B1047" s="43">
        <v>3.2</v>
      </c>
      <c r="C1047" s="43">
        <v>4.6630000000000003</v>
      </c>
      <c r="D1047" s="43"/>
    </row>
    <row r="1048" spans="1:4">
      <c r="A1048" s="57">
        <v>39758</v>
      </c>
      <c r="B1048" s="43">
        <v>3.2</v>
      </c>
      <c r="C1048" s="43">
        <v>4.5919999999999996</v>
      </c>
      <c r="D1048" s="43"/>
    </row>
    <row r="1049" spans="1:4">
      <c r="A1049" s="57">
        <v>39759</v>
      </c>
      <c r="B1049" s="43">
        <v>3.2</v>
      </c>
      <c r="C1049" s="43">
        <v>4.4740000000000002</v>
      </c>
      <c r="D1049" s="43"/>
    </row>
    <row r="1050" spans="1:4">
      <c r="A1050" s="57">
        <v>39760</v>
      </c>
      <c r="B1050" s="43">
        <v>3.2</v>
      </c>
      <c r="C1050" s="43">
        <v>4.4740000000000002</v>
      </c>
      <c r="D1050" s="43"/>
    </row>
    <row r="1051" spans="1:4">
      <c r="A1051" s="57">
        <v>39761</v>
      </c>
      <c r="B1051" s="43">
        <v>3.2</v>
      </c>
      <c r="C1051" s="43">
        <v>4.4740000000000002</v>
      </c>
      <c r="D1051" s="43"/>
    </row>
    <row r="1052" spans="1:4">
      <c r="A1052" s="57">
        <v>39762</v>
      </c>
      <c r="B1052" s="43">
        <v>3.2</v>
      </c>
      <c r="C1052" s="43">
        <v>4.4059999999999997</v>
      </c>
      <c r="D1052" s="43"/>
    </row>
    <row r="1053" spans="1:4">
      <c r="A1053" s="57">
        <v>39763</v>
      </c>
      <c r="B1053" s="43">
        <v>3.2</v>
      </c>
      <c r="C1053" s="43">
        <v>4.343</v>
      </c>
      <c r="D1053" s="43"/>
    </row>
    <row r="1054" spans="1:4">
      <c r="A1054" s="57">
        <v>39764</v>
      </c>
      <c r="B1054" s="43">
        <v>3.2</v>
      </c>
      <c r="C1054" s="43">
        <v>4.2859999999999996</v>
      </c>
      <c r="D1054" s="43"/>
    </row>
    <row r="1055" spans="1:4">
      <c r="A1055" s="57">
        <v>39765</v>
      </c>
      <c r="B1055" s="43">
        <v>3.2</v>
      </c>
      <c r="C1055" s="43">
        <v>4.2450000000000001</v>
      </c>
      <c r="D1055" s="43"/>
    </row>
    <row r="1056" spans="1:4">
      <c r="A1056" s="57">
        <v>39766</v>
      </c>
      <c r="B1056" s="43">
        <v>3.2</v>
      </c>
      <c r="C1056" s="43">
        <v>4.2229999999999999</v>
      </c>
      <c r="D1056" s="43"/>
    </row>
    <row r="1057" spans="1:4">
      <c r="A1057" s="57">
        <v>39767</v>
      </c>
      <c r="B1057" s="43">
        <v>3.2</v>
      </c>
      <c r="C1057" s="43">
        <v>4.2229999999999999</v>
      </c>
      <c r="D1057" s="43"/>
    </row>
    <row r="1058" spans="1:4">
      <c r="A1058" s="57">
        <v>39768</v>
      </c>
      <c r="B1058" s="43">
        <v>3.2</v>
      </c>
      <c r="C1058" s="43">
        <v>4.2229999999999999</v>
      </c>
      <c r="D1058" s="43"/>
    </row>
    <row r="1059" spans="1:4">
      <c r="A1059" s="57">
        <v>39769</v>
      </c>
      <c r="B1059" s="43">
        <v>3.2</v>
      </c>
      <c r="C1059" s="43">
        <v>4.1909999999999998</v>
      </c>
      <c r="D1059" s="43"/>
    </row>
    <row r="1060" spans="1:4">
      <c r="A1060" s="57">
        <v>39770</v>
      </c>
      <c r="B1060" s="43">
        <v>3.2</v>
      </c>
      <c r="C1060" s="43">
        <v>4.1529999999999996</v>
      </c>
      <c r="D1060" s="43"/>
    </row>
    <row r="1061" spans="1:4">
      <c r="A1061" s="57">
        <v>39771</v>
      </c>
      <c r="B1061" s="43">
        <v>3.2</v>
      </c>
      <c r="C1061" s="43">
        <v>4.12</v>
      </c>
      <c r="D1061" s="43"/>
    </row>
    <row r="1062" spans="1:4">
      <c r="A1062" s="57">
        <v>39772</v>
      </c>
      <c r="B1062" s="43">
        <v>3.2</v>
      </c>
      <c r="C1062" s="43">
        <v>4.0759999999999996</v>
      </c>
      <c r="D1062" s="43"/>
    </row>
    <row r="1063" spans="1:4">
      <c r="A1063" s="57">
        <v>39773</v>
      </c>
      <c r="B1063" s="43">
        <v>3.2</v>
      </c>
      <c r="C1063" s="43">
        <v>4.0209999999999999</v>
      </c>
      <c r="D1063" s="43"/>
    </row>
    <row r="1064" spans="1:4">
      <c r="A1064" s="57">
        <v>39774</v>
      </c>
      <c r="B1064" s="43">
        <v>3.2</v>
      </c>
      <c r="C1064" s="43">
        <v>4.0209999999999999</v>
      </c>
      <c r="D1064" s="43"/>
    </row>
    <row r="1065" spans="1:4">
      <c r="A1065" s="57">
        <v>39775</v>
      </c>
      <c r="B1065" s="43">
        <v>3.2</v>
      </c>
      <c r="C1065" s="43">
        <v>4.0209999999999999</v>
      </c>
      <c r="D1065" s="43"/>
    </row>
    <row r="1066" spans="1:4">
      <c r="A1066" s="57">
        <v>39776</v>
      </c>
      <c r="B1066" s="43">
        <v>3.2</v>
      </c>
      <c r="C1066" s="43">
        <v>3.9699999999999998</v>
      </c>
      <c r="D1066" s="43"/>
    </row>
    <row r="1067" spans="1:4">
      <c r="A1067" s="57">
        <v>39777</v>
      </c>
      <c r="B1067" s="43">
        <v>3.2</v>
      </c>
      <c r="C1067" s="43">
        <v>3.9370000000000003</v>
      </c>
      <c r="D1067" s="43"/>
    </row>
    <row r="1068" spans="1:4">
      <c r="A1068" s="57">
        <v>39778</v>
      </c>
      <c r="B1068" s="43">
        <v>3.2</v>
      </c>
      <c r="C1068" s="43">
        <v>3.9009999999999998</v>
      </c>
      <c r="D1068" s="43"/>
    </row>
    <row r="1069" spans="1:4">
      <c r="A1069" s="57">
        <v>39779</v>
      </c>
      <c r="B1069" s="43">
        <v>3.2</v>
      </c>
      <c r="C1069" s="43">
        <v>3.879</v>
      </c>
      <c r="D1069" s="43"/>
    </row>
    <row r="1070" spans="1:4">
      <c r="A1070" s="57">
        <v>39780</v>
      </c>
      <c r="B1070" s="43">
        <v>3.2</v>
      </c>
      <c r="C1070" s="43">
        <v>3.8529999999999998</v>
      </c>
      <c r="D1070" s="43"/>
    </row>
    <row r="1071" spans="1:4">
      <c r="A1071" s="57">
        <v>39781</v>
      </c>
      <c r="B1071" s="43">
        <v>3.2</v>
      </c>
      <c r="C1071" s="43">
        <v>3.8529999999999998</v>
      </c>
      <c r="D1071" s="43"/>
    </row>
    <row r="1072" spans="1:4">
      <c r="A1072" s="57">
        <v>39782</v>
      </c>
      <c r="B1072" s="43">
        <v>2.1</v>
      </c>
      <c r="C1072" s="43">
        <v>3.8529999999999998</v>
      </c>
      <c r="D1072" s="43"/>
    </row>
    <row r="1073" spans="1:4">
      <c r="A1073" s="57">
        <v>39783</v>
      </c>
      <c r="B1073" s="43">
        <v>2.1</v>
      </c>
      <c r="C1073" s="43">
        <v>3.8159999999999998</v>
      </c>
      <c r="D1073" s="43"/>
    </row>
    <row r="1074" spans="1:4">
      <c r="A1074" s="57">
        <v>39784</v>
      </c>
      <c r="B1074" s="43">
        <v>2.1</v>
      </c>
      <c r="C1074" s="43">
        <v>3.786</v>
      </c>
      <c r="D1074" s="43"/>
    </row>
    <row r="1075" spans="1:4">
      <c r="A1075" s="57">
        <v>39785</v>
      </c>
      <c r="B1075" s="43">
        <v>2.1</v>
      </c>
      <c r="C1075" s="43">
        <v>3.7429999999999999</v>
      </c>
      <c r="D1075" s="43"/>
    </row>
    <row r="1076" spans="1:4">
      <c r="A1076" s="57">
        <v>39786</v>
      </c>
      <c r="B1076" s="43">
        <v>2.1</v>
      </c>
      <c r="C1076" s="43">
        <v>3.669</v>
      </c>
      <c r="D1076" s="43"/>
    </row>
    <row r="1077" spans="1:4">
      <c r="A1077" s="57">
        <v>39787</v>
      </c>
      <c r="B1077" s="43">
        <v>2.1</v>
      </c>
      <c r="C1077" s="43">
        <v>3.5629999999999997</v>
      </c>
      <c r="D1077" s="43"/>
    </row>
    <row r="1078" spans="1:4">
      <c r="A1078" s="57">
        <v>39788</v>
      </c>
      <c r="B1078" s="43">
        <v>2.1</v>
      </c>
      <c r="C1078" s="43">
        <v>3.5629999999999997</v>
      </c>
      <c r="D1078" s="43"/>
    </row>
    <row r="1079" spans="1:4">
      <c r="A1079" s="57">
        <v>39789</v>
      </c>
      <c r="B1079" s="43">
        <v>2.1</v>
      </c>
      <c r="C1079" s="43">
        <v>3.5629999999999997</v>
      </c>
      <c r="D1079" s="43"/>
    </row>
    <row r="1080" spans="1:4">
      <c r="A1080" s="57">
        <v>39790</v>
      </c>
      <c r="B1080" s="43">
        <v>2.1</v>
      </c>
      <c r="C1080" s="43">
        <v>3.488</v>
      </c>
      <c r="D1080" s="43"/>
    </row>
    <row r="1081" spans="1:4">
      <c r="A1081" s="57">
        <v>39791</v>
      </c>
      <c r="B1081" s="43">
        <v>2.1</v>
      </c>
      <c r="C1081" s="43">
        <v>3.4279999999999999</v>
      </c>
      <c r="D1081" s="43"/>
    </row>
    <row r="1082" spans="1:4">
      <c r="A1082" s="57">
        <v>39792</v>
      </c>
      <c r="B1082" s="43">
        <v>2.1</v>
      </c>
      <c r="C1082" s="43">
        <v>3.3759999999999999</v>
      </c>
      <c r="D1082" s="43"/>
    </row>
    <row r="1083" spans="1:4">
      <c r="A1083" s="57">
        <v>39793</v>
      </c>
      <c r="B1083" s="43">
        <v>2.1</v>
      </c>
      <c r="C1083" s="43">
        <v>3.3290000000000002</v>
      </c>
      <c r="D1083" s="43"/>
    </row>
    <row r="1084" spans="1:4">
      <c r="A1084" s="57">
        <v>39794</v>
      </c>
      <c r="B1084" s="43">
        <v>2.1</v>
      </c>
      <c r="C1084" s="43">
        <v>3.282</v>
      </c>
      <c r="D1084" s="43"/>
    </row>
    <row r="1085" spans="1:4">
      <c r="A1085" s="57">
        <v>39795</v>
      </c>
      <c r="B1085" s="43">
        <v>2.1</v>
      </c>
      <c r="C1085" s="43">
        <v>3.282</v>
      </c>
      <c r="D1085" s="43"/>
    </row>
    <row r="1086" spans="1:4">
      <c r="A1086" s="57">
        <v>39796</v>
      </c>
      <c r="B1086" s="43">
        <v>2.1</v>
      </c>
      <c r="C1086" s="43">
        <v>3.282</v>
      </c>
      <c r="D1086" s="43"/>
    </row>
    <row r="1087" spans="1:4">
      <c r="A1087" s="57">
        <v>39797</v>
      </c>
      <c r="B1087" s="43">
        <v>2.1</v>
      </c>
      <c r="C1087" s="43">
        <v>3.2429999999999999</v>
      </c>
      <c r="D1087" s="43"/>
    </row>
    <row r="1088" spans="1:4">
      <c r="A1088" s="57">
        <v>39798</v>
      </c>
      <c r="B1088" s="43">
        <v>2.1</v>
      </c>
      <c r="C1088" s="43">
        <v>3.2040000000000002</v>
      </c>
      <c r="D1088" s="43"/>
    </row>
    <row r="1089" spans="1:4">
      <c r="A1089" s="57">
        <v>39799</v>
      </c>
      <c r="B1089" s="43">
        <v>2.1</v>
      </c>
      <c r="C1089" s="43">
        <v>3.1549999999999998</v>
      </c>
      <c r="D1089" s="43"/>
    </row>
    <row r="1090" spans="1:4">
      <c r="A1090" s="57">
        <v>39800</v>
      </c>
      <c r="B1090" s="43">
        <v>2.1</v>
      </c>
      <c r="C1090" s="43">
        <v>3.125</v>
      </c>
      <c r="D1090" s="43"/>
    </row>
    <row r="1091" spans="1:4">
      <c r="A1091" s="57">
        <v>39801</v>
      </c>
      <c r="B1091" s="43">
        <v>2.1</v>
      </c>
      <c r="C1091" s="43">
        <v>3.0819999999999999</v>
      </c>
      <c r="D1091" s="43"/>
    </row>
    <row r="1092" spans="1:4">
      <c r="A1092" s="57">
        <v>39802</v>
      </c>
      <c r="B1092" s="43">
        <v>2.1</v>
      </c>
      <c r="C1092" s="43">
        <v>3.0819999999999999</v>
      </c>
      <c r="D1092" s="43"/>
    </row>
    <row r="1093" spans="1:4">
      <c r="A1093" s="57">
        <v>39803</v>
      </c>
      <c r="B1093" s="43">
        <v>2.1</v>
      </c>
      <c r="C1093" s="43">
        <v>3.0819999999999999</v>
      </c>
      <c r="D1093" s="43"/>
    </row>
    <row r="1094" spans="1:4">
      <c r="A1094" s="57">
        <v>39804</v>
      </c>
      <c r="B1094" s="43">
        <v>2.1</v>
      </c>
      <c r="C1094" s="43">
        <v>3.0529999999999999</v>
      </c>
      <c r="D1094" s="43"/>
    </row>
    <row r="1095" spans="1:4">
      <c r="A1095" s="57">
        <v>39805</v>
      </c>
      <c r="B1095" s="43">
        <v>2.1</v>
      </c>
      <c r="C1095" s="43">
        <v>3.0190000000000001</v>
      </c>
      <c r="D1095" s="43"/>
    </row>
    <row r="1096" spans="1:4">
      <c r="A1096" s="57">
        <v>39806</v>
      </c>
      <c r="B1096" s="43">
        <v>2.1</v>
      </c>
      <c r="C1096" s="43">
        <v>2.9910000000000001</v>
      </c>
      <c r="D1096" s="43"/>
    </row>
    <row r="1097" spans="1:4">
      <c r="A1097" s="57">
        <v>39807</v>
      </c>
      <c r="B1097" s="43">
        <v>2.1</v>
      </c>
      <c r="C1097" s="43">
        <v>2.9910000000000001</v>
      </c>
      <c r="D1097" s="43"/>
    </row>
    <row r="1098" spans="1:4">
      <c r="A1098" s="57">
        <v>39808</v>
      </c>
      <c r="B1098" s="43">
        <v>2.1</v>
      </c>
      <c r="C1098" s="43">
        <v>2.9910000000000001</v>
      </c>
      <c r="D1098" s="43"/>
    </row>
    <row r="1099" spans="1:4">
      <c r="A1099" s="57">
        <v>39809</v>
      </c>
      <c r="B1099" s="43">
        <v>2.1</v>
      </c>
      <c r="C1099" s="43">
        <v>2.9910000000000001</v>
      </c>
      <c r="D1099" s="43"/>
    </row>
    <row r="1100" spans="1:4">
      <c r="A1100" s="57">
        <v>39810</v>
      </c>
      <c r="B1100" s="43">
        <v>2.1</v>
      </c>
      <c r="C1100" s="43">
        <v>2.9910000000000001</v>
      </c>
      <c r="D1100" s="43"/>
    </row>
    <row r="1101" spans="1:4">
      <c r="A1101" s="57">
        <v>39811</v>
      </c>
      <c r="B1101" s="43">
        <v>2.1</v>
      </c>
      <c r="C1101" s="43">
        <v>2.9729999999999999</v>
      </c>
      <c r="D1101" s="43"/>
    </row>
    <row r="1102" spans="1:4">
      <c r="A1102" s="57">
        <v>39812</v>
      </c>
      <c r="B1102" s="43">
        <v>2.1</v>
      </c>
      <c r="C1102" s="43">
        <v>2.9279999999999999</v>
      </c>
      <c r="D1102" s="43"/>
    </row>
    <row r="1103" spans="1:4">
      <c r="A1103" s="57">
        <v>39813</v>
      </c>
      <c r="B1103" s="43">
        <v>1.5</v>
      </c>
      <c r="C1103" s="43">
        <v>2.8919999999999999</v>
      </c>
      <c r="D1103" s="43"/>
    </row>
    <row r="1104" spans="1:4">
      <c r="A1104" s="57">
        <v>39814</v>
      </c>
      <c r="B1104" s="43">
        <v>1.5</v>
      </c>
      <c r="C1104" s="43">
        <v>2.8919999999999999</v>
      </c>
      <c r="D1104" s="43"/>
    </row>
    <row r="1105" spans="1:4">
      <c r="A1105" s="57">
        <v>39815</v>
      </c>
      <c r="B1105" s="43">
        <v>1.5</v>
      </c>
      <c r="C1105" s="43">
        <v>2.859</v>
      </c>
      <c r="D1105" s="43"/>
    </row>
    <row r="1106" spans="1:4">
      <c r="A1106" s="57">
        <v>39816</v>
      </c>
      <c r="B1106" s="43">
        <v>1.5</v>
      </c>
      <c r="C1106" s="43">
        <v>2.859</v>
      </c>
      <c r="D1106" s="43"/>
    </row>
    <row r="1107" spans="1:4">
      <c r="A1107" s="57">
        <v>39817</v>
      </c>
      <c r="B1107" s="43">
        <v>1.5</v>
      </c>
      <c r="C1107" s="43">
        <v>2.859</v>
      </c>
      <c r="D1107" s="43"/>
    </row>
    <row r="1108" spans="1:4">
      <c r="A1108" s="57">
        <v>39818</v>
      </c>
      <c r="B1108" s="43">
        <v>1.5</v>
      </c>
      <c r="C1108" s="43">
        <v>2.8220000000000001</v>
      </c>
      <c r="D1108" s="43"/>
    </row>
    <row r="1109" spans="1:4">
      <c r="A1109" s="57">
        <v>39819</v>
      </c>
      <c r="B1109" s="43">
        <v>1.5</v>
      </c>
      <c r="C1109" s="43">
        <v>2.7970000000000002</v>
      </c>
      <c r="D1109" s="43"/>
    </row>
    <row r="1110" spans="1:4">
      <c r="A1110" s="57">
        <v>39820</v>
      </c>
      <c r="B1110" s="43">
        <v>1.5</v>
      </c>
      <c r="C1110" s="43">
        <v>2.762</v>
      </c>
      <c r="D1110" s="43"/>
    </row>
    <row r="1111" spans="1:4">
      <c r="A1111" s="57">
        <v>39821</v>
      </c>
      <c r="B1111" s="43">
        <v>1.5</v>
      </c>
      <c r="C1111" s="43">
        <v>2.7290000000000001</v>
      </c>
      <c r="D1111" s="43"/>
    </row>
    <row r="1112" spans="1:4">
      <c r="A1112" s="57">
        <v>39822</v>
      </c>
      <c r="B1112" s="43">
        <v>1.5</v>
      </c>
      <c r="C1112" s="43">
        <v>2.6920000000000002</v>
      </c>
      <c r="D1112" s="43"/>
    </row>
    <row r="1113" spans="1:4">
      <c r="A1113" s="57">
        <v>39823</v>
      </c>
      <c r="B1113" s="43">
        <v>1.5</v>
      </c>
      <c r="C1113" s="43">
        <v>2.6920000000000002</v>
      </c>
      <c r="D1113" s="43"/>
    </row>
    <row r="1114" spans="1:4">
      <c r="A1114" s="57">
        <v>39824</v>
      </c>
      <c r="B1114" s="43">
        <v>1.5</v>
      </c>
      <c r="C1114" s="43">
        <v>2.6920000000000002</v>
      </c>
      <c r="D1114" s="43"/>
    </row>
    <row r="1115" spans="1:4">
      <c r="A1115" s="57">
        <v>39825</v>
      </c>
      <c r="B1115" s="43">
        <v>1.5</v>
      </c>
      <c r="C1115" s="43">
        <v>2.653</v>
      </c>
      <c r="D1115" s="43"/>
    </row>
    <row r="1116" spans="1:4">
      <c r="A1116" s="57">
        <v>39826</v>
      </c>
      <c r="B1116" s="43">
        <v>1.5</v>
      </c>
      <c r="C1116" s="43">
        <v>2.6120000000000001</v>
      </c>
      <c r="D1116" s="43"/>
    </row>
    <row r="1117" spans="1:4">
      <c r="A1117" s="57">
        <v>39827</v>
      </c>
      <c r="B1117" s="43">
        <v>1.5</v>
      </c>
      <c r="C1117" s="43">
        <v>2.5720000000000001</v>
      </c>
      <c r="D1117" s="43"/>
    </row>
    <row r="1118" spans="1:4">
      <c r="A1118" s="57">
        <v>39828</v>
      </c>
      <c r="B1118" s="43">
        <v>1.5</v>
      </c>
      <c r="C1118" s="43">
        <v>2.5099999999999998</v>
      </c>
      <c r="D1118" s="43"/>
    </row>
    <row r="1119" spans="1:4">
      <c r="A1119" s="57">
        <v>39829</v>
      </c>
      <c r="B1119" s="43">
        <v>1.5</v>
      </c>
      <c r="C1119" s="43">
        <v>2.4529999999999998</v>
      </c>
      <c r="D1119" s="43"/>
    </row>
    <row r="1120" spans="1:4">
      <c r="A1120" s="57">
        <v>39830</v>
      </c>
      <c r="B1120" s="43">
        <v>1.5</v>
      </c>
      <c r="C1120" s="43">
        <v>2.4529999999999998</v>
      </c>
      <c r="D1120" s="43"/>
    </row>
    <row r="1121" spans="1:4">
      <c r="A1121" s="57">
        <v>39831</v>
      </c>
      <c r="B1121" s="43">
        <v>1.5</v>
      </c>
      <c r="C1121" s="43">
        <v>2.4529999999999998</v>
      </c>
      <c r="D1121" s="43"/>
    </row>
    <row r="1122" spans="1:4">
      <c r="A1122" s="57">
        <v>39832</v>
      </c>
      <c r="B1122" s="43">
        <v>1.5</v>
      </c>
      <c r="C1122" s="43">
        <v>2.41</v>
      </c>
      <c r="D1122" s="43"/>
    </row>
    <row r="1123" spans="1:4">
      <c r="A1123" s="57">
        <v>39833</v>
      </c>
      <c r="B1123" s="43">
        <v>1.5</v>
      </c>
      <c r="C1123" s="43">
        <v>2.37</v>
      </c>
      <c r="D1123" s="43"/>
    </row>
    <row r="1124" spans="1:4">
      <c r="A1124" s="57">
        <v>39834</v>
      </c>
      <c r="B1124" s="43">
        <v>1.5</v>
      </c>
      <c r="C1124" s="43">
        <v>2.3119999999999998</v>
      </c>
      <c r="D1124" s="43"/>
    </row>
    <row r="1125" spans="1:4">
      <c r="A1125" s="57">
        <v>39835</v>
      </c>
      <c r="B1125" s="43">
        <v>1.5</v>
      </c>
      <c r="C1125" s="43">
        <v>2.254</v>
      </c>
      <c r="D1125" s="43"/>
    </row>
    <row r="1126" spans="1:4">
      <c r="A1126" s="57">
        <v>39836</v>
      </c>
      <c r="B1126" s="43">
        <v>1.5</v>
      </c>
      <c r="C1126" s="43">
        <v>2.1989999999999998</v>
      </c>
      <c r="D1126" s="43"/>
    </row>
    <row r="1127" spans="1:4">
      <c r="A1127" s="57">
        <v>39837</v>
      </c>
      <c r="B1127" s="43">
        <v>1.5</v>
      </c>
      <c r="C1127" s="43">
        <v>2.1989999999999998</v>
      </c>
      <c r="D1127" s="43"/>
    </row>
    <row r="1128" spans="1:4">
      <c r="A1128" s="57">
        <v>39838</v>
      </c>
      <c r="B1128" s="43">
        <v>1.5</v>
      </c>
      <c r="C1128" s="43">
        <v>2.1989999999999998</v>
      </c>
      <c r="D1128" s="43"/>
    </row>
    <row r="1129" spans="1:4">
      <c r="A1129" s="57">
        <v>39839</v>
      </c>
      <c r="B1129" s="43">
        <v>1.5</v>
      </c>
      <c r="C1129" s="43">
        <v>2.149</v>
      </c>
      <c r="D1129" s="43"/>
    </row>
    <row r="1130" spans="1:4">
      <c r="A1130" s="57">
        <v>39840</v>
      </c>
      <c r="B1130" s="43">
        <v>1.5</v>
      </c>
      <c r="C1130" s="43">
        <v>2.13</v>
      </c>
      <c r="D1130" s="43"/>
    </row>
    <row r="1131" spans="1:4">
      <c r="A1131" s="57">
        <v>39841</v>
      </c>
      <c r="B1131" s="43">
        <v>1.5</v>
      </c>
      <c r="C1131" s="43">
        <v>2.1150000000000002</v>
      </c>
      <c r="D1131" s="43"/>
    </row>
    <row r="1132" spans="1:4">
      <c r="A1132" s="57">
        <v>39842</v>
      </c>
      <c r="B1132" s="43">
        <v>1.5</v>
      </c>
      <c r="C1132" s="43">
        <v>2.101</v>
      </c>
      <c r="D1132" s="43"/>
    </row>
    <row r="1133" spans="1:4">
      <c r="A1133" s="57">
        <v>39843</v>
      </c>
      <c r="B1133" s="43">
        <v>1.5</v>
      </c>
      <c r="C1133" s="43">
        <v>2.0859999999999999</v>
      </c>
      <c r="D1133" s="43"/>
    </row>
    <row r="1134" spans="1:4">
      <c r="A1134" s="57">
        <v>39844</v>
      </c>
      <c r="B1134" s="43">
        <v>1.1000000000000001</v>
      </c>
      <c r="C1134" s="43">
        <v>2.0859999999999999</v>
      </c>
      <c r="D1134" s="43"/>
    </row>
    <row r="1135" spans="1:4">
      <c r="A1135" s="57">
        <v>39845</v>
      </c>
      <c r="B1135" s="43">
        <v>1.1000000000000001</v>
      </c>
      <c r="C1135" s="43">
        <v>2.0859999999999999</v>
      </c>
      <c r="D1135" s="43"/>
    </row>
    <row r="1136" spans="1:4">
      <c r="A1136" s="57">
        <v>39846</v>
      </c>
      <c r="B1136" s="43">
        <v>1.1000000000000001</v>
      </c>
      <c r="C1136" s="43">
        <v>2.077</v>
      </c>
      <c r="D1136" s="43"/>
    </row>
    <row r="1137" spans="1:4">
      <c r="A1137" s="57">
        <v>39847</v>
      </c>
      <c r="B1137" s="43">
        <v>1.1000000000000001</v>
      </c>
      <c r="C1137" s="43">
        <v>2.0640000000000001</v>
      </c>
      <c r="D1137" s="43"/>
    </row>
    <row r="1138" spans="1:4">
      <c r="A1138" s="57">
        <v>39848</v>
      </c>
      <c r="B1138" s="43">
        <v>1.1000000000000001</v>
      </c>
      <c r="C1138" s="43">
        <v>2.0529999999999999</v>
      </c>
      <c r="D1138" s="43"/>
    </row>
    <row r="1139" spans="1:4">
      <c r="A1139" s="57">
        <v>39849</v>
      </c>
      <c r="B1139" s="43">
        <v>1.1000000000000001</v>
      </c>
      <c r="C1139" s="43">
        <v>2.0390000000000001</v>
      </c>
      <c r="D1139" s="43"/>
    </row>
    <row r="1140" spans="1:4">
      <c r="A1140" s="57">
        <v>39850</v>
      </c>
      <c r="B1140" s="43">
        <v>1.1000000000000001</v>
      </c>
      <c r="C1140" s="43">
        <v>2.0219999999999998</v>
      </c>
      <c r="D1140" s="43"/>
    </row>
    <row r="1141" spans="1:4">
      <c r="A1141" s="57">
        <v>39851</v>
      </c>
      <c r="B1141" s="43">
        <v>1.1000000000000001</v>
      </c>
      <c r="C1141" s="43">
        <v>2.0219999999999998</v>
      </c>
      <c r="D1141" s="43"/>
    </row>
    <row r="1142" spans="1:4">
      <c r="A1142" s="57">
        <v>39852</v>
      </c>
      <c r="B1142" s="43">
        <v>1.1000000000000001</v>
      </c>
      <c r="C1142" s="43">
        <v>2.0219999999999998</v>
      </c>
      <c r="D1142" s="43"/>
    </row>
    <row r="1143" spans="1:4">
      <c r="A1143" s="57">
        <v>39853</v>
      </c>
      <c r="B1143" s="43">
        <v>1.1000000000000001</v>
      </c>
      <c r="C1143" s="43">
        <v>2.0049999999999999</v>
      </c>
      <c r="D1143" s="43"/>
    </row>
    <row r="1144" spans="1:4">
      <c r="A1144" s="57">
        <v>39854</v>
      </c>
      <c r="B1144" s="43">
        <v>1.1000000000000001</v>
      </c>
      <c r="C1144" s="43">
        <v>1.9889999999999999</v>
      </c>
      <c r="D1144" s="43"/>
    </row>
    <row r="1145" spans="1:4">
      <c r="A1145" s="57">
        <v>39855</v>
      </c>
      <c r="B1145" s="43">
        <v>1.1000000000000001</v>
      </c>
      <c r="C1145" s="43">
        <v>1.9750000000000001</v>
      </c>
      <c r="D1145" s="43"/>
    </row>
    <row r="1146" spans="1:4">
      <c r="A1146" s="57">
        <v>39856</v>
      </c>
      <c r="B1146" s="43">
        <v>1.1000000000000001</v>
      </c>
      <c r="C1146" s="43">
        <v>1.9590000000000001</v>
      </c>
      <c r="D1146" s="43"/>
    </row>
    <row r="1147" spans="1:4">
      <c r="A1147" s="57">
        <v>39857</v>
      </c>
      <c r="B1147" s="43">
        <v>1.1000000000000001</v>
      </c>
      <c r="C1147" s="43">
        <v>1.9430000000000001</v>
      </c>
      <c r="D1147" s="43"/>
    </row>
    <row r="1148" spans="1:4">
      <c r="A1148" s="57">
        <v>39858</v>
      </c>
      <c r="B1148" s="43">
        <v>1.1000000000000001</v>
      </c>
      <c r="C1148" s="43">
        <v>1.9430000000000001</v>
      </c>
      <c r="D1148" s="43"/>
    </row>
    <row r="1149" spans="1:4">
      <c r="A1149" s="57">
        <v>39859</v>
      </c>
      <c r="B1149" s="43">
        <v>1.1000000000000001</v>
      </c>
      <c r="C1149" s="43">
        <v>1.9430000000000001</v>
      </c>
      <c r="D1149" s="43"/>
    </row>
    <row r="1150" spans="1:4">
      <c r="A1150" s="57">
        <v>39860</v>
      </c>
      <c r="B1150" s="43">
        <v>1.1000000000000001</v>
      </c>
      <c r="C1150" s="43">
        <v>1.927</v>
      </c>
      <c r="D1150" s="43"/>
    </row>
    <row r="1151" spans="1:4">
      <c r="A1151" s="57">
        <v>39861</v>
      </c>
      <c r="B1151" s="43">
        <v>1.1000000000000001</v>
      </c>
      <c r="C1151" s="43">
        <v>1.9119999999999999</v>
      </c>
      <c r="D1151" s="43"/>
    </row>
    <row r="1152" spans="1:4">
      <c r="A1152" s="57">
        <v>39862</v>
      </c>
      <c r="B1152" s="43">
        <v>1.1000000000000001</v>
      </c>
      <c r="C1152" s="43">
        <v>1.9</v>
      </c>
      <c r="D1152" s="43"/>
    </row>
    <row r="1153" spans="1:4">
      <c r="A1153" s="57">
        <v>39863</v>
      </c>
      <c r="B1153" s="43">
        <v>1.1000000000000001</v>
      </c>
      <c r="C1153" s="43">
        <v>1.8879999999999999</v>
      </c>
      <c r="D1153" s="43"/>
    </row>
    <row r="1154" spans="1:4">
      <c r="A1154" s="57">
        <v>39864</v>
      </c>
      <c r="B1154" s="43">
        <v>1.1000000000000001</v>
      </c>
      <c r="C1154" s="43">
        <v>1.875</v>
      </c>
      <c r="D1154" s="43"/>
    </row>
    <row r="1155" spans="1:4">
      <c r="A1155" s="57">
        <v>39865</v>
      </c>
      <c r="B1155" s="43">
        <v>1.1000000000000001</v>
      </c>
      <c r="C1155" s="43">
        <v>1.875</v>
      </c>
      <c r="D1155" s="43"/>
    </row>
    <row r="1156" spans="1:4">
      <c r="A1156" s="57">
        <v>39866</v>
      </c>
      <c r="B1156" s="43">
        <v>1.1000000000000001</v>
      </c>
      <c r="C1156" s="43">
        <v>1.875</v>
      </c>
      <c r="D1156" s="43"/>
    </row>
    <row r="1157" spans="1:4">
      <c r="A1157" s="57">
        <v>39867</v>
      </c>
      <c r="B1157" s="43">
        <v>1.1000000000000001</v>
      </c>
      <c r="C1157" s="43">
        <v>1.867</v>
      </c>
      <c r="D1157" s="43"/>
    </row>
    <row r="1158" spans="1:4">
      <c r="A1158" s="57">
        <v>39868</v>
      </c>
      <c r="B1158" s="43">
        <v>1.1000000000000001</v>
      </c>
      <c r="C1158" s="43">
        <v>1.8580000000000001</v>
      </c>
      <c r="D1158" s="43"/>
    </row>
    <row r="1159" spans="1:4">
      <c r="A1159" s="57">
        <v>39869</v>
      </c>
      <c r="B1159" s="43">
        <v>1.1000000000000001</v>
      </c>
      <c r="C1159" s="43">
        <v>1.8479999999999999</v>
      </c>
      <c r="D1159" s="43"/>
    </row>
    <row r="1160" spans="1:4">
      <c r="A1160" s="57">
        <v>39870</v>
      </c>
      <c r="B1160" s="43">
        <v>1.1000000000000001</v>
      </c>
      <c r="C1160" s="43">
        <v>1.835</v>
      </c>
      <c r="D1160" s="43"/>
    </row>
    <row r="1161" spans="1:4">
      <c r="A1161" s="57">
        <v>39871</v>
      </c>
      <c r="B1161" s="43">
        <v>1.1000000000000001</v>
      </c>
      <c r="C1161" s="43">
        <v>1.825</v>
      </c>
      <c r="D1161" s="43"/>
    </row>
    <row r="1162" spans="1:4">
      <c r="A1162" s="57">
        <v>39872</v>
      </c>
      <c r="B1162" s="43">
        <v>1.2</v>
      </c>
      <c r="C1162" s="43">
        <v>1.825</v>
      </c>
      <c r="D1162" s="43"/>
    </row>
    <row r="1163" spans="1:4">
      <c r="A1163" s="57">
        <v>39873</v>
      </c>
      <c r="B1163" s="43">
        <v>1.2</v>
      </c>
      <c r="C1163" s="43">
        <v>1.825</v>
      </c>
      <c r="D1163" s="43"/>
    </row>
    <row r="1164" spans="1:4">
      <c r="A1164" s="57">
        <v>39874</v>
      </c>
      <c r="B1164" s="43">
        <v>1.2</v>
      </c>
      <c r="C1164" s="43">
        <v>1.8109999999999999</v>
      </c>
      <c r="D1164" s="43"/>
    </row>
    <row r="1165" spans="1:4">
      <c r="A1165" s="57">
        <v>39875</v>
      </c>
      <c r="B1165" s="43">
        <v>1.2</v>
      </c>
      <c r="C1165" s="43">
        <v>1.7989999999999999</v>
      </c>
      <c r="D1165" s="43"/>
    </row>
    <row r="1166" spans="1:4">
      <c r="A1166" s="57">
        <v>39876</v>
      </c>
      <c r="B1166" s="43">
        <v>1.2</v>
      </c>
      <c r="C1166" s="43">
        <v>1.778</v>
      </c>
      <c r="D1166" s="43"/>
    </row>
    <row r="1167" spans="1:4">
      <c r="A1167" s="57">
        <v>39877</v>
      </c>
      <c r="B1167" s="43">
        <v>1.2</v>
      </c>
      <c r="C1167" s="43">
        <v>1.7570000000000001</v>
      </c>
      <c r="D1167" s="43"/>
    </row>
    <row r="1168" spans="1:4">
      <c r="A1168" s="57">
        <v>39878</v>
      </c>
      <c r="B1168" s="43">
        <v>1.2</v>
      </c>
      <c r="C1168" s="43">
        <v>1.726</v>
      </c>
      <c r="D1168" s="43"/>
    </row>
    <row r="1169" spans="1:4">
      <c r="A1169" s="57">
        <v>39879</v>
      </c>
      <c r="B1169" s="43">
        <v>1.2</v>
      </c>
      <c r="C1169" s="43">
        <v>1.726</v>
      </c>
      <c r="D1169" s="43"/>
    </row>
    <row r="1170" spans="1:4">
      <c r="A1170" s="57">
        <v>39880</v>
      </c>
      <c r="B1170" s="43">
        <v>1.2</v>
      </c>
      <c r="C1170" s="43">
        <v>1.726</v>
      </c>
      <c r="D1170" s="43"/>
    </row>
    <row r="1171" spans="1:4">
      <c r="A1171" s="57">
        <v>39881</v>
      </c>
      <c r="B1171" s="43">
        <v>1.2</v>
      </c>
      <c r="C1171" s="43">
        <v>1.7029999999999998</v>
      </c>
      <c r="D1171" s="43"/>
    </row>
    <row r="1172" spans="1:4">
      <c r="A1172" s="57">
        <v>39882</v>
      </c>
      <c r="B1172" s="43">
        <v>1.2</v>
      </c>
      <c r="C1172" s="43">
        <v>1.6870000000000001</v>
      </c>
      <c r="D1172" s="43"/>
    </row>
    <row r="1173" spans="1:4">
      <c r="A1173" s="57">
        <v>39883</v>
      </c>
      <c r="B1173" s="43">
        <v>1.2</v>
      </c>
      <c r="C1173" s="43">
        <v>1.663</v>
      </c>
      <c r="D1173" s="43"/>
    </row>
    <row r="1174" spans="1:4">
      <c r="A1174" s="57">
        <v>39884</v>
      </c>
      <c r="B1174" s="43">
        <v>1.2</v>
      </c>
      <c r="C1174" s="43">
        <v>1.65</v>
      </c>
      <c r="D1174" s="43"/>
    </row>
    <row r="1175" spans="1:4">
      <c r="A1175" s="57">
        <v>39885</v>
      </c>
      <c r="B1175" s="43">
        <v>1.2</v>
      </c>
      <c r="C1175" s="43">
        <v>1.6400000000000001</v>
      </c>
      <c r="D1175" s="43"/>
    </row>
    <row r="1176" spans="1:4">
      <c r="A1176" s="57">
        <v>39886</v>
      </c>
      <c r="B1176" s="43">
        <v>1.2</v>
      </c>
      <c r="C1176" s="43">
        <v>1.6400000000000001</v>
      </c>
      <c r="D1176" s="43"/>
    </row>
    <row r="1177" spans="1:4">
      <c r="A1177" s="57">
        <v>39887</v>
      </c>
      <c r="B1177" s="43">
        <v>1.2</v>
      </c>
      <c r="C1177" s="43">
        <v>1.6400000000000001</v>
      </c>
      <c r="D1177" s="43"/>
    </row>
    <row r="1178" spans="1:4">
      <c r="A1178" s="57">
        <v>39888</v>
      </c>
      <c r="B1178" s="43">
        <v>1.2</v>
      </c>
      <c r="C1178" s="43">
        <v>1.629</v>
      </c>
      <c r="D1178" s="43"/>
    </row>
    <row r="1179" spans="1:4">
      <c r="A1179" s="57">
        <v>39889</v>
      </c>
      <c r="B1179" s="43">
        <v>1.2</v>
      </c>
      <c r="C1179" s="43">
        <v>1.6139999999999999</v>
      </c>
      <c r="D1179" s="43"/>
    </row>
    <row r="1180" spans="1:4">
      <c r="A1180" s="57">
        <v>39890</v>
      </c>
      <c r="B1180" s="43">
        <v>1.2</v>
      </c>
      <c r="C1180" s="43">
        <v>1.6019999999999999</v>
      </c>
      <c r="D1180" s="43"/>
    </row>
    <row r="1181" spans="1:4">
      <c r="A1181" s="57">
        <v>39891</v>
      </c>
      <c r="B1181" s="43">
        <v>1.2</v>
      </c>
      <c r="C1181" s="43">
        <v>1.5840000000000001</v>
      </c>
      <c r="D1181" s="43"/>
    </row>
    <row r="1182" spans="1:4">
      <c r="A1182" s="57">
        <v>39892</v>
      </c>
      <c r="B1182" s="43">
        <v>1.2</v>
      </c>
      <c r="C1182" s="43">
        <v>1.5739999999999998</v>
      </c>
      <c r="D1182" s="43"/>
    </row>
    <row r="1183" spans="1:4">
      <c r="A1183" s="57">
        <v>39893</v>
      </c>
      <c r="B1183" s="43">
        <v>1.2</v>
      </c>
      <c r="C1183" s="43">
        <v>1.5739999999999998</v>
      </c>
      <c r="D1183" s="43"/>
    </row>
    <row r="1184" spans="1:4">
      <c r="A1184" s="57">
        <v>39894</v>
      </c>
      <c r="B1184" s="43">
        <v>1.2</v>
      </c>
      <c r="C1184" s="43">
        <v>1.5739999999999998</v>
      </c>
      <c r="D1184" s="43"/>
    </row>
    <row r="1185" spans="1:4">
      <c r="A1185" s="57">
        <v>39895</v>
      </c>
      <c r="B1185" s="43">
        <v>1.2</v>
      </c>
      <c r="C1185" s="43">
        <v>1.56</v>
      </c>
      <c r="D1185" s="43"/>
    </row>
    <row r="1186" spans="1:4">
      <c r="A1186" s="57">
        <v>39896</v>
      </c>
      <c r="B1186" s="43">
        <v>1.2</v>
      </c>
      <c r="C1186" s="43">
        <v>1.556</v>
      </c>
      <c r="D1186" s="43"/>
    </row>
    <row r="1187" spans="1:4">
      <c r="A1187" s="57">
        <v>39897</v>
      </c>
      <c r="B1187" s="43">
        <v>1.2</v>
      </c>
      <c r="C1187" s="43">
        <v>1.548</v>
      </c>
      <c r="D1187" s="43"/>
    </row>
    <row r="1188" spans="1:4">
      <c r="A1188" s="57">
        <v>39898</v>
      </c>
      <c r="B1188" s="43">
        <v>1.2</v>
      </c>
      <c r="C1188" s="43">
        <v>1.538</v>
      </c>
      <c r="D1188" s="43"/>
    </row>
    <row r="1189" spans="1:4">
      <c r="A1189" s="57">
        <v>39899</v>
      </c>
      <c r="B1189" s="43">
        <v>1.2</v>
      </c>
      <c r="C1189" s="43">
        <v>1.5310000000000001</v>
      </c>
      <c r="D1189" s="43"/>
    </row>
    <row r="1190" spans="1:4">
      <c r="A1190" s="57">
        <v>39900</v>
      </c>
      <c r="B1190" s="43">
        <v>1.2</v>
      </c>
      <c r="C1190" s="43">
        <v>1.5310000000000001</v>
      </c>
      <c r="D1190" s="43"/>
    </row>
    <row r="1191" spans="1:4">
      <c r="A1191" s="57">
        <v>39901</v>
      </c>
      <c r="B1191" s="43">
        <v>1.2</v>
      </c>
      <c r="C1191" s="43">
        <v>1.5310000000000001</v>
      </c>
      <c r="D1191" s="43"/>
    </row>
    <row r="1192" spans="1:4">
      <c r="A1192" s="57">
        <v>39902</v>
      </c>
      <c r="B1192" s="43">
        <v>1.2</v>
      </c>
      <c r="C1192" s="43">
        <v>1.52</v>
      </c>
      <c r="D1192" s="43"/>
    </row>
    <row r="1193" spans="1:4">
      <c r="A1193" s="57">
        <v>39903</v>
      </c>
      <c r="B1193" s="43">
        <v>0.5</v>
      </c>
      <c r="C1193" s="43">
        <v>1.51</v>
      </c>
      <c r="D1193" s="43"/>
    </row>
    <row r="1194" spans="1:4">
      <c r="A1194" s="57">
        <v>39904</v>
      </c>
      <c r="B1194" s="43">
        <v>0.5</v>
      </c>
      <c r="C1194" s="43">
        <v>1.498</v>
      </c>
      <c r="D1194" s="43"/>
    </row>
    <row r="1195" spans="1:4">
      <c r="A1195" s="57">
        <v>39905</v>
      </c>
      <c r="B1195" s="43">
        <v>0.5</v>
      </c>
      <c r="C1195" s="43">
        <v>1.4830000000000001</v>
      </c>
      <c r="D1195" s="43"/>
    </row>
    <row r="1196" spans="1:4">
      <c r="A1196" s="57">
        <v>39906</v>
      </c>
      <c r="B1196" s="43">
        <v>0.5</v>
      </c>
      <c r="C1196" s="43">
        <v>1.4790000000000001</v>
      </c>
      <c r="D1196" s="43"/>
    </row>
    <row r="1197" spans="1:4">
      <c r="A1197" s="57">
        <v>39907</v>
      </c>
      <c r="B1197" s="43">
        <v>0.5</v>
      </c>
      <c r="C1197" s="43">
        <v>1.4790000000000001</v>
      </c>
      <c r="D1197" s="43"/>
    </row>
    <row r="1198" spans="1:4">
      <c r="A1198" s="57">
        <v>39908</v>
      </c>
      <c r="B1198" s="43">
        <v>0.5</v>
      </c>
      <c r="C1198" s="43">
        <v>1.4790000000000001</v>
      </c>
      <c r="D1198" s="43"/>
    </row>
    <row r="1199" spans="1:4">
      <c r="A1199" s="57">
        <v>39909</v>
      </c>
      <c r="B1199" s="43">
        <v>0.5</v>
      </c>
      <c r="C1199" s="43">
        <v>1.466</v>
      </c>
      <c r="D1199" s="43"/>
    </row>
    <row r="1200" spans="1:4">
      <c r="A1200" s="57">
        <v>39910</v>
      </c>
      <c r="B1200" s="43">
        <v>0.5</v>
      </c>
      <c r="C1200" s="43">
        <v>1.4530000000000001</v>
      </c>
      <c r="D1200" s="43"/>
    </row>
    <row r="1201" spans="1:4">
      <c r="A1201" s="57">
        <v>39911</v>
      </c>
      <c r="B1201" s="43">
        <v>0.5</v>
      </c>
      <c r="C1201" s="43">
        <v>1.4450000000000001</v>
      </c>
      <c r="D1201" s="43"/>
    </row>
    <row r="1202" spans="1:4">
      <c r="A1202" s="57">
        <v>39912</v>
      </c>
      <c r="B1202" s="43">
        <v>0.5</v>
      </c>
      <c r="C1202" s="43">
        <v>1.4350000000000001</v>
      </c>
      <c r="D1202" s="43"/>
    </row>
    <row r="1203" spans="1:4">
      <c r="A1203" s="57">
        <v>39913</v>
      </c>
      <c r="B1203" s="43">
        <v>0.5</v>
      </c>
      <c r="C1203" s="43">
        <v>1.4350000000000001</v>
      </c>
      <c r="D1203" s="43"/>
    </row>
    <row r="1204" spans="1:4">
      <c r="A1204" s="57">
        <v>39914</v>
      </c>
      <c r="B1204" s="43">
        <v>0.5</v>
      </c>
      <c r="C1204" s="43">
        <v>1.4350000000000001</v>
      </c>
      <c r="D1204" s="43"/>
    </row>
    <row r="1205" spans="1:4">
      <c r="A1205" s="57">
        <v>39915</v>
      </c>
      <c r="B1205" s="43">
        <v>0.5</v>
      </c>
      <c r="C1205" s="43">
        <v>1.4350000000000001</v>
      </c>
      <c r="D1205" s="43"/>
    </row>
    <row r="1206" spans="1:4">
      <c r="A1206" s="57">
        <v>39916</v>
      </c>
      <c r="B1206" s="43">
        <v>0.5</v>
      </c>
      <c r="C1206" s="43">
        <v>1.4350000000000001</v>
      </c>
      <c r="D1206" s="43"/>
    </row>
    <row r="1207" spans="1:4">
      <c r="A1207" s="57">
        <v>39917</v>
      </c>
      <c r="B1207" s="43">
        <v>0.5</v>
      </c>
      <c r="C1207" s="43">
        <v>1.423</v>
      </c>
      <c r="D1207" s="43"/>
    </row>
    <row r="1208" spans="1:4">
      <c r="A1208" s="57">
        <v>39918</v>
      </c>
      <c r="B1208" s="43">
        <v>0.5</v>
      </c>
      <c r="C1208" s="43">
        <v>1.415</v>
      </c>
      <c r="D1208" s="43"/>
    </row>
    <row r="1209" spans="1:4">
      <c r="A1209" s="57">
        <v>39919</v>
      </c>
      <c r="B1209" s="43">
        <v>0.5</v>
      </c>
      <c r="C1209" s="43">
        <v>1.41</v>
      </c>
      <c r="D1209" s="43"/>
    </row>
    <row r="1210" spans="1:4">
      <c r="A1210" s="57">
        <v>39920</v>
      </c>
      <c r="B1210" s="43">
        <v>0.5</v>
      </c>
      <c r="C1210" s="43">
        <v>1.405</v>
      </c>
      <c r="D1210" s="43"/>
    </row>
    <row r="1211" spans="1:4">
      <c r="A1211" s="57">
        <v>39921</v>
      </c>
      <c r="B1211" s="43">
        <v>0.5</v>
      </c>
      <c r="C1211" s="43">
        <v>1.405</v>
      </c>
      <c r="D1211" s="43"/>
    </row>
    <row r="1212" spans="1:4">
      <c r="A1212" s="57">
        <v>39922</v>
      </c>
      <c r="B1212" s="43">
        <v>0.5</v>
      </c>
      <c r="C1212" s="43">
        <v>1.405</v>
      </c>
      <c r="D1212" s="43"/>
    </row>
    <row r="1213" spans="1:4">
      <c r="A1213" s="57">
        <v>39923</v>
      </c>
      <c r="B1213" s="43">
        <v>0.5</v>
      </c>
      <c r="C1213" s="43">
        <v>1.405</v>
      </c>
      <c r="D1213" s="43"/>
    </row>
    <row r="1214" spans="1:4">
      <c r="A1214" s="57">
        <v>39924</v>
      </c>
      <c r="B1214" s="43">
        <v>0.5</v>
      </c>
      <c r="C1214" s="43">
        <v>1.405</v>
      </c>
      <c r="D1214" s="43"/>
    </row>
    <row r="1215" spans="1:4">
      <c r="A1215" s="57">
        <v>39925</v>
      </c>
      <c r="B1215" s="43">
        <v>0.5</v>
      </c>
      <c r="C1215" s="43">
        <v>1.405</v>
      </c>
      <c r="D1215" s="43"/>
    </row>
    <row r="1216" spans="1:4">
      <c r="A1216" s="57">
        <v>39926</v>
      </c>
      <c r="B1216" s="43">
        <v>0.5</v>
      </c>
      <c r="C1216" s="43">
        <v>1.4060000000000001</v>
      </c>
      <c r="D1216" s="43"/>
    </row>
    <row r="1217" spans="1:4">
      <c r="A1217" s="57">
        <v>39927</v>
      </c>
      <c r="B1217" s="43">
        <v>0.5</v>
      </c>
      <c r="C1217" s="43">
        <v>1.4</v>
      </c>
      <c r="D1217" s="43"/>
    </row>
    <row r="1218" spans="1:4">
      <c r="A1218" s="57">
        <v>39928</v>
      </c>
      <c r="B1218" s="43">
        <v>0.5</v>
      </c>
      <c r="C1218" s="43">
        <v>1.4</v>
      </c>
      <c r="D1218" s="43"/>
    </row>
    <row r="1219" spans="1:4">
      <c r="A1219" s="57">
        <v>39929</v>
      </c>
      <c r="B1219" s="43">
        <v>0.5</v>
      </c>
      <c r="C1219" s="43">
        <v>1.4</v>
      </c>
      <c r="D1219" s="43"/>
    </row>
    <row r="1220" spans="1:4">
      <c r="A1220" s="57">
        <v>39930</v>
      </c>
      <c r="B1220" s="43">
        <v>0.5</v>
      </c>
      <c r="C1220" s="43">
        <v>1.3919999999999999</v>
      </c>
      <c r="D1220" s="43"/>
    </row>
    <row r="1221" spans="1:4">
      <c r="A1221" s="57">
        <v>39931</v>
      </c>
      <c r="B1221" s="43">
        <v>0.5</v>
      </c>
      <c r="C1221" s="43">
        <v>1.3839999999999999</v>
      </c>
      <c r="D1221" s="43"/>
    </row>
    <row r="1222" spans="1:4">
      <c r="A1222" s="57">
        <v>39932</v>
      </c>
      <c r="B1222" s="43">
        <v>0.5</v>
      </c>
      <c r="C1222" s="43">
        <v>1.3719999999999999</v>
      </c>
      <c r="D1222" s="43"/>
    </row>
    <row r="1223" spans="1:4">
      <c r="A1223" s="57">
        <v>39933</v>
      </c>
      <c r="B1223" s="43">
        <v>0.5</v>
      </c>
      <c r="C1223" s="43">
        <v>1.365</v>
      </c>
      <c r="D1223" s="43"/>
    </row>
    <row r="1224" spans="1:4">
      <c r="A1224" s="57">
        <v>39934</v>
      </c>
      <c r="B1224" s="43">
        <v>0.5</v>
      </c>
      <c r="C1224" s="43">
        <v>1.365</v>
      </c>
      <c r="D1224" s="43"/>
    </row>
    <row r="1225" spans="1:4">
      <c r="A1225" s="57">
        <v>39935</v>
      </c>
      <c r="B1225" s="43">
        <v>0.5</v>
      </c>
      <c r="C1225" s="43">
        <v>1.365</v>
      </c>
      <c r="D1225" s="43"/>
    </row>
    <row r="1226" spans="1:4">
      <c r="A1226" s="57">
        <v>39936</v>
      </c>
      <c r="B1226" s="43">
        <v>0.5</v>
      </c>
      <c r="C1226" s="43">
        <v>1.365</v>
      </c>
      <c r="D1226" s="43"/>
    </row>
    <row r="1227" spans="1:4">
      <c r="A1227" s="57">
        <v>39937</v>
      </c>
      <c r="B1227" s="43">
        <v>0.5</v>
      </c>
      <c r="C1227" s="43">
        <v>1.3540000000000001</v>
      </c>
      <c r="D1227" s="43"/>
    </row>
    <row r="1228" spans="1:4">
      <c r="A1228" s="57">
        <v>39938</v>
      </c>
      <c r="B1228" s="43">
        <v>0.5</v>
      </c>
      <c r="C1228" s="43">
        <v>1.3439999999999999</v>
      </c>
      <c r="D1228" s="43"/>
    </row>
    <row r="1229" spans="1:4">
      <c r="A1229" s="57">
        <v>39939</v>
      </c>
      <c r="B1229" s="43">
        <v>0.5</v>
      </c>
      <c r="C1229" s="43">
        <v>1.3340000000000001</v>
      </c>
      <c r="D1229" s="43"/>
    </row>
    <row r="1230" spans="1:4">
      <c r="A1230" s="57">
        <v>39940</v>
      </c>
      <c r="B1230" s="43">
        <v>0.5</v>
      </c>
      <c r="C1230" s="43">
        <v>1.327</v>
      </c>
      <c r="D1230" s="43"/>
    </row>
    <row r="1231" spans="1:4">
      <c r="A1231" s="57">
        <v>39941</v>
      </c>
      <c r="B1231" s="43">
        <v>0.5</v>
      </c>
      <c r="C1231" s="43">
        <v>1.3129999999999999</v>
      </c>
      <c r="D1231" s="43"/>
    </row>
    <row r="1232" spans="1:4">
      <c r="A1232" s="57">
        <v>39942</v>
      </c>
      <c r="B1232" s="43">
        <v>0.5</v>
      </c>
      <c r="C1232" s="43">
        <v>1.3129999999999999</v>
      </c>
      <c r="D1232" s="43"/>
    </row>
    <row r="1233" spans="1:4">
      <c r="A1233" s="57">
        <v>39943</v>
      </c>
      <c r="B1233" s="43">
        <v>0.5</v>
      </c>
      <c r="C1233" s="43">
        <v>1.3129999999999999</v>
      </c>
      <c r="D1233" s="43"/>
    </row>
    <row r="1234" spans="1:4">
      <c r="A1234" s="57">
        <v>39944</v>
      </c>
      <c r="B1234" s="43">
        <v>0.5</v>
      </c>
      <c r="C1234" s="43">
        <v>1.2989999999999999</v>
      </c>
      <c r="D1234" s="43"/>
    </row>
    <row r="1235" spans="1:4">
      <c r="A1235" s="57">
        <v>39945</v>
      </c>
      <c r="B1235" s="43">
        <v>0.5</v>
      </c>
      <c r="C1235" s="43">
        <v>1.2909999999999999</v>
      </c>
      <c r="D1235" s="43"/>
    </row>
    <row r="1236" spans="1:4">
      <c r="A1236" s="57">
        <v>39946</v>
      </c>
      <c r="B1236" s="43">
        <v>0.5</v>
      </c>
      <c r="C1236" s="43">
        <v>1.2810000000000001</v>
      </c>
      <c r="D1236" s="43"/>
    </row>
    <row r="1237" spans="1:4">
      <c r="A1237" s="57">
        <v>39947</v>
      </c>
      <c r="B1237" s="43">
        <v>0.5</v>
      </c>
      <c r="C1237" s="43">
        <v>1.266</v>
      </c>
      <c r="D1237" s="43"/>
    </row>
    <row r="1238" spans="1:4">
      <c r="A1238" s="57">
        <v>39948</v>
      </c>
      <c r="B1238" s="43">
        <v>0.5</v>
      </c>
      <c r="C1238" s="43">
        <v>1.25</v>
      </c>
      <c r="D1238" s="43"/>
    </row>
    <row r="1239" spans="1:4">
      <c r="A1239" s="57">
        <v>39949</v>
      </c>
      <c r="B1239" s="43">
        <v>0.5</v>
      </c>
      <c r="C1239" s="43">
        <v>1.25</v>
      </c>
      <c r="D1239" s="43"/>
    </row>
    <row r="1240" spans="1:4">
      <c r="A1240" s="57">
        <v>39950</v>
      </c>
      <c r="B1240" s="43">
        <v>0.5</v>
      </c>
      <c r="C1240" s="43">
        <v>1.25</v>
      </c>
      <c r="D1240" s="43"/>
    </row>
    <row r="1241" spans="1:4">
      <c r="A1241" s="57">
        <v>39951</v>
      </c>
      <c r="B1241" s="43">
        <v>0.5</v>
      </c>
      <c r="C1241" s="43">
        <v>1.244</v>
      </c>
      <c r="D1241" s="43"/>
    </row>
    <row r="1242" spans="1:4">
      <c r="A1242" s="57">
        <v>39952</v>
      </c>
      <c r="B1242" s="43">
        <v>0.5</v>
      </c>
      <c r="C1242" s="43">
        <v>1.2370000000000001</v>
      </c>
      <c r="D1242" s="43"/>
    </row>
    <row r="1243" spans="1:4">
      <c r="A1243" s="57">
        <v>39953</v>
      </c>
      <c r="B1243" s="43">
        <v>0.5</v>
      </c>
      <c r="C1243" s="43">
        <v>1.244</v>
      </c>
      <c r="D1243" s="43"/>
    </row>
    <row r="1244" spans="1:4">
      <c r="A1244" s="57">
        <v>39954</v>
      </c>
      <c r="B1244" s="43">
        <v>0.5</v>
      </c>
      <c r="C1244" s="43">
        <v>1.252</v>
      </c>
      <c r="D1244" s="43"/>
    </row>
    <row r="1245" spans="1:4">
      <c r="A1245" s="57">
        <v>39955</v>
      </c>
      <c r="B1245" s="43">
        <v>0.5</v>
      </c>
      <c r="C1245" s="43">
        <v>1.2589999999999999</v>
      </c>
      <c r="D1245" s="43"/>
    </row>
    <row r="1246" spans="1:4">
      <c r="A1246" s="57">
        <v>39956</v>
      </c>
      <c r="B1246" s="43">
        <v>0.5</v>
      </c>
      <c r="C1246" s="43">
        <v>1.2589999999999999</v>
      </c>
      <c r="D1246" s="43"/>
    </row>
    <row r="1247" spans="1:4">
      <c r="A1247" s="57">
        <v>39957</v>
      </c>
      <c r="B1247" s="43">
        <v>0.5</v>
      </c>
      <c r="C1247" s="43">
        <v>1.2589999999999999</v>
      </c>
      <c r="D1247" s="43"/>
    </row>
    <row r="1248" spans="1:4">
      <c r="A1248" s="57">
        <v>39958</v>
      </c>
      <c r="B1248" s="43">
        <v>0.5</v>
      </c>
      <c r="C1248" s="43">
        <v>1.264</v>
      </c>
      <c r="D1248" s="43"/>
    </row>
    <row r="1249" spans="1:4">
      <c r="A1249" s="57">
        <v>39959</v>
      </c>
      <c r="B1249" s="43">
        <v>0.5</v>
      </c>
      <c r="C1249" s="43">
        <v>1.266</v>
      </c>
      <c r="D1249" s="43"/>
    </row>
    <row r="1250" spans="1:4">
      <c r="A1250" s="57">
        <v>39960</v>
      </c>
      <c r="B1250" s="43">
        <v>0.5</v>
      </c>
      <c r="C1250" s="43">
        <v>1.27</v>
      </c>
      <c r="D1250" s="43"/>
    </row>
    <row r="1251" spans="1:4">
      <c r="A1251" s="57">
        <v>39961</v>
      </c>
      <c r="B1251" s="43">
        <v>0.5</v>
      </c>
      <c r="C1251" s="43">
        <v>1.27</v>
      </c>
      <c r="D1251" s="43"/>
    </row>
    <row r="1252" spans="1:4">
      <c r="A1252" s="57">
        <v>39962</v>
      </c>
      <c r="B1252" s="43">
        <v>0.5</v>
      </c>
      <c r="C1252" s="43">
        <v>1.2690000000000001</v>
      </c>
      <c r="D1252" s="43"/>
    </row>
    <row r="1253" spans="1:4">
      <c r="A1253" s="57">
        <v>39963</v>
      </c>
      <c r="B1253" s="43">
        <v>0.5</v>
      </c>
      <c r="C1253" s="43">
        <v>1.2690000000000001</v>
      </c>
      <c r="D1253" s="43"/>
    </row>
    <row r="1254" spans="1:4">
      <c r="A1254" s="57">
        <v>39964</v>
      </c>
      <c r="B1254" s="43">
        <v>0</v>
      </c>
      <c r="C1254" s="43">
        <v>1.2690000000000001</v>
      </c>
      <c r="D1254" s="43"/>
    </row>
    <row r="1255" spans="1:4">
      <c r="A1255" s="57">
        <v>39965</v>
      </c>
      <c r="B1255" s="43">
        <v>0</v>
      </c>
      <c r="C1255" s="43">
        <v>1.266</v>
      </c>
      <c r="D1255" s="43"/>
    </row>
    <row r="1256" spans="1:4">
      <c r="A1256" s="57">
        <v>39966</v>
      </c>
      <c r="B1256" s="43">
        <v>0</v>
      </c>
      <c r="C1256" s="43">
        <v>1.262</v>
      </c>
      <c r="D1256" s="43"/>
    </row>
    <row r="1257" spans="1:4">
      <c r="A1257" s="57">
        <v>39967</v>
      </c>
      <c r="B1257" s="43">
        <v>0</v>
      </c>
      <c r="C1257" s="43">
        <v>1.26</v>
      </c>
      <c r="D1257" s="43"/>
    </row>
    <row r="1258" spans="1:4">
      <c r="A1258" s="57">
        <v>39968</v>
      </c>
      <c r="B1258" s="43">
        <v>0</v>
      </c>
      <c r="C1258" s="43">
        <v>1.26</v>
      </c>
      <c r="D1258" s="43"/>
    </row>
    <row r="1259" spans="1:4">
      <c r="A1259" s="57">
        <v>39969</v>
      </c>
      <c r="B1259" s="43">
        <v>0</v>
      </c>
      <c r="C1259" s="43">
        <v>1.268</v>
      </c>
      <c r="D1259" s="43"/>
    </row>
    <row r="1260" spans="1:4">
      <c r="A1260" s="57">
        <v>39970</v>
      </c>
      <c r="B1260" s="43">
        <v>0</v>
      </c>
      <c r="C1260" s="43">
        <v>1.268</v>
      </c>
      <c r="D1260" s="43"/>
    </row>
    <row r="1261" spans="1:4">
      <c r="A1261" s="57">
        <v>39971</v>
      </c>
      <c r="B1261" s="43">
        <v>0</v>
      </c>
      <c r="C1261" s="43">
        <v>1.268</v>
      </c>
      <c r="D1261" s="43"/>
    </row>
    <row r="1262" spans="1:4">
      <c r="A1262" s="57">
        <v>39972</v>
      </c>
      <c r="B1262" s="43">
        <v>0</v>
      </c>
      <c r="C1262" s="43">
        <v>1.2810000000000001</v>
      </c>
      <c r="D1262" s="43"/>
    </row>
    <row r="1263" spans="1:4">
      <c r="A1263" s="57">
        <v>39973</v>
      </c>
      <c r="B1263" s="43">
        <v>0</v>
      </c>
      <c r="C1263" s="43">
        <v>1.286</v>
      </c>
      <c r="D1263" s="43"/>
    </row>
    <row r="1264" spans="1:4">
      <c r="A1264" s="57">
        <v>39974</v>
      </c>
      <c r="B1264" s="43">
        <v>0</v>
      </c>
      <c r="C1264" s="43">
        <v>1.2829999999999999</v>
      </c>
      <c r="D1264" s="43"/>
    </row>
    <row r="1265" spans="1:4">
      <c r="A1265" s="57">
        <v>39975</v>
      </c>
      <c r="B1265" s="43">
        <v>0</v>
      </c>
      <c r="C1265" s="43">
        <v>1.2770000000000001</v>
      </c>
      <c r="D1265" s="43"/>
    </row>
    <row r="1266" spans="1:4">
      <c r="A1266" s="57">
        <v>39976</v>
      </c>
      <c r="B1266" s="43">
        <v>0</v>
      </c>
      <c r="C1266" s="43">
        <v>1.268</v>
      </c>
      <c r="D1266" s="43"/>
    </row>
    <row r="1267" spans="1:4">
      <c r="A1267" s="57">
        <v>39977</v>
      </c>
      <c r="B1267" s="43">
        <v>0</v>
      </c>
      <c r="C1267" s="43">
        <v>1.268</v>
      </c>
      <c r="D1267" s="43"/>
    </row>
    <row r="1268" spans="1:4">
      <c r="A1268" s="57">
        <v>39978</v>
      </c>
      <c r="B1268" s="43">
        <v>0</v>
      </c>
      <c r="C1268" s="43">
        <v>1.268</v>
      </c>
      <c r="D1268" s="43"/>
    </row>
    <row r="1269" spans="1:4">
      <c r="A1269" s="57">
        <v>39979</v>
      </c>
      <c r="B1269" s="43">
        <v>0</v>
      </c>
      <c r="C1269" s="43">
        <v>1.26</v>
      </c>
      <c r="D1269" s="43"/>
    </row>
    <row r="1270" spans="1:4">
      <c r="A1270" s="57">
        <v>39980</v>
      </c>
      <c r="B1270" s="43">
        <v>0</v>
      </c>
      <c r="C1270" s="43">
        <v>1.252</v>
      </c>
      <c r="D1270" s="43"/>
    </row>
    <row r="1271" spans="1:4">
      <c r="A1271" s="57">
        <v>39981</v>
      </c>
      <c r="B1271" s="43">
        <v>0</v>
      </c>
      <c r="C1271" s="43">
        <v>1.244</v>
      </c>
      <c r="D1271" s="43"/>
    </row>
    <row r="1272" spans="1:4">
      <c r="A1272" s="57">
        <v>39982</v>
      </c>
      <c r="B1272" s="43">
        <v>0</v>
      </c>
      <c r="C1272" s="43">
        <v>1.2349999999999999</v>
      </c>
      <c r="D1272" s="43"/>
    </row>
    <row r="1273" spans="1:4">
      <c r="A1273" s="57">
        <v>39983</v>
      </c>
      <c r="B1273" s="43">
        <v>0</v>
      </c>
      <c r="C1273" s="43">
        <v>1.224</v>
      </c>
      <c r="D1273" s="43"/>
    </row>
    <row r="1274" spans="1:4">
      <c r="A1274" s="57">
        <v>39984</v>
      </c>
      <c r="B1274" s="43">
        <v>0</v>
      </c>
      <c r="C1274" s="43">
        <v>1.224</v>
      </c>
      <c r="D1274" s="43"/>
    </row>
    <row r="1275" spans="1:4">
      <c r="A1275" s="57">
        <v>39985</v>
      </c>
      <c r="B1275" s="43">
        <v>0</v>
      </c>
      <c r="C1275" s="43">
        <v>1.224</v>
      </c>
      <c r="D1275" s="43"/>
    </row>
    <row r="1276" spans="1:4">
      <c r="A1276" s="57">
        <v>39986</v>
      </c>
      <c r="B1276" s="43">
        <v>0</v>
      </c>
      <c r="C1276" s="43">
        <v>1.2150000000000001</v>
      </c>
      <c r="D1276" s="43"/>
    </row>
    <row r="1277" spans="1:4">
      <c r="A1277" s="57">
        <v>39987</v>
      </c>
      <c r="B1277" s="43">
        <v>0</v>
      </c>
      <c r="C1277" s="43">
        <v>1.206</v>
      </c>
      <c r="D1277" s="43"/>
    </row>
    <row r="1278" spans="1:4">
      <c r="A1278" s="57">
        <v>39988</v>
      </c>
      <c r="B1278" s="43">
        <v>0</v>
      </c>
      <c r="C1278" s="43">
        <v>1.1950000000000001</v>
      </c>
      <c r="D1278" s="43"/>
    </row>
    <row r="1279" spans="1:4">
      <c r="A1279" s="57">
        <v>39989</v>
      </c>
      <c r="B1279" s="43">
        <v>0</v>
      </c>
      <c r="C1279" s="43">
        <v>1.145</v>
      </c>
      <c r="D1279" s="43"/>
    </row>
    <row r="1280" spans="1:4">
      <c r="A1280" s="57">
        <v>39990</v>
      </c>
      <c r="B1280" s="43">
        <v>0</v>
      </c>
      <c r="C1280" s="43">
        <v>1.1200000000000001</v>
      </c>
      <c r="D1280" s="43"/>
    </row>
    <row r="1281" spans="1:4">
      <c r="A1281" s="57">
        <v>39991</v>
      </c>
      <c r="B1281" s="43">
        <v>0</v>
      </c>
      <c r="C1281" s="43">
        <v>1.1200000000000001</v>
      </c>
      <c r="D1281" s="43"/>
    </row>
    <row r="1282" spans="1:4">
      <c r="A1282" s="57">
        <v>39992</v>
      </c>
      <c r="B1282" s="43">
        <v>0</v>
      </c>
      <c r="C1282" s="43">
        <v>1.1200000000000001</v>
      </c>
      <c r="D1282" s="43"/>
    </row>
    <row r="1283" spans="1:4">
      <c r="A1283" s="57">
        <v>39993</v>
      </c>
      <c r="B1283" s="43">
        <v>0</v>
      </c>
      <c r="C1283" s="43">
        <v>1.1080000000000001</v>
      </c>
      <c r="D1283" s="43"/>
    </row>
    <row r="1284" spans="1:4">
      <c r="A1284" s="57">
        <v>39994</v>
      </c>
      <c r="B1284" s="43">
        <v>-0.2</v>
      </c>
      <c r="C1284" s="43">
        <v>1.099</v>
      </c>
      <c r="D1284" s="43"/>
    </row>
    <row r="1285" spans="1:4">
      <c r="A1285" s="57">
        <v>39995</v>
      </c>
      <c r="B1285" s="43">
        <v>-0.2</v>
      </c>
      <c r="C1285" s="43">
        <v>1.085</v>
      </c>
      <c r="D1285" s="43"/>
    </row>
    <row r="1286" spans="1:4">
      <c r="A1286" s="57">
        <v>39996</v>
      </c>
      <c r="B1286" s="43">
        <v>-0.2</v>
      </c>
      <c r="C1286" s="43">
        <v>1.0720000000000001</v>
      </c>
      <c r="D1286" s="43"/>
    </row>
    <row r="1287" spans="1:4">
      <c r="A1287" s="57">
        <v>39997</v>
      </c>
      <c r="B1287" s="43">
        <v>-0.2</v>
      </c>
      <c r="C1287" s="43">
        <v>1.0589999999999999</v>
      </c>
      <c r="D1287" s="43"/>
    </row>
    <row r="1288" spans="1:4">
      <c r="A1288" s="57">
        <v>39998</v>
      </c>
      <c r="B1288" s="43">
        <v>-0.2</v>
      </c>
      <c r="C1288" s="43">
        <v>1.0589999999999999</v>
      </c>
      <c r="D1288" s="43"/>
    </row>
    <row r="1289" spans="1:4">
      <c r="A1289" s="57">
        <v>39999</v>
      </c>
      <c r="B1289" s="43">
        <v>-0.2</v>
      </c>
      <c r="C1289" s="43">
        <v>1.0589999999999999</v>
      </c>
      <c r="D1289" s="43"/>
    </row>
    <row r="1290" spans="1:4">
      <c r="A1290" s="57">
        <v>40000</v>
      </c>
      <c r="B1290" s="43">
        <v>-0.2</v>
      </c>
      <c r="C1290" s="43">
        <v>1.048</v>
      </c>
      <c r="D1290" s="43"/>
    </row>
    <row r="1291" spans="1:4">
      <c r="A1291" s="57">
        <v>40001</v>
      </c>
      <c r="B1291" s="43">
        <v>-0.2</v>
      </c>
      <c r="C1291" s="43">
        <v>1.044</v>
      </c>
      <c r="D1291" s="43"/>
    </row>
    <row r="1292" spans="1:4">
      <c r="A1292" s="57">
        <v>40002</v>
      </c>
      <c r="B1292" s="43">
        <v>-0.2</v>
      </c>
      <c r="C1292" s="43">
        <v>1.0289999999999999</v>
      </c>
      <c r="D1292" s="43"/>
    </row>
    <row r="1293" spans="1:4">
      <c r="A1293" s="57">
        <v>40003</v>
      </c>
      <c r="B1293" s="43">
        <v>-0.2</v>
      </c>
      <c r="C1293" s="43">
        <v>1.018</v>
      </c>
      <c r="D1293" s="43"/>
    </row>
    <row r="1294" spans="1:4">
      <c r="A1294" s="57">
        <v>40004</v>
      </c>
      <c r="B1294" s="43">
        <v>-0.2</v>
      </c>
      <c r="C1294" s="43">
        <v>1.0069999999999999</v>
      </c>
      <c r="D1294" s="43"/>
    </row>
    <row r="1295" spans="1:4">
      <c r="A1295" s="57">
        <v>40005</v>
      </c>
      <c r="B1295" s="43">
        <v>-0.2</v>
      </c>
      <c r="C1295" s="43">
        <v>1.0069999999999999</v>
      </c>
      <c r="D1295" s="43"/>
    </row>
    <row r="1296" spans="1:4">
      <c r="A1296" s="57">
        <v>40006</v>
      </c>
      <c r="B1296" s="43">
        <v>-0.2</v>
      </c>
      <c r="C1296" s="43">
        <v>1.0069999999999999</v>
      </c>
      <c r="D1296" s="43"/>
    </row>
    <row r="1297" spans="1:4">
      <c r="A1297" s="57">
        <v>40007</v>
      </c>
      <c r="B1297" s="43">
        <v>-0.2</v>
      </c>
      <c r="C1297" s="43">
        <v>0.996</v>
      </c>
      <c r="D1297" s="43"/>
    </row>
    <row r="1298" spans="1:4">
      <c r="A1298" s="57">
        <v>40008</v>
      </c>
      <c r="B1298" s="43">
        <v>-0.2</v>
      </c>
      <c r="C1298" s="43">
        <v>0.98499999999999999</v>
      </c>
      <c r="D1298" s="43"/>
    </row>
    <row r="1299" spans="1:4">
      <c r="A1299" s="57">
        <v>40009</v>
      </c>
      <c r="B1299" s="43">
        <v>-0.2</v>
      </c>
      <c r="C1299" s="43">
        <v>0.97899999999999998</v>
      </c>
      <c r="D1299" s="43"/>
    </row>
    <row r="1300" spans="1:4">
      <c r="A1300" s="57">
        <v>40010</v>
      </c>
      <c r="B1300" s="43">
        <v>-0.2</v>
      </c>
      <c r="C1300" s="43">
        <v>0.96899999999999997</v>
      </c>
      <c r="D1300" s="43"/>
    </row>
    <row r="1301" spans="1:4">
      <c r="A1301" s="57">
        <v>40011</v>
      </c>
      <c r="B1301" s="43">
        <v>-0.2</v>
      </c>
      <c r="C1301" s="43">
        <v>0.95399999999999996</v>
      </c>
      <c r="D1301" s="43"/>
    </row>
    <row r="1302" spans="1:4">
      <c r="A1302" s="57">
        <v>40012</v>
      </c>
      <c r="B1302" s="43">
        <v>-0.2</v>
      </c>
      <c r="C1302" s="43">
        <v>0.95399999999999996</v>
      </c>
      <c r="D1302" s="43"/>
    </row>
    <row r="1303" spans="1:4">
      <c r="A1303" s="57">
        <v>40013</v>
      </c>
      <c r="B1303" s="43">
        <v>-0.2</v>
      </c>
      <c r="C1303" s="43">
        <v>0.95399999999999996</v>
      </c>
      <c r="D1303" s="43"/>
    </row>
    <row r="1304" spans="1:4">
      <c r="A1304" s="57">
        <v>40014</v>
      </c>
      <c r="B1304" s="43">
        <v>-0.2</v>
      </c>
      <c r="C1304" s="43">
        <v>0.94399999999999995</v>
      </c>
      <c r="D1304" s="43"/>
    </row>
    <row r="1305" spans="1:4">
      <c r="A1305" s="57">
        <v>40015</v>
      </c>
      <c r="B1305" s="43">
        <v>-0.2</v>
      </c>
      <c r="C1305" s="43">
        <v>0.93700000000000006</v>
      </c>
      <c r="D1305" s="43"/>
    </row>
    <row r="1306" spans="1:4">
      <c r="A1306" s="57">
        <v>40016</v>
      </c>
      <c r="B1306" s="43">
        <v>-0.2</v>
      </c>
      <c r="C1306" s="43">
        <v>0.93300000000000005</v>
      </c>
      <c r="D1306" s="43"/>
    </row>
    <row r="1307" spans="1:4">
      <c r="A1307" s="57">
        <v>40017</v>
      </c>
      <c r="B1307" s="43">
        <v>-0.2</v>
      </c>
      <c r="C1307" s="43">
        <v>0.92700000000000005</v>
      </c>
      <c r="D1307" s="43"/>
    </row>
    <row r="1308" spans="1:4">
      <c r="A1308" s="57">
        <v>40018</v>
      </c>
      <c r="B1308" s="43">
        <v>-0.2</v>
      </c>
      <c r="C1308" s="43">
        <v>0.92100000000000004</v>
      </c>
      <c r="D1308" s="43"/>
    </row>
    <row r="1309" spans="1:4">
      <c r="A1309" s="57">
        <v>40019</v>
      </c>
      <c r="B1309" s="43">
        <v>-0.2</v>
      </c>
      <c r="C1309" s="43">
        <v>0.92100000000000004</v>
      </c>
      <c r="D1309" s="43"/>
    </row>
    <row r="1310" spans="1:4">
      <c r="A1310" s="57">
        <v>40020</v>
      </c>
      <c r="B1310" s="43">
        <v>-0.2</v>
      </c>
      <c r="C1310" s="43">
        <v>0.92100000000000004</v>
      </c>
      <c r="D1310" s="43"/>
    </row>
    <row r="1311" spans="1:4">
      <c r="A1311" s="57">
        <v>40021</v>
      </c>
      <c r="B1311" s="43">
        <v>-0.2</v>
      </c>
      <c r="C1311" s="43">
        <v>0.91400000000000003</v>
      </c>
      <c r="D1311" s="43"/>
    </row>
    <row r="1312" spans="1:4">
      <c r="A1312" s="57">
        <v>40022</v>
      </c>
      <c r="B1312" s="43">
        <v>-0.2</v>
      </c>
      <c r="C1312" s="43">
        <v>0.90800000000000003</v>
      </c>
      <c r="D1312" s="43"/>
    </row>
    <row r="1313" spans="1:4">
      <c r="A1313" s="57">
        <v>40023</v>
      </c>
      <c r="B1313" s="43">
        <v>-0.2</v>
      </c>
      <c r="C1313" s="43">
        <v>0.90300000000000002</v>
      </c>
      <c r="D1313" s="43"/>
    </row>
    <row r="1314" spans="1:4">
      <c r="A1314" s="57">
        <v>40024</v>
      </c>
      <c r="B1314" s="43">
        <v>-0.2</v>
      </c>
      <c r="C1314" s="43">
        <v>0.89900000000000002</v>
      </c>
      <c r="D1314" s="43"/>
    </row>
    <row r="1315" spans="1:4">
      <c r="A1315" s="57">
        <v>40025</v>
      </c>
      <c r="B1315" s="43">
        <v>-0.8</v>
      </c>
      <c r="C1315" s="43">
        <v>0.89300000000000002</v>
      </c>
      <c r="D1315" s="43"/>
    </row>
    <row r="1316" spans="1:4">
      <c r="A1316" s="57">
        <v>40026</v>
      </c>
      <c r="B1316" s="43">
        <v>-0.8</v>
      </c>
      <c r="C1316" s="43">
        <v>0.89300000000000002</v>
      </c>
      <c r="D1316" s="43"/>
    </row>
    <row r="1317" spans="1:4">
      <c r="A1317" s="57">
        <v>40027</v>
      </c>
      <c r="B1317" s="43">
        <v>-0.8</v>
      </c>
      <c r="C1317" s="43">
        <v>0.89300000000000002</v>
      </c>
      <c r="D1317" s="43"/>
    </row>
    <row r="1318" spans="1:4">
      <c r="A1318" s="57">
        <v>40028</v>
      </c>
      <c r="B1318" s="43">
        <v>-0.8</v>
      </c>
      <c r="C1318" s="43">
        <v>0.88600000000000001</v>
      </c>
      <c r="D1318" s="43"/>
    </row>
    <row r="1319" spans="1:4">
      <c r="A1319" s="57">
        <v>40029</v>
      </c>
      <c r="B1319" s="43">
        <v>-0.8</v>
      </c>
      <c r="C1319" s="43">
        <v>0.88400000000000001</v>
      </c>
      <c r="D1319" s="43"/>
    </row>
    <row r="1320" spans="1:4">
      <c r="A1320" s="57">
        <v>40030</v>
      </c>
      <c r="B1320" s="43">
        <v>-0.8</v>
      </c>
      <c r="C1320" s="43">
        <v>0.88400000000000001</v>
      </c>
      <c r="D1320" s="43"/>
    </row>
    <row r="1321" spans="1:4">
      <c r="A1321" s="57">
        <v>40031</v>
      </c>
      <c r="B1321" s="43">
        <v>-0.8</v>
      </c>
      <c r="C1321" s="43">
        <v>0.88300000000000001</v>
      </c>
      <c r="D1321" s="43"/>
    </row>
    <row r="1322" spans="1:4">
      <c r="A1322" s="57">
        <v>40032</v>
      </c>
      <c r="B1322" s="43">
        <v>-0.8</v>
      </c>
      <c r="C1322" s="43">
        <v>0.88100000000000001</v>
      </c>
      <c r="D1322" s="43"/>
    </row>
    <row r="1323" spans="1:4">
      <c r="A1323" s="57">
        <v>40033</v>
      </c>
      <c r="B1323" s="43">
        <v>-0.8</v>
      </c>
      <c r="C1323" s="43">
        <v>0.88100000000000001</v>
      </c>
      <c r="D1323" s="43"/>
    </row>
    <row r="1324" spans="1:4">
      <c r="A1324" s="57">
        <v>40034</v>
      </c>
      <c r="B1324" s="43">
        <v>-0.8</v>
      </c>
      <c r="C1324" s="43">
        <v>0.88100000000000001</v>
      </c>
      <c r="D1324" s="43"/>
    </row>
    <row r="1325" spans="1:4">
      <c r="A1325" s="57">
        <v>40035</v>
      </c>
      <c r="B1325" s="43">
        <v>-0.8</v>
      </c>
      <c r="C1325" s="43">
        <v>0.88400000000000001</v>
      </c>
      <c r="D1325" s="43"/>
    </row>
    <row r="1326" spans="1:4">
      <c r="A1326" s="57">
        <v>40036</v>
      </c>
      <c r="B1326" s="43">
        <v>-0.8</v>
      </c>
      <c r="C1326" s="43">
        <v>0.88300000000000001</v>
      </c>
      <c r="D1326" s="43"/>
    </row>
    <row r="1327" spans="1:4">
      <c r="A1327" s="57">
        <v>40037</v>
      </c>
      <c r="B1327" s="43">
        <v>-0.8</v>
      </c>
      <c r="C1327" s="43">
        <v>0.879</v>
      </c>
      <c r="D1327" s="43"/>
    </row>
    <row r="1328" spans="1:4">
      <c r="A1328" s="57">
        <v>40038</v>
      </c>
      <c r="B1328" s="43">
        <v>-0.8</v>
      </c>
      <c r="C1328" s="43">
        <v>0.873</v>
      </c>
      <c r="D1328" s="43"/>
    </row>
    <row r="1329" spans="1:4">
      <c r="A1329" s="57">
        <v>40039</v>
      </c>
      <c r="B1329" s="43">
        <v>-0.8</v>
      </c>
      <c r="C1329" s="43">
        <v>0.86899999999999999</v>
      </c>
      <c r="D1329" s="43"/>
    </row>
    <row r="1330" spans="1:4">
      <c r="A1330" s="57">
        <v>40040</v>
      </c>
      <c r="B1330" s="43">
        <v>-0.8</v>
      </c>
      <c r="C1330" s="43">
        <v>0.86899999999999999</v>
      </c>
      <c r="D1330" s="43"/>
    </row>
    <row r="1331" spans="1:4">
      <c r="A1331" s="57">
        <v>40041</v>
      </c>
      <c r="B1331" s="43">
        <v>-0.8</v>
      </c>
      <c r="C1331" s="43">
        <v>0.86899999999999999</v>
      </c>
      <c r="D1331" s="43"/>
    </row>
    <row r="1332" spans="1:4">
      <c r="A1332" s="57">
        <v>40042</v>
      </c>
      <c r="B1332" s="43">
        <v>-0.8</v>
      </c>
      <c r="C1332" s="43">
        <v>0.86099999999999999</v>
      </c>
      <c r="D1332" s="43"/>
    </row>
    <row r="1333" spans="1:4">
      <c r="A1333" s="57">
        <v>40043</v>
      </c>
      <c r="B1333" s="43">
        <v>-0.8</v>
      </c>
      <c r="C1333" s="43">
        <v>0.85899999999999999</v>
      </c>
      <c r="D1333" s="43"/>
    </row>
    <row r="1334" spans="1:4">
      <c r="A1334" s="57">
        <v>40044</v>
      </c>
      <c r="B1334" s="43">
        <v>-0.8</v>
      </c>
      <c r="C1334" s="43">
        <v>0.85399999999999998</v>
      </c>
      <c r="D1334" s="43"/>
    </row>
    <row r="1335" spans="1:4">
      <c r="A1335" s="57">
        <v>40045</v>
      </c>
      <c r="B1335" s="43">
        <v>-0.8</v>
      </c>
      <c r="C1335" s="43">
        <v>0.85099999999999998</v>
      </c>
      <c r="D1335" s="43"/>
    </row>
    <row r="1336" spans="1:4">
      <c r="A1336" s="57">
        <v>40046</v>
      </c>
      <c r="B1336" s="43">
        <v>-0.8</v>
      </c>
      <c r="C1336" s="43">
        <v>0.84899999999999998</v>
      </c>
      <c r="D1336" s="43"/>
    </row>
    <row r="1337" spans="1:4">
      <c r="A1337" s="57">
        <v>40047</v>
      </c>
      <c r="B1337" s="43">
        <v>-0.8</v>
      </c>
      <c r="C1337" s="43">
        <v>0.84899999999999998</v>
      </c>
      <c r="D1337" s="43"/>
    </row>
    <row r="1338" spans="1:4">
      <c r="A1338" s="57">
        <v>40048</v>
      </c>
      <c r="B1338" s="43">
        <v>-0.8</v>
      </c>
      <c r="C1338" s="43">
        <v>0.84899999999999998</v>
      </c>
      <c r="D1338" s="43"/>
    </row>
    <row r="1339" spans="1:4">
      <c r="A1339" s="57">
        <v>40049</v>
      </c>
      <c r="B1339" s="43">
        <v>-0.8</v>
      </c>
      <c r="C1339" s="43">
        <v>0.84299999999999997</v>
      </c>
      <c r="D1339" s="43"/>
    </row>
    <row r="1340" spans="1:4">
      <c r="A1340" s="57">
        <v>40050</v>
      </c>
      <c r="B1340" s="43">
        <v>-0.8</v>
      </c>
      <c r="C1340" s="43">
        <v>0.83799999999999997</v>
      </c>
      <c r="D1340" s="43"/>
    </row>
    <row r="1341" spans="1:4">
      <c r="A1341" s="57">
        <v>40051</v>
      </c>
      <c r="B1341" s="43">
        <v>-0.8</v>
      </c>
      <c r="C1341" s="43">
        <v>0.83399999999999996</v>
      </c>
      <c r="D1341" s="43"/>
    </row>
    <row r="1342" spans="1:4">
      <c r="A1342" s="57">
        <v>40052</v>
      </c>
      <c r="B1342" s="43">
        <v>-0.8</v>
      </c>
      <c r="C1342" s="43">
        <v>0.82899999999999996</v>
      </c>
      <c r="D1342" s="43"/>
    </row>
    <row r="1343" spans="1:4">
      <c r="A1343" s="57">
        <v>40053</v>
      </c>
      <c r="B1343" s="43">
        <v>-0.8</v>
      </c>
      <c r="C1343" s="43">
        <v>0.82499999999999996</v>
      </c>
      <c r="D1343" s="43"/>
    </row>
    <row r="1344" spans="1:4">
      <c r="A1344" s="57">
        <v>40054</v>
      </c>
      <c r="B1344" s="43">
        <v>-0.8</v>
      </c>
      <c r="C1344" s="43">
        <v>0.82499999999999996</v>
      </c>
      <c r="D1344" s="43"/>
    </row>
    <row r="1345" spans="1:4">
      <c r="A1345" s="57">
        <v>40055</v>
      </c>
      <c r="B1345" s="43">
        <v>-0.8</v>
      </c>
      <c r="C1345" s="43">
        <v>0.82499999999999996</v>
      </c>
      <c r="D1345" s="43"/>
    </row>
    <row r="1346" spans="1:4">
      <c r="A1346" s="57">
        <v>40056</v>
      </c>
      <c r="B1346" s="43">
        <v>-0.3</v>
      </c>
      <c r="C1346" s="43">
        <v>0.82099999999999995</v>
      </c>
      <c r="D1346" s="43"/>
    </row>
    <row r="1347" spans="1:4">
      <c r="A1347" s="57">
        <v>40057</v>
      </c>
      <c r="B1347" s="43">
        <v>-0.3</v>
      </c>
      <c r="C1347" s="43">
        <v>0.81899999999999995</v>
      </c>
      <c r="D1347" s="43"/>
    </row>
    <row r="1348" spans="1:4">
      <c r="A1348" s="57">
        <v>40058</v>
      </c>
      <c r="B1348" s="43">
        <v>-0.3</v>
      </c>
      <c r="C1348" s="43">
        <v>0.81299999999999994</v>
      </c>
      <c r="D1348" s="43"/>
    </row>
    <row r="1349" spans="1:4">
      <c r="A1349" s="57">
        <v>40059</v>
      </c>
      <c r="B1349" s="43">
        <v>-0.3</v>
      </c>
      <c r="C1349" s="43">
        <v>0.80900000000000005</v>
      </c>
      <c r="D1349" s="43"/>
    </row>
    <row r="1350" spans="1:4">
      <c r="A1350" s="57">
        <v>40060</v>
      </c>
      <c r="B1350" s="43">
        <v>-0.3</v>
      </c>
      <c r="C1350" s="43">
        <v>0.80300000000000005</v>
      </c>
      <c r="D1350" s="43"/>
    </row>
    <row r="1351" spans="1:4">
      <c r="A1351" s="57">
        <v>40061</v>
      </c>
      <c r="B1351" s="43">
        <v>-0.3</v>
      </c>
      <c r="C1351" s="43">
        <v>0.80300000000000005</v>
      </c>
      <c r="D1351" s="43"/>
    </row>
    <row r="1352" spans="1:4">
      <c r="A1352" s="57">
        <v>40062</v>
      </c>
      <c r="B1352" s="43">
        <v>-0.3</v>
      </c>
      <c r="C1352" s="43">
        <v>0.80300000000000005</v>
      </c>
      <c r="D1352" s="43"/>
    </row>
    <row r="1353" spans="1:4">
      <c r="A1353" s="57">
        <v>40063</v>
      </c>
      <c r="B1353" s="43">
        <v>-0.3</v>
      </c>
      <c r="C1353" s="43">
        <v>0.79700000000000004</v>
      </c>
      <c r="D1353" s="43"/>
    </row>
    <row r="1354" spans="1:4">
      <c r="A1354" s="57">
        <v>40064</v>
      </c>
      <c r="B1354" s="43">
        <v>-0.3</v>
      </c>
      <c r="C1354" s="43">
        <v>0.78800000000000003</v>
      </c>
      <c r="D1354" s="43"/>
    </row>
    <row r="1355" spans="1:4">
      <c r="A1355" s="57">
        <v>40065</v>
      </c>
      <c r="B1355" s="43">
        <v>-0.3</v>
      </c>
      <c r="C1355" s="43">
        <v>0.78100000000000003</v>
      </c>
      <c r="D1355" s="43"/>
    </row>
    <row r="1356" spans="1:4">
      <c r="A1356" s="57">
        <v>40066</v>
      </c>
      <c r="B1356" s="43">
        <v>-0.3</v>
      </c>
      <c r="C1356" s="43">
        <v>0.77800000000000002</v>
      </c>
      <c r="D1356" s="43"/>
    </row>
    <row r="1357" spans="1:4">
      <c r="A1357" s="57">
        <v>40067</v>
      </c>
      <c r="B1357" s="43">
        <v>-0.3</v>
      </c>
      <c r="C1357" s="43">
        <v>0.77300000000000002</v>
      </c>
      <c r="D1357" s="43"/>
    </row>
    <row r="1358" spans="1:4">
      <c r="A1358" s="57">
        <v>40068</v>
      </c>
      <c r="B1358" s="43">
        <v>-0.3</v>
      </c>
      <c r="C1358" s="43">
        <v>0.77300000000000002</v>
      </c>
      <c r="D1358" s="43"/>
    </row>
    <row r="1359" spans="1:4">
      <c r="A1359" s="57">
        <v>40069</v>
      </c>
      <c r="B1359" s="43">
        <v>-0.3</v>
      </c>
      <c r="C1359" s="43">
        <v>0.77300000000000002</v>
      </c>
      <c r="D1359" s="43"/>
    </row>
    <row r="1360" spans="1:4">
      <c r="A1360" s="57">
        <v>40070</v>
      </c>
      <c r="B1360" s="43">
        <v>-0.3</v>
      </c>
      <c r="C1360" s="43">
        <v>0.77100000000000002</v>
      </c>
      <c r="D1360" s="43"/>
    </row>
    <row r="1361" spans="1:4">
      <c r="A1361" s="57">
        <v>40071</v>
      </c>
      <c r="B1361" s="43">
        <v>-0.3</v>
      </c>
      <c r="C1361" s="43">
        <v>0.77</v>
      </c>
      <c r="D1361" s="43"/>
    </row>
    <row r="1362" spans="1:4">
      <c r="A1362" s="57">
        <v>40072</v>
      </c>
      <c r="B1362" s="43">
        <v>-0.3</v>
      </c>
      <c r="C1362" s="43">
        <v>0.76800000000000002</v>
      </c>
      <c r="D1362" s="43"/>
    </row>
    <row r="1363" spans="1:4">
      <c r="A1363" s="57">
        <v>40073</v>
      </c>
      <c r="B1363" s="43">
        <v>-0.3</v>
      </c>
      <c r="C1363" s="43">
        <v>0.76600000000000001</v>
      </c>
      <c r="D1363" s="43"/>
    </row>
    <row r="1364" spans="1:4">
      <c r="A1364" s="57">
        <v>40074</v>
      </c>
      <c r="B1364" s="43">
        <v>-0.3</v>
      </c>
      <c r="C1364" s="43">
        <v>0.76200000000000001</v>
      </c>
      <c r="D1364" s="43"/>
    </row>
    <row r="1365" spans="1:4">
      <c r="A1365" s="57">
        <v>40075</v>
      </c>
      <c r="B1365" s="43">
        <v>-0.3</v>
      </c>
      <c r="C1365" s="43">
        <v>0.76200000000000001</v>
      </c>
      <c r="D1365" s="43"/>
    </row>
    <row r="1366" spans="1:4">
      <c r="A1366" s="57">
        <v>40076</v>
      </c>
      <c r="B1366" s="43">
        <v>-0.3</v>
      </c>
      <c r="C1366" s="43">
        <v>0.76200000000000001</v>
      </c>
      <c r="D1366" s="43"/>
    </row>
    <row r="1367" spans="1:4">
      <c r="A1367" s="57">
        <v>40077</v>
      </c>
      <c r="B1367" s="43">
        <v>-0.3</v>
      </c>
      <c r="C1367" s="43">
        <v>0.75800000000000001</v>
      </c>
      <c r="D1367" s="43"/>
    </row>
    <row r="1368" spans="1:4">
      <c r="A1368" s="57">
        <v>40078</v>
      </c>
      <c r="B1368" s="43">
        <v>-0.3</v>
      </c>
      <c r="C1368" s="43">
        <v>0.755</v>
      </c>
      <c r="D1368" s="43"/>
    </row>
    <row r="1369" spans="1:4">
      <c r="A1369" s="57">
        <v>40079</v>
      </c>
      <c r="B1369" s="43">
        <v>-0.3</v>
      </c>
      <c r="C1369" s="43">
        <v>0.749</v>
      </c>
      <c r="D1369" s="43"/>
    </row>
    <row r="1370" spans="1:4">
      <c r="A1370" s="57">
        <v>40080</v>
      </c>
      <c r="B1370" s="43">
        <v>-0.3</v>
      </c>
      <c r="C1370" s="43">
        <v>0.74299999999999999</v>
      </c>
      <c r="D1370" s="43"/>
    </row>
    <row r="1371" spans="1:4">
      <c r="A1371" s="57">
        <v>40081</v>
      </c>
      <c r="B1371" s="43">
        <v>-0.3</v>
      </c>
      <c r="C1371" s="43">
        <v>0.74099999999999999</v>
      </c>
      <c r="D1371" s="43"/>
    </row>
    <row r="1372" spans="1:4">
      <c r="A1372" s="57">
        <v>40082</v>
      </c>
      <c r="B1372" s="43">
        <v>-0.3</v>
      </c>
      <c r="C1372" s="43">
        <v>0.74099999999999999</v>
      </c>
      <c r="D1372" s="43"/>
    </row>
    <row r="1373" spans="1:4">
      <c r="A1373" s="57">
        <v>40083</v>
      </c>
      <c r="B1373" s="43">
        <v>-0.3</v>
      </c>
      <c r="C1373" s="43">
        <v>0.74099999999999999</v>
      </c>
      <c r="D1373" s="43"/>
    </row>
    <row r="1374" spans="1:4">
      <c r="A1374" s="57">
        <v>40084</v>
      </c>
      <c r="B1374" s="43">
        <v>-0.3</v>
      </c>
      <c r="C1374" s="43">
        <v>0.73899999999999999</v>
      </c>
      <c r="D1374" s="43"/>
    </row>
    <row r="1375" spans="1:4">
      <c r="A1375" s="57">
        <v>40085</v>
      </c>
      <c r="B1375" s="43">
        <v>-0.3</v>
      </c>
      <c r="C1375" s="43">
        <v>0.75</v>
      </c>
      <c r="D1375" s="43"/>
    </row>
    <row r="1376" spans="1:4">
      <c r="A1376" s="57">
        <v>40086</v>
      </c>
      <c r="B1376" s="43">
        <v>-0.5</v>
      </c>
      <c r="C1376" s="43">
        <v>0.753</v>
      </c>
      <c r="D1376" s="43"/>
    </row>
    <row r="1377" spans="1:4">
      <c r="A1377" s="57">
        <v>40087</v>
      </c>
      <c r="B1377" s="43">
        <v>-0.5</v>
      </c>
      <c r="C1377" s="43">
        <v>0.754</v>
      </c>
      <c r="D1377" s="43"/>
    </row>
    <row r="1378" spans="1:4">
      <c r="A1378" s="57">
        <v>40088</v>
      </c>
      <c r="B1378" s="43">
        <v>-0.5</v>
      </c>
      <c r="C1378" s="43">
        <v>0.752</v>
      </c>
      <c r="D1378" s="43"/>
    </row>
    <row r="1379" spans="1:4">
      <c r="A1379" s="57">
        <v>40089</v>
      </c>
      <c r="B1379" s="43">
        <v>-0.5</v>
      </c>
      <c r="C1379" s="43">
        <v>0.752</v>
      </c>
      <c r="D1379" s="43"/>
    </row>
    <row r="1380" spans="1:4">
      <c r="A1380" s="57">
        <v>40090</v>
      </c>
      <c r="B1380" s="43">
        <v>-0.5</v>
      </c>
      <c r="C1380" s="43">
        <v>0.752</v>
      </c>
      <c r="D1380" s="43"/>
    </row>
    <row r="1381" spans="1:4">
      <c r="A1381" s="57">
        <v>40091</v>
      </c>
      <c r="B1381" s="43">
        <v>-0.5</v>
      </c>
      <c r="C1381" s="43">
        <v>0.746</v>
      </c>
      <c r="D1381" s="43"/>
    </row>
    <row r="1382" spans="1:4">
      <c r="A1382" s="57">
        <v>40092</v>
      </c>
      <c r="B1382" s="43">
        <v>-0.5</v>
      </c>
      <c r="C1382" s="43">
        <v>0.74399999999999999</v>
      </c>
      <c r="D1382" s="43"/>
    </row>
    <row r="1383" spans="1:4">
      <c r="A1383" s="57">
        <v>40093</v>
      </c>
      <c r="B1383" s="43">
        <v>-0.5</v>
      </c>
      <c r="C1383" s="43">
        <v>0.74</v>
      </c>
      <c r="D1383" s="43"/>
    </row>
    <row r="1384" spans="1:4">
      <c r="A1384" s="57">
        <v>40094</v>
      </c>
      <c r="B1384" s="43">
        <v>-0.5</v>
      </c>
      <c r="C1384" s="43">
        <v>0.74099999999999999</v>
      </c>
      <c r="D1384" s="43"/>
    </row>
    <row r="1385" spans="1:4">
      <c r="A1385" s="57">
        <v>40095</v>
      </c>
      <c r="B1385" s="43">
        <v>-0.5</v>
      </c>
      <c r="C1385" s="43">
        <v>0.74299999999999999</v>
      </c>
      <c r="D1385" s="43"/>
    </row>
    <row r="1386" spans="1:4">
      <c r="A1386" s="57">
        <v>40096</v>
      </c>
      <c r="B1386" s="43">
        <v>-0.5</v>
      </c>
      <c r="C1386" s="43">
        <v>0.74299999999999999</v>
      </c>
      <c r="D1386" s="43"/>
    </row>
    <row r="1387" spans="1:4">
      <c r="A1387" s="57">
        <v>40097</v>
      </c>
      <c r="B1387" s="43">
        <v>-0.5</v>
      </c>
      <c r="C1387" s="43">
        <v>0.74299999999999999</v>
      </c>
      <c r="D1387" s="43"/>
    </row>
    <row r="1388" spans="1:4">
      <c r="A1388" s="57">
        <v>40098</v>
      </c>
      <c r="B1388" s="43">
        <v>-0.5</v>
      </c>
      <c r="C1388" s="43">
        <v>0.74299999999999999</v>
      </c>
      <c r="D1388" s="43"/>
    </row>
    <row r="1389" spans="1:4">
      <c r="A1389" s="57">
        <v>40099</v>
      </c>
      <c r="B1389" s="43">
        <v>-0.5</v>
      </c>
      <c r="C1389" s="43">
        <v>0.74199999999999999</v>
      </c>
      <c r="D1389" s="43"/>
    </row>
    <row r="1390" spans="1:4">
      <c r="A1390" s="57">
        <v>40100</v>
      </c>
      <c r="B1390" s="43">
        <v>-0.5</v>
      </c>
      <c r="C1390" s="43">
        <v>0.74199999999999999</v>
      </c>
      <c r="D1390" s="43"/>
    </row>
    <row r="1391" spans="1:4">
      <c r="A1391" s="57">
        <v>40101</v>
      </c>
      <c r="B1391" s="43">
        <v>-0.5</v>
      </c>
      <c r="C1391" s="43">
        <v>0.74</v>
      </c>
      <c r="D1391" s="43"/>
    </row>
    <row r="1392" spans="1:4">
      <c r="A1392" s="57">
        <v>40102</v>
      </c>
      <c r="B1392" s="43">
        <v>-0.5</v>
      </c>
      <c r="C1392" s="43">
        <v>0.73899999999999999</v>
      </c>
      <c r="D1392" s="43"/>
    </row>
    <row r="1393" spans="1:4">
      <c r="A1393" s="57">
        <v>40103</v>
      </c>
      <c r="B1393" s="43">
        <v>-0.5</v>
      </c>
      <c r="C1393" s="43">
        <v>0.73899999999999999</v>
      </c>
      <c r="D1393" s="43"/>
    </row>
    <row r="1394" spans="1:4">
      <c r="A1394" s="57">
        <v>40104</v>
      </c>
      <c r="B1394" s="43">
        <v>-0.5</v>
      </c>
      <c r="C1394" s="43">
        <v>0.73899999999999999</v>
      </c>
      <c r="D1394" s="43"/>
    </row>
    <row r="1395" spans="1:4">
      <c r="A1395" s="57">
        <v>40105</v>
      </c>
      <c r="B1395" s="43">
        <v>-0.5</v>
      </c>
      <c r="C1395" s="43">
        <v>0.73899999999999999</v>
      </c>
      <c r="D1395" s="43"/>
    </row>
    <row r="1396" spans="1:4">
      <c r="A1396" s="57">
        <v>40106</v>
      </c>
      <c r="B1396" s="43">
        <v>-0.5</v>
      </c>
      <c r="C1396" s="43">
        <v>0.73699999999999999</v>
      </c>
      <c r="D1396" s="43"/>
    </row>
    <row r="1397" spans="1:4">
      <c r="A1397" s="57">
        <v>40107</v>
      </c>
      <c r="B1397" s="43">
        <v>-0.5</v>
      </c>
      <c r="C1397" s="43">
        <v>0.73499999999999999</v>
      </c>
      <c r="D1397" s="43"/>
    </row>
    <row r="1398" spans="1:4">
      <c r="A1398" s="57">
        <v>40108</v>
      </c>
      <c r="B1398" s="43">
        <v>-0.5</v>
      </c>
      <c r="C1398" s="43">
        <v>0.73299999999999998</v>
      </c>
      <c r="D1398" s="43"/>
    </row>
    <row r="1399" spans="1:4">
      <c r="A1399" s="57">
        <v>40109</v>
      </c>
      <c r="B1399" s="43">
        <v>-0.5</v>
      </c>
      <c r="C1399" s="43">
        <v>0.73</v>
      </c>
      <c r="D1399" s="43"/>
    </row>
    <row r="1400" spans="1:4">
      <c r="A1400" s="57">
        <v>40110</v>
      </c>
      <c r="B1400" s="43">
        <v>-0.5</v>
      </c>
      <c r="C1400" s="43">
        <v>0.73</v>
      </c>
      <c r="D1400" s="43"/>
    </row>
    <row r="1401" spans="1:4">
      <c r="A1401" s="57">
        <v>40111</v>
      </c>
      <c r="B1401" s="43">
        <v>-0.5</v>
      </c>
      <c r="C1401" s="43">
        <v>0.73</v>
      </c>
      <c r="D1401" s="43"/>
    </row>
    <row r="1402" spans="1:4">
      <c r="A1402" s="57">
        <v>40112</v>
      </c>
      <c r="B1402" s="43">
        <v>-0.5</v>
      </c>
      <c r="C1402" s="43">
        <v>0.73099999999999998</v>
      </c>
      <c r="D1402" s="43"/>
    </row>
    <row r="1403" spans="1:4">
      <c r="A1403" s="57">
        <v>40113</v>
      </c>
      <c r="B1403" s="43">
        <v>-0.5</v>
      </c>
      <c r="C1403" s="43">
        <v>0.72799999999999998</v>
      </c>
      <c r="D1403" s="43"/>
    </row>
    <row r="1404" spans="1:4">
      <c r="A1404" s="57">
        <v>40114</v>
      </c>
      <c r="B1404" s="43">
        <v>-0.5</v>
      </c>
      <c r="C1404" s="43">
        <v>0.72399999999999998</v>
      </c>
      <c r="D1404" s="43"/>
    </row>
    <row r="1405" spans="1:4">
      <c r="A1405" s="57">
        <v>40115</v>
      </c>
      <c r="B1405" s="43">
        <v>-0.5</v>
      </c>
      <c r="C1405" s="43">
        <v>0.72199999999999998</v>
      </c>
      <c r="D1405" s="43"/>
    </row>
    <row r="1406" spans="1:4">
      <c r="A1406" s="57">
        <v>40116</v>
      </c>
      <c r="B1406" s="43">
        <v>-0.5</v>
      </c>
      <c r="C1406" s="43">
        <v>0.72</v>
      </c>
      <c r="D1406" s="43"/>
    </row>
    <row r="1407" spans="1:4">
      <c r="A1407" s="57">
        <v>40117</v>
      </c>
      <c r="B1407" s="43">
        <v>-0.3</v>
      </c>
      <c r="C1407" s="43">
        <v>0.72</v>
      </c>
      <c r="D1407" s="43"/>
    </row>
    <row r="1408" spans="1:4">
      <c r="A1408" s="57">
        <v>40118</v>
      </c>
      <c r="B1408" s="43">
        <v>-0.3</v>
      </c>
      <c r="C1408" s="43">
        <v>0.72</v>
      </c>
      <c r="D1408" s="43"/>
    </row>
    <row r="1409" spans="1:4">
      <c r="A1409" s="57">
        <v>40119</v>
      </c>
      <c r="B1409" s="43">
        <v>-0.3</v>
      </c>
      <c r="C1409" s="43">
        <v>0.72199999999999998</v>
      </c>
      <c r="D1409" s="43"/>
    </row>
    <row r="1410" spans="1:4">
      <c r="A1410" s="57">
        <v>40120</v>
      </c>
      <c r="B1410" s="43">
        <v>-0.3</v>
      </c>
      <c r="C1410" s="43">
        <v>0.72</v>
      </c>
      <c r="D1410" s="43"/>
    </row>
    <row r="1411" spans="1:4">
      <c r="A1411" s="57">
        <v>40121</v>
      </c>
      <c r="B1411" s="43">
        <v>-0.3</v>
      </c>
      <c r="C1411" s="43">
        <v>0.71899999999999997</v>
      </c>
      <c r="D1411" s="43"/>
    </row>
    <row r="1412" spans="1:4">
      <c r="A1412" s="57">
        <v>40122</v>
      </c>
      <c r="B1412" s="43">
        <v>-0.3</v>
      </c>
      <c r="C1412" s="43">
        <v>0.71599999999999997</v>
      </c>
      <c r="D1412" s="43"/>
    </row>
    <row r="1413" spans="1:4">
      <c r="A1413" s="57">
        <v>40123</v>
      </c>
      <c r="B1413" s="43">
        <v>-0.3</v>
      </c>
      <c r="C1413" s="43">
        <v>0.71599999999999997</v>
      </c>
      <c r="D1413" s="43"/>
    </row>
    <row r="1414" spans="1:4">
      <c r="A1414" s="57">
        <v>40124</v>
      </c>
      <c r="B1414" s="43">
        <v>-0.3</v>
      </c>
      <c r="C1414" s="43">
        <v>0.71599999999999997</v>
      </c>
      <c r="D1414" s="43"/>
    </row>
    <row r="1415" spans="1:4">
      <c r="A1415" s="57">
        <v>40125</v>
      </c>
      <c r="B1415" s="43">
        <v>-0.3</v>
      </c>
      <c r="C1415" s="43">
        <v>0.71599999999999997</v>
      </c>
      <c r="D1415" s="43"/>
    </row>
    <row r="1416" spans="1:4">
      <c r="A1416" s="57">
        <v>40126</v>
      </c>
      <c r="B1416" s="43">
        <v>-0.3</v>
      </c>
      <c r="C1416" s="43">
        <v>0.71499999999999997</v>
      </c>
      <c r="D1416" s="43"/>
    </row>
    <row r="1417" spans="1:4">
      <c r="A1417" s="57">
        <v>40127</v>
      </c>
      <c r="B1417" s="43">
        <v>-0.3</v>
      </c>
      <c r="C1417" s="43">
        <v>0.71499999999999997</v>
      </c>
      <c r="D1417" s="43"/>
    </row>
    <row r="1418" spans="1:4">
      <c r="A1418" s="57">
        <v>40128</v>
      </c>
      <c r="B1418" s="43">
        <v>-0.3</v>
      </c>
      <c r="C1418" s="43">
        <v>0.71499999999999997</v>
      </c>
      <c r="D1418" s="43"/>
    </row>
    <row r="1419" spans="1:4">
      <c r="A1419" s="57">
        <v>40129</v>
      </c>
      <c r="B1419" s="43">
        <v>-0.3</v>
      </c>
      <c r="C1419" s="43">
        <v>0.71399999999999997</v>
      </c>
      <c r="D1419" s="43"/>
    </row>
    <row r="1420" spans="1:4">
      <c r="A1420" s="57">
        <v>40130</v>
      </c>
      <c r="B1420" s="43">
        <v>-0.3</v>
      </c>
      <c r="C1420" s="43">
        <v>0.71399999999999997</v>
      </c>
      <c r="D1420" s="43"/>
    </row>
    <row r="1421" spans="1:4">
      <c r="A1421" s="57">
        <v>40131</v>
      </c>
      <c r="B1421" s="43">
        <v>-0.3</v>
      </c>
      <c r="C1421" s="43">
        <v>0.71399999999999997</v>
      </c>
      <c r="D1421" s="43"/>
    </row>
    <row r="1422" spans="1:4">
      <c r="A1422" s="57">
        <v>40132</v>
      </c>
      <c r="B1422" s="43">
        <v>-0.3</v>
      </c>
      <c r="C1422" s="43">
        <v>0.71399999999999997</v>
      </c>
      <c r="D1422" s="43"/>
    </row>
    <row r="1423" spans="1:4">
      <c r="A1423" s="57">
        <v>40133</v>
      </c>
      <c r="B1423" s="43">
        <v>-0.3</v>
      </c>
      <c r="C1423" s="43">
        <v>0.71399999999999997</v>
      </c>
      <c r="D1423" s="43"/>
    </row>
    <row r="1424" spans="1:4">
      <c r="A1424" s="57">
        <v>40134</v>
      </c>
      <c r="B1424" s="43">
        <v>-0.3</v>
      </c>
      <c r="C1424" s="43">
        <v>0.71499999999999997</v>
      </c>
      <c r="D1424" s="43"/>
    </row>
    <row r="1425" spans="1:4">
      <c r="A1425" s="57">
        <v>40135</v>
      </c>
      <c r="B1425" s="43">
        <v>-0.3</v>
      </c>
      <c r="C1425" s="43">
        <v>0.71499999999999997</v>
      </c>
      <c r="D1425" s="43"/>
    </row>
    <row r="1426" spans="1:4">
      <c r="A1426" s="57">
        <v>40136</v>
      </c>
      <c r="B1426" s="43">
        <v>-0.3</v>
      </c>
      <c r="C1426" s="43">
        <v>0.71499999999999997</v>
      </c>
      <c r="D1426" s="43"/>
    </row>
    <row r="1427" spans="1:4">
      <c r="A1427" s="57">
        <v>40137</v>
      </c>
      <c r="B1427" s="43">
        <v>-0.3</v>
      </c>
      <c r="C1427" s="43">
        <v>0.71399999999999997</v>
      </c>
      <c r="D1427" s="43"/>
    </row>
    <row r="1428" spans="1:4">
      <c r="A1428" s="57">
        <v>40138</v>
      </c>
      <c r="B1428" s="43">
        <v>-0.3</v>
      </c>
      <c r="C1428" s="43">
        <v>0.71399999999999997</v>
      </c>
      <c r="D1428" s="43"/>
    </row>
    <row r="1429" spans="1:4">
      <c r="A1429" s="57">
        <v>40139</v>
      </c>
      <c r="B1429" s="43">
        <v>-0.3</v>
      </c>
      <c r="C1429" s="43">
        <v>0.71399999999999997</v>
      </c>
      <c r="D1429" s="43"/>
    </row>
    <row r="1430" spans="1:4">
      <c r="A1430" s="57">
        <v>40140</v>
      </c>
      <c r="B1430" s="43">
        <v>-0.3</v>
      </c>
      <c r="C1430" s="43">
        <v>0.71499999999999997</v>
      </c>
      <c r="D1430" s="43"/>
    </row>
    <row r="1431" spans="1:4">
      <c r="A1431" s="57">
        <v>40141</v>
      </c>
      <c r="B1431" s="43">
        <v>-0.3</v>
      </c>
      <c r="C1431" s="43">
        <v>0.71599999999999997</v>
      </c>
      <c r="D1431" s="43"/>
    </row>
    <row r="1432" spans="1:4">
      <c r="A1432" s="57">
        <v>40142</v>
      </c>
      <c r="B1432" s="43">
        <v>-0.3</v>
      </c>
      <c r="C1432" s="43">
        <v>0.71599999999999997</v>
      </c>
      <c r="D1432" s="43"/>
    </row>
    <row r="1433" spans="1:4">
      <c r="A1433" s="57">
        <v>40143</v>
      </c>
      <c r="B1433" s="43">
        <v>-0.3</v>
      </c>
      <c r="C1433" s="43">
        <v>0.71699999999999997</v>
      </c>
      <c r="D1433" s="43"/>
    </row>
    <row r="1434" spans="1:4">
      <c r="A1434" s="57">
        <v>40144</v>
      </c>
      <c r="B1434" s="43">
        <v>-0.3</v>
      </c>
      <c r="C1434" s="43">
        <v>0.71799999999999997</v>
      </c>
      <c r="D1434" s="43"/>
    </row>
    <row r="1435" spans="1:4">
      <c r="A1435" s="57">
        <v>40145</v>
      </c>
      <c r="B1435" s="43">
        <v>-0.3</v>
      </c>
      <c r="C1435" s="43">
        <v>0.71799999999999997</v>
      </c>
      <c r="D1435" s="43"/>
    </row>
    <row r="1436" spans="1:4">
      <c r="A1436" s="57">
        <v>40146</v>
      </c>
      <c r="B1436" s="43">
        <v>-0.3</v>
      </c>
      <c r="C1436" s="43">
        <v>0.71799999999999997</v>
      </c>
      <c r="D1436" s="43"/>
    </row>
    <row r="1437" spans="1:4">
      <c r="A1437" s="57">
        <v>40147</v>
      </c>
      <c r="B1437" s="43">
        <v>0.4</v>
      </c>
      <c r="C1437" s="43">
        <v>0.71899999999999997</v>
      </c>
      <c r="D1437" s="43"/>
    </row>
    <row r="1438" spans="1:4">
      <c r="A1438" s="57">
        <v>40148</v>
      </c>
      <c r="B1438" s="43">
        <v>0.4</v>
      </c>
      <c r="C1438" s="43">
        <v>0.72</v>
      </c>
      <c r="D1438" s="43"/>
    </row>
    <row r="1439" spans="1:4">
      <c r="A1439" s="57">
        <v>40149</v>
      </c>
      <c r="B1439" s="43">
        <v>0.4</v>
      </c>
      <c r="C1439" s="43">
        <v>0.72099999999999997</v>
      </c>
      <c r="D1439" s="43"/>
    </row>
    <row r="1440" spans="1:4">
      <c r="A1440" s="57">
        <v>40150</v>
      </c>
      <c r="B1440" s="43">
        <v>0.4</v>
      </c>
      <c r="C1440" s="43">
        <v>0.72</v>
      </c>
      <c r="D1440" s="43"/>
    </row>
    <row r="1441" spans="1:4">
      <c r="A1441" s="57">
        <v>40151</v>
      </c>
      <c r="B1441" s="43">
        <v>0.4</v>
      </c>
      <c r="C1441" s="43">
        <v>0.71799999999999997</v>
      </c>
      <c r="D1441" s="43"/>
    </row>
    <row r="1442" spans="1:4">
      <c r="A1442" s="57">
        <v>40152</v>
      </c>
      <c r="B1442" s="43">
        <v>0.4</v>
      </c>
      <c r="C1442" s="43">
        <v>0.71799999999999997</v>
      </c>
      <c r="D1442" s="43"/>
    </row>
    <row r="1443" spans="1:4">
      <c r="A1443" s="57">
        <v>40153</v>
      </c>
      <c r="B1443" s="43">
        <v>0.4</v>
      </c>
      <c r="C1443" s="43">
        <v>0.71799999999999997</v>
      </c>
      <c r="D1443" s="43"/>
    </row>
    <row r="1444" spans="1:4">
      <c r="A1444" s="57">
        <v>40154</v>
      </c>
      <c r="B1444" s="43">
        <v>0.4</v>
      </c>
      <c r="C1444" s="43">
        <v>0.71699999999999997</v>
      </c>
      <c r="D1444" s="43"/>
    </row>
    <row r="1445" spans="1:4">
      <c r="A1445" s="57">
        <v>40155</v>
      </c>
      <c r="B1445" s="43">
        <v>0.4</v>
      </c>
      <c r="C1445" s="43">
        <v>0.71599999999999997</v>
      </c>
      <c r="D1445" s="43"/>
    </row>
    <row r="1446" spans="1:4">
      <c r="A1446" s="57">
        <v>40156</v>
      </c>
      <c r="B1446" s="43">
        <v>0.4</v>
      </c>
      <c r="C1446" s="43">
        <v>0.71499999999999997</v>
      </c>
      <c r="D1446" s="43"/>
    </row>
    <row r="1447" spans="1:4">
      <c r="A1447" s="57">
        <v>40157</v>
      </c>
      <c r="B1447" s="43">
        <v>0.4</v>
      </c>
      <c r="C1447" s="43">
        <v>0.71399999999999997</v>
      </c>
      <c r="D1447" s="43"/>
    </row>
    <row r="1448" spans="1:4">
      <c r="A1448" s="57">
        <v>40158</v>
      </c>
      <c r="B1448" s="43">
        <v>0.4</v>
      </c>
      <c r="C1448" s="43">
        <v>0.71399999999999997</v>
      </c>
      <c r="D1448" s="43"/>
    </row>
    <row r="1449" spans="1:4">
      <c r="A1449" s="57">
        <v>40159</v>
      </c>
      <c r="B1449" s="43">
        <v>0.4</v>
      </c>
      <c r="C1449" s="43">
        <v>0.71399999999999997</v>
      </c>
      <c r="D1449" s="43"/>
    </row>
    <row r="1450" spans="1:4">
      <c r="A1450" s="57">
        <v>40160</v>
      </c>
      <c r="B1450" s="43">
        <v>0.4</v>
      </c>
      <c r="C1450" s="43">
        <v>0.71399999999999997</v>
      </c>
      <c r="D1450" s="43"/>
    </row>
    <row r="1451" spans="1:4">
      <c r="A1451" s="57">
        <v>40161</v>
      </c>
      <c r="B1451" s="43">
        <v>0.4</v>
      </c>
      <c r="C1451" s="43">
        <v>0.71499999999999997</v>
      </c>
      <c r="D1451" s="43"/>
    </row>
    <row r="1452" spans="1:4">
      <c r="A1452" s="57">
        <v>40162</v>
      </c>
      <c r="B1452" s="43">
        <v>0.4</v>
      </c>
      <c r="C1452" s="43">
        <v>0.71499999999999997</v>
      </c>
      <c r="D1452" s="43"/>
    </row>
    <row r="1453" spans="1:4">
      <c r="A1453" s="57">
        <v>40163</v>
      </c>
      <c r="B1453" s="43">
        <v>0.4</v>
      </c>
      <c r="C1453" s="43">
        <v>0.71499999999999997</v>
      </c>
      <c r="D1453" s="43"/>
    </row>
    <row r="1454" spans="1:4">
      <c r="A1454" s="57">
        <v>40164</v>
      </c>
      <c r="B1454" s="43">
        <v>0.4</v>
      </c>
      <c r="C1454" s="43">
        <v>0.71199999999999997</v>
      </c>
      <c r="D1454" s="43"/>
    </row>
    <row r="1455" spans="1:4">
      <c r="A1455" s="57">
        <v>40165</v>
      </c>
      <c r="B1455" s="43">
        <v>0.4</v>
      </c>
      <c r="C1455" s="43">
        <v>0.71</v>
      </c>
      <c r="D1455" s="43"/>
    </row>
    <row r="1456" spans="1:4">
      <c r="A1456" s="57">
        <v>40166</v>
      </c>
      <c r="B1456" s="43">
        <v>0.4</v>
      </c>
      <c r="C1456" s="43">
        <v>0.71</v>
      </c>
      <c r="D1456" s="43"/>
    </row>
    <row r="1457" spans="1:4">
      <c r="A1457" s="57">
        <v>40167</v>
      </c>
      <c r="B1457" s="43">
        <v>0.4</v>
      </c>
      <c r="C1457" s="43">
        <v>0.71</v>
      </c>
      <c r="D1457" s="43"/>
    </row>
    <row r="1458" spans="1:4">
      <c r="A1458" s="57">
        <v>40168</v>
      </c>
      <c r="B1458" s="43">
        <v>0.4</v>
      </c>
      <c r="C1458" s="43">
        <v>0.70899999999999996</v>
      </c>
      <c r="D1458" s="43"/>
    </row>
    <row r="1459" spans="1:4">
      <c r="A1459" s="57">
        <v>40169</v>
      </c>
      <c r="B1459" s="43">
        <v>0.4</v>
      </c>
      <c r="C1459" s="43">
        <v>0.70799999999999996</v>
      </c>
      <c r="D1459" s="43"/>
    </row>
    <row r="1460" spans="1:4">
      <c r="A1460" s="57">
        <v>40170</v>
      </c>
      <c r="B1460" s="43">
        <v>0.4</v>
      </c>
      <c r="C1460" s="43">
        <v>0.70599999999999996</v>
      </c>
      <c r="D1460" s="43"/>
    </row>
    <row r="1461" spans="1:4">
      <c r="A1461" s="57">
        <v>40171</v>
      </c>
      <c r="B1461" s="43">
        <v>0.4</v>
      </c>
      <c r="C1461" s="43">
        <v>0.70699999999999996</v>
      </c>
      <c r="D1461" s="43"/>
    </row>
    <row r="1462" spans="1:4">
      <c r="A1462" s="57">
        <v>40172</v>
      </c>
      <c r="B1462" s="43">
        <v>0.4</v>
      </c>
      <c r="C1462" s="43">
        <v>0.70699999999999996</v>
      </c>
      <c r="D1462" s="43"/>
    </row>
    <row r="1463" spans="1:4">
      <c r="A1463" s="57">
        <v>40173</v>
      </c>
      <c r="B1463" s="43">
        <v>0.4</v>
      </c>
      <c r="C1463" s="43">
        <v>0.70699999999999996</v>
      </c>
      <c r="D1463" s="43"/>
    </row>
    <row r="1464" spans="1:4">
      <c r="A1464" s="57">
        <v>40174</v>
      </c>
      <c r="B1464" s="43">
        <v>0.4</v>
      </c>
      <c r="C1464" s="43">
        <v>0.70699999999999996</v>
      </c>
      <c r="D1464" s="43"/>
    </row>
    <row r="1465" spans="1:4">
      <c r="A1465" s="57">
        <v>40175</v>
      </c>
      <c r="B1465" s="43">
        <v>0.4</v>
      </c>
      <c r="C1465" s="43">
        <v>0.70599999999999996</v>
      </c>
      <c r="D1465" s="43"/>
    </row>
    <row r="1466" spans="1:4">
      <c r="A1466" s="57">
        <v>40176</v>
      </c>
      <c r="B1466" s="43">
        <v>0.4</v>
      </c>
      <c r="C1466" s="43">
        <v>0.70699999999999996</v>
      </c>
      <c r="D1466" s="43"/>
    </row>
    <row r="1467" spans="1:4">
      <c r="A1467" s="57">
        <v>40177</v>
      </c>
      <c r="B1467" s="43">
        <v>0.4</v>
      </c>
      <c r="C1467" s="43">
        <v>0.7</v>
      </c>
      <c r="D1467" s="43"/>
    </row>
    <row r="1468" spans="1:4">
      <c r="A1468" s="57">
        <v>40178</v>
      </c>
      <c r="B1468" s="43">
        <v>0.8</v>
      </c>
      <c r="C1468" s="43">
        <v>0.7</v>
      </c>
      <c r="D1468" s="43"/>
    </row>
    <row r="1469" spans="1:4">
      <c r="A1469" s="57">
        <v>40179</v>
      </c>
      <c r="B1469" s="43">
        <v>0.8</v>
      </c>
      <c r="C1469" s="43">
        <v>0.7</v>
      </c>
      <c r="D1469" s="43"/>
    </row>
    <row r="1470" spans="1:4">
      <c r="A1470" s="57">
        <v>40180</v>
      </c>
      <c r="B1470" s="43">
        <v>0.8</v>
      </c>
      <c r="C1470" s="43">
        <v>0.7</v>
      </c>
      <c r="D1470" s="43"/>
    </row>
    <row r="1471" spans="1:4">
      <c r="A1471" s="57">
        <v>40181</v>
      </c>
      <c r="B1471" s="43">
        <v>0.8</v>
      </c>
      <c r="C1471" s="43">
        <v>0.7</v>
      </c>
      <c r="D1471" s="43"/>
    </row>
    <row r="1472" spans="1:4">
      <c r="A1472" s="57">
        <v>40182</v>
      </c>
      <c r="B1472" s="43">
        <v>0.8</v>
      </c>
      <c r="C1472" s="43">
        <v>0.7</v>
      </c>
      <c r="D1472" s="43"/>
    </row>
    <row r="1473" spans="1:4">
      <c r="A1473" s="57">
        <v>40183</v>
      </c>
      <c r="B1473" s="43">
        <v>0.8</v>
      </c>
      <c r="C1473" s="43">
        <v>0.69899999999999995</v>
      </c>
      <c r="D1473" s="43"/>
    </row>
    <row r="1474" spans="1:4">
      <c r="A1474" s="57">
        <v>40184</v>
      </c>
      <c r="B1474" s="43">
        <v>0.8</v>
      </c>
      <c r="C1474" s="43">
        <v>0.69399999999999995</v>
      </c>
      <c r="D1474" s="43"/>
    </row>
    <row r="1475" spans="1:4">
      <c r="A1475" s="57">
        <v>40185</v>
      </c>
      <c r="B1475" s="43">
        <v>0.8</v>
      </c>
      <c r="C1475" s="43">
        <v>0.69199999999999995</v>
      </c>
      <c r="D1475" s="43"/>
    </row>
    <row r="1476" spans="1:4">
      <c r="A1476" s="57">
        <v>40186</v>
      </c>
      <c r="B1476" s="43">
        <v>0.8</v>
      </c>
      <c r="C1476" s="43">
        <v>0.69099999999999995</v>
      </c>
      <c r="D1476" s="43"/>
    </row>
    <row r="1477" spans="1:4">
      <c r="A1477" s="57">
        <v>40187</v>
      </c>
      <c r="B1477" s="43">
        <v>0.8</v>
      </c>
      <c r="C1477" s="43">
        <v>0.69099999999999995</v>
      </c>
      <c r="D1477" s="43"/>
    </row>
    <row r="1478" spans="1:4">
      <c r="A1478" s="57">
        <v>40188</v>
      </c>
      <c r="B1478" s="43">
        <v>0.8</v>
      </c>
      <c r="C1478" s="43">
        <v>0.69099999999999995</v>
      </c>
      <c r="D1478" s="43"/>
    </row>
    <row r="1479" spans="1:4">
      <c r="A1479" s="57">
        <v>40189</v>
      </c>
      <c r="B1479" s="43">
        <v>0.8</v>
      </c>
      <c r="C1479" s="43">
        <v>0.68899999999999995</v>
      </c>
      <c r="D1479" s="43"/>
    </row>
    <row r="1480" spans="1:4">
      <c r="A1480" s="57">
        <v>40190</v>
      </c>
      <c r="B1480" s="43">
        <v>0.8</v>
      </c>
      <c r="C1480" s="43">
        <v>0.68500000000000005</v>
      </c>
      <c r="D1480" s="43"/>
    </row>
    <row r="1481" spans="1:4">
      <c r="A1481" s="57">
        <v>40191</v>
      </c>
      <c r="B1481" s="43">
        <v>0.8</v>
      </c>
      <c r="C1481" s="43">
        <v>0.68400000000000005</v>
      </c>
      <c r="D1481" s="43"/>
    </row>
    <row r="1482" spans="1:4">
      <c r="A1482" s="57">
        <v>40192</v>
      </c>
      <c r="B1482" s="43">
        <v>0.8</v>
      </c>
      <c r="C1482" s="43">
        <v>0.68200000000000005</v>
      </c>
      <c r="D1482" s="43"/>
    </row>
    <row r="1483" spans="1:4">
      <c r="A1483" s="57">
        <v>40193</v>
      </c>
      <c r="B1483" s="43">
        <v>0.8</v>
      </c>
      <c r="C1483" s="43">
        <v>0.68</v>
      </c>
      <c r="D1483" s="43"/>
    </row>
    <row r="1484" spans="1:4">
      <c r="A1484" s="57">
        <v>40194</v>
      </c>
      <c r="B1484" s="43">
        <v>0.8</v>
      </c>
      <c r="C1484" s="43">
        <v>0.68</v>
      </c>
      <c r="D1484" s="43"/>
    </row>
    <row r="1485" spans="1:4">
      <c r="A1485" s="57">
        <v>40195</v>
      </c>
      <c r="B1485" s="43">
        <v>0.8</v>
      </c>
      <c r="C1485" s="43">
        <v>0.68</v>
      </c>
      <c r="D1485" s="43"/>
    </row>
    <row r="1486" spans="1:4">
      <c r="A1486" s="57">
        <v>40196</v>
      </c>
      <c r="B1486" s="43">
        <v>0.8</v>
      </c>
      <c r="C1486" s="43">
        <v>0.67700000000000005</v>
      </c>
      <c r="D1486" s="43"/>
    </row>
    <row r="1487" spans="1:4">
      <c r="A1487" s="57">
        <v>40197</v>
      </c>
      <c r="B1487" s="43">
        <v>0.8</v>
      </c>
      <c r="C1487" s="43">
        <v>0.67500000000000004</v>
      </c>
      <c r="D1487" s="43"/>
    </row>
    <row r="1488" spans="1:4">
      <c r="A1488" s="57">
        <v>40198</v>
      </c>
      <c r="B1488" s="43">
        <v>0.8</v>
      </c>
      <c r="C1488" s="43">
        <v>0.67400000000000004</v>
      </c>
      <c r="D1488" s="43"/>
    </row>
    <row r="1489" spans="1:4">
      <c r="A1489" s="57">
        <v>40199</v>
      </c>
      <c r="B1489" s="43">
        <v>0.8</v>
      </c>
      <c r="C1489" s="43">
        <v>0.67200000000000004</v>
      </c>
      <c r="D1489" s="43"/>
    </row>
    <row r="1490" spans="1:4">
      <c r="A1490" s="57">
        <v>40200</v>
      </c>
      <c r="B1490" s="43">
        <v>0.8</v>
      </c>
      <c r="C1490" s="43">
        <v>0.67</v>
      </c>
      <c r="D1490" s="43"/>
    </row>
    <row r="1491" spans="1:4">
      <c r="A1491" s="57">
        <v>40201</v>
      </c>
      <c r="B1491" s="43">
        <v>0.8</v>
      </c>
      <c r="C1491" s="43">
        <v>0.67</v>
      </c>
      <c r="D1491" s="43"/>
    </row>
    <row r="1492" spans="1:4">
      <c r="A1492" s="57">
        <v>40202</v>
      </c>
      <c r="B1492" s="43">
        <v>0.8</v>
      </c>
      <c r="C1492" s="43">
        <v>0.67</v>
      </c>
      <c r="D1492" s="43"/>
    </row>
    <row r="1493" spans="1:4">
      <c r="A1493" s="57">
        <v>40203</v>
      </c>
      <c r="B1493" s="43">
        <v>0.8</v>
      </c>
      <c r="C1493" s="43">
        <v>0.66900000000000004</v>
      </c>
      <c r="D1493" s="43"/>
    </row>
    <row r="1494" spans="1:4">
      <c r="A1494" s="57">
        <v>40204</v>
      </c>
      <c r="B1494" s="43">
        <v>0.8</v>
      </c>
      <c r="C1494" s="43">
        <v>0.66700000000000004</v>
      </c>
      <c r="D1494" s="43"/>
    </row>
    <row r="1495" spans="1:4">
      <c r="A1495" s="57">
        <v>40205</v>
      </c>
      <c r="B1495" s="43">
        <v>0.8</v>
      </c>
      <c r="C1495" s="43">
        <v>0.66500000000000004</v>
      </c>
      <c r="D1495" s="43"/>
    </row>
    <row r="1496" spans="1:4">
      <c r="A1496" s="57">
        <v>40206</v>
      </c>
      <c r="B1496" s="43">
        <v>0.8</v>
      </c>
      <c r="C1496" s="43">
        <v>0.66500000000000004</v>
      </c>
      <c r="D1496" s="43"/>
    </row>
    <row r="1497" spans="1:4">
      <c r="A1497" s="57">
        <v>40207</v>
      </c>
      <c r="B1497" s="43">
        <v>0.8</v>
      </c>
      <c r="C1497" s="43">
        <v>0.66500000000000004</v>
      </c>
      <c r="D1497" s="43"/>
    </row>
    <row r="1498" spans="1:4">
      <c r="A1498" s="57">
        <v>40208</v>
      </c>
      <c r="B1498" s="43">
        <v>0.8</v>
      </c>
      <c r="C1498" s="43">
        <v>0.66500000000000004</v>
      </c>
      <c r="D1498" s="43"/>
    </row>
    <row r="1499" spans="1:4">
      <c r="A1499" s="57">
        <v>40209</v>
      </c>
      <c r="B1499" s="43">
        <v>0.9</v>
      </c>
      <c r="C1499" s="43">
        <v>0.66500000000000004</v>
      </c>
      <c r="D1499" s="43"/>
    </row>
    <row r="1500" spans="1:4">
      <c r="A1500" s="57">
        <v>40210</v>
      </c>
      <c r="B1500" s="43">
        <v>0.9</v>
      </c>
      <c r="C1500" s="43">
        <v>0.66500000000000004</v>
      </c>
      <c r="D1500" s="43"/>
    </row>
    <row r="1501" spans="1:4">
      <c r="A1501" s="57">
        <v>40211</v>
      </c>
      <c r="B1501" s="43">
        <v>0.9</v>
      </c>
      <c r="C1501" s="43">
        <v>0.66500000000000004</v>
      </c>
      <c r="D1501" s="43"/>
    </row>
    <row r="1502" spans="1:4">
      <c r="A1502" s="57">
        <v>40212</v>
      </c>
      <c r="B1502" s="43">
        <v>0.9</v>
      </c>
      <c r="C1502" s="43">
        <v>0.66500000000000004</v>
      </c>
      <c r="D1502" s="43"/>
    </row>
    <row r="1503" spans="1:4">
      <c r="A1503" s="57">
        <v>40213</v>
      </c>
      <c r="B1503" s="43">
        <v>0.9</v>
      </c>
      <c r="C1503" s="43">
        <v>0.66500000000000004</v>
      </c>
      <c r="D1503" s="43"/>
    </row>
    <row r="1504" spans="1:4">
      <c r="A1504" s="57">
        <v>40214</v>
      </c>
      <c r="B1504" s="43">
        <v>0.9</v>
      </c>
      <c r="C1504" s="43">
        <v>0.66300000000000003</v>
      </c>
      <c r="D1504" s="43"/>
    </row>
    <row r="1505" spans="1:4">
      <c r="A1505" s="57">
        <v>40215</v>
      </c>
      <c r="B1505" s="43">
        <v>0.9</v>
      </c>
      <c r="C1505" s="43">
        <v>0.66300000000000003</v>
      </c>
      <c r="D1505" s="43"/>
    </row>
    <row r="1506" spans="1:4">
      <c r="A1506" s="57">
        <v>40216</v>
      </c>
      <c r="B1506" s="43">
        <v>0.9</v>
      </c>
      <c r="C1506" s="43">
        <v>0.66300000000000003</v>
      </c>
      <c r="D1506" s="43"/>
    </row>
    <row r="1507" spans="1:4">
      <c r="A1507" s="57">
        <v>40217</v>
      </c>
      <c r="B1507" s="43">
        <v>0.9</v>
      </c>
      <c r="C1507" s="43">
        <v>0.66100000000000003</v>
      </c>
      <c r="D1507" s="43"/>
    </row>
    <row r="1508" spans="1:4">
      <c r="A1508" s="57">
        <v>40218</v>
      </c>
      <c r="B1508" s="43">
        <v>0.9</v>
      </c>
      <c r="C1508" s="43">
        <v>0.66100000000000003</v>
      </c>
      <c r="D1508" s="43"/>
    </row>
    <row r="1509" spans="1:4">
      <c r="A1509" s="57">
        <v>40219</v>
      </c>
      <c r="B1509" s="43">
        <v>0.9</v>
      </c>
      <c r="C1509" s="43">
        <v>0.66200000000000003</v>
      </c>
      <c r="D1509" s="43"/>
    </row>
    <row r="1510" spans="1:4">
      <c r="A1510" s="57">
        <v>40220</v>
      </c>
      <c r="B1510" s="43">
        <v>0.9</v>
      </c>
      <c r="C1510" s="43">
        <v>0.66200000000000003</v>
      </c>
      <c r="D1510" s="43"/>
    </row>
    <row r="1511" spans="1:4">
      <c r="A1511" s="57">
        <v>40221</v>
      </c>
      <c r="B1511" s="43">
        <v>0.9</v>
      </c>
      <c r="C1511" s="43">
        <v>0.66300000000000003</v>
      </c>
      <c r="D1511" s="43"/>
    </row>
    <row r="1512" spans="1:4">
      <c r="A1512" s="57">
        <v>40222</v>
      </c>
      <c r="B1512" s="43">
        <v>0.9</v>
      </c>
      <c r="C1512" s="43">
        <v>0.66300000000000003</v>
      </c>
      <c r="D1512" s="43"/>
    </row>
    <row r="1513" spans="1:4">
      <c r="A1513" s="57">
        <v>40223</v>
      </c>
      <c r="B1513" s="43">
        <v>0.9</v>
      </c>
      <c r="C1513" s="43">
        <v>0.66300000000000003</v>
      </c>
      <c r="D1513" s="43"/>
    </row>
    <row r="1514" spans="1:4">
      <c r="A1514" s="57">
        <v>40224</v>
      </c>
      <c r="B1514" s="43">
        <v>0.9</v>
      </c>
      <c r="C1514" s="43">
        <v>0.66100000000000003</v>
      </c>
      <c r="D1514" s="43"/>
    </row>
    <row r="1515" spans="1:4">
      <c r="A1515" s="57">
        <v>40225</v>
      </c>
      <c r="B1515" s="43">
        <v>0.9</v>
      </c>
      <c r="C1515" s="43">
        <v>0.66300000000000003</v>
      </c>
      <c r="D1515" s="43"/>
    </row>
    <row r="1516" spans="1:4">
      <c r="A1516" s="57">
        <v>40226</v>
      </c>
      <c r="B1516" s="43">
        <v>0.9</v>
      </c>
      <c r="C1516" s="43">
        <v>0.66200000000000003</v>
      </c>
      <c r="D1516" s="43"/>
    </row>
    <row r="1517" spans="1:4">
      <c r="A1517" s="57">
        <v>40227</v>
      </c>
      <c r="B1517" s="43">
        <v>0.9</v>
      </c>
      <c r="C1517" s="43">
        <v>0.66</v>
      </c>
      <c r="D1517" s="43"/>
    </row>
    <row r="1518" spans="1:4">
      <c r="A1518" s="57">
        <v>40228</v>
      </c>
      <c r="B1518" s="43">
        <v>0.9</v>
      </c>
      <c r="C1518" s="43">
        <v>0.66100000000000003</v>
      </c>
      <c r="D1518" s="43"/>
    </row>
    <row r="1519" spans="1:4">
      <c r="A1519" s="57">
        <v>40229</v>
      </c>
      <c r="B1519" s="43">
        <v>0.9</v>
      </c>
      <c r="C1519" s="43">
        <v>0.66100000000000003</v>
      </c>
      <c r="D1519" s="43"/>
    </row>
    <row r="1520" spans="1:4">
      <c r="A1520" s="57">
        <v>40230</v>
      </c>
      <c r="B1520" s="43">
        <v>0.9</v>
      </c>
      <c r="C1520" s="43">
        <v>0.66100000000000003</v>
      </c>
      <c r="D1520" s="43"/>
    </row>
    <row r="1521" spans="1:4">
      <c r="A1521" s="57">
        <v>40231</v>
      </c>
      <c r="B1521" s="43">
        <v>0.9</v>
      </c>
      <c r="C1521" s="43">
        <v>0.66100000000000003</v>
      </c>
      <c r="D1521" s="43"/>
    </row>
    <row r="1522" spans="1:4">
      <c r="A1522" s="57">
        <v>40232</v>
      </c>
      <c r="B1522" s="43">
        <v>0.9</v>
      </c>
      <c r="C1522" s="43">
        <v>0.66100000000000003</v>
      </c>
      <c r="D1522" s="43"/>
    </row>
    <row r="1523" spans="1:4">
      <c r="A1523" s="57">
        <v>40233</v>
      </c>
      <c r="B1523" s="43">
        <v>0.9</v>
      </c>
      <c r="C1523" s="43">
        <v>0.65900000000000003</v>
      </c>
      <c r="D1523" s="43"/>
    </row>
    <row r="1524" spans="1:4">
      <c r="A1524" s="57">
        <v>40234</v>
      </c>
      <c r="B1524" s="43">
        <v>0.9</v>
      </c>
      <c r="C1524" s="43">
        <v>0.65800000000000003</v>
      </c>
      <c r="D1524" s="43"/>
    </row>
    <row r="1525" spans="1:4">
      <c r="A1525" s="57">
        <v>40235</v>
      </c>
      <c r="B1525" s="43">
        <v>0.9</v>
      </c>
      <c r="C1525" s="43">
        <v>0.65600000000000003</v>
      </c>
      <c r="D1525" s="43"/>
    </row>
    <row r="1526" spans="1:4">
      <c r="A1526" s="57">
        <v>40236</v>
      </c>
      <c r="B1526" s="43">
        <v>0.9</v>
      </c>
      <c r="C1526" s="43">
        <v>0.65600000000000003</v>
      </c>
      <c r="D1526" s="43"/>
    </row>
    <row r="1527" spans="1:4">
      <c r="A1527" s="57">
        <v>40237</v>
      </c>
      <c r="B1527" s="43">
        <v>0.7</v>
      </c>
      <c r="C1527" s="43">
        <v>0.65600000000000003</v>
      </c>
      <c r="D1527" s="43"/>
    </row>
    <row r="1528" spans="1:4">
      <c r="A1528" s="57">
        <v>40238</v>
      </c>
      <c r="B1528" s="43">
        <v>0.7</v>
      </c>
      <c r="C1528" s="43">
        <v>0.65500000000000003</v>
      </c>
      <c r="D1528" s="43"/>
    </row>
    <row r="1529" spans="1:4">
      <c r="A1529" s="57">
        <v>40239</v>
      </c>
      <c r="B1529" s="43">
        <v>0.7</v>
      </c>
      <c r="C1529" s="43">
        <v>0.65500000000000003</v>
      </c>
      <c r="D1529" s="43"/>
    </row>
    <row r="1530" spans="1:4">
      <c r="A1530" s="57">
        <v>40240</v>
      </c>
      <c r="B1530" s="43">
        <v>0.7</v>
      </c>
      <c r="C1530" s="43">
        <v>0.65500000000000003</v>
      </c>
      <c r="D1530" s="43"/>
    </row>
    <row r="1531" spans="1:4">
      <c r="A1531" s="57">
        <v>40241</v>
      </c>
      <c r="B1531" s="43">
        <v>0.7</v>
      </c>
      <c r="C1531" s="43">
        <v>0.65400000000000003</v>
      </c>
      <c r="D1531" s="43"/>
    </row>
    <row r="1532" spans="1:4">
      <c r="A1532" s="57">
        <v>40242</v>
      </c>
      <c r="B1532" s="43">
        <v>0.7</v>
      </c>
      <c r="C1532" s="43">
        <v>0.65300000000000002</v>
      </c>
      <c r="D1532" s="43"/>
    </row>
    <row r="1533" spans="1:4">
      <c r="A1533" s="57">
        <v>40243</v>
      </c>
      <c r="B1533" s="43">
        <v>0.7</v>
      </c>
      <c r="C1533" s="43">
        <v>0.65300000000000002</v>
      </c>
      <c r="D1533" s="43"/>
    </row>
    <row r="1534" spans="1:4">
      <c r="A1534" s="57">
        <v>40244</v>
      </c>
      <c r="B1534" s="43">
        <v>0.7</v>
      </c>
      <c r="C1534" s="43">
        <v>0.65300000000000002</v>
      </c>
      <c r="D1534" s="43"/>
    </row>
    <row r="1535" spans="1:4">
      <c r="A1535" s="57">
        <v>40245</v>
      </c>
      <c r="B1535" s="43">
        <v>0.7</v>
      </c>
      <c r="C1535" s="43">
        <v>0.65200000000000002</v>
      </c>
      <c r="D1535" s="43"/>
    </row>
    <row r="1536" spans="1:4">
      <c r="A1536" s="57">
        <v>40246</v>
      </c>
      <c r="B1536" s="43">
        <v>0.7</v>
      </c>
      <c r="C1536" s="43">
        <v>0.65200000000000002</v>
      </c>
      <c r="D1536" s="43"/>
    </row>
    <row r="1537" spans="1:4">
      <c r="A1537" s="57">
        <v>40247</v>
      </c>
      <c r="B1537" s="43">
        <v>0.7</v>
      </c>
      <c r="C1537" s="43">
        <v>0.65100000000000002</v>
      </c>
      <c r="D1537" s="43"/>
    </row>
    <row r="1538" spans="1:4">
      <c r="A1538" s="57">
        <v>40248</v>
      </c>
      <c r="B1538" s="43">
        <v>0.7</v>
      </c>
      <c r="C1538" s="43">
        <v>0.65</v>
      </c>
      <c r="D1538" s="43"/>
    </row>
    <row r="1539" spans="1:4">
      <c r="A1539" s="57">
        <v>40249</v>
      </c>
      <c r="B1539" s="43">
        <v>0.7</v>
      </c>
      <c r="C1539" s="43">
        <v>0.64900000000000002</v>
      </c>
      <c r="D1539" s="43"/>
    </row>
    <row r="1540" spans="1:4">
      <c r="A1540" s="57">
        <v>40250</v>
      </c>
      <c r="B1540" s="43">
        <v>0.7</v>
      </c>
      <c r="C1540" s="43">
        <v>0.64900000000000002</v>
      </c>
      <c r="D1540" s="43"/>
    </row>
    <row r="1541" spans="1:4">
      <c r="A1541" s="57">
        <v>40251</v>
      </c>
      <c r="B1541" s="43">
        <v>0.7</v>
      </c>
      <c r="C1541" s="43">
        <v>0.64900000000000002</v>
      </c>
      <c r="D1541" s="43"/>
    </row>
    <row r="1542" spans="1:4">
      <c r="A1542" s="57">
        <v>40252</v>
      </c>
      <c r="B1542" s="43">
        <v>0.7</v>
      </c>
      <c r="C1542" s="43">
        <v>0.64600000000000002</v>
      </c>
      <c r="D1542" s="43"/>
    </row>
    <row r="1543" spans="1:4">
      <c r="A1543" s="57">
        <v>40253</v>
      </c>
      <c r="B1543" s="43">
        <v>0.7</v>
      </c>
      <c r="C1543" s="43">
        <v>0.64600000000000002</v>
      </c>
      <c r="D1543" s="43"/>
    </row>
    <row r="1544" spans="1:4">
      <c r="A1544" s="57">
        <v>40254</v>
      </c>
      <c r="B1544" s="43">
        <v>0.7</v>
      </c>
      <c r="C1544" s="43">
        <v>0.64400000000000002</v>
      </c>
      <c r="D1544" s="43"/>
    </row>
    <row r="1545" spans="1:4">
      <c r="A1545" s="57">
        <v>40255</v>
      </c>
      <c r="B1545" s="43">
        <v>0.7</v>
      </c>
      <c r="C1545" s="43">
        <v>0.64300000000000002</v>
      </c>
      <c r="D1545" s="43"/>
    </row>
    <row r="1546" spans="1:4">
      <c r="A1546" s="57">
        <v>40256</v>
      </c>
      <c r="B1546" s="43">
        <v>0.7</v>
      </c>
      <c r="C1546" s="43">
        <v>0.64200000000000002</v>
      </c>
      <c r="D1546" s="43"/>
    </row>
    <row r="1547" spans="1:4">
      <c r="A1547" s="57">
        <v>40257</v>
      </c>
      <c r="B1547" s="43">
        <v>0.7</v>
      </c>
      <c r="C1547" s="43">
        <v>0.64200000000000002</v>
      </c>
      <c r="D1547" s="43"/>
    </row>
    <row r="1548" spans="1:4">
      <c r="A1548" s="57">
        <v>40258</v>
      </c>
      <c r="B1548" s="43">
        <v>0.7</v>
      </c>
      <c r="C1548" s="43">
        <v>0.64200000000000002</v>
      </c>
      <c r="D1548" s="43"/>
    </row>
    <row r="1549" spans="1:4">
      <c r="A1549" s="57">
        <v>40259</v>
      </c>
      <c r="B1549" s="43">
        <v>0.7</v>
      </c>
      <c r="C1549" s="43">
        <v>0.63900000000000001</v>
      </c>
      <c r="D1549" s="43"/>
    </row>
    <row r="1550" spans="1:4">
      <c r="A1550" s="57">
        <v>40260</v>
      </c>
      <c r="B1550" s="43">
        <v>0.7</v>
      </c>
      <c r="C1550" s="43">
        <v>0.63700000000000001</v>
      </c>
      <c r="D1550" s="43"/>
    </row>
    <row r="1551" spans="1:4">
      <c r="A1551" s="57">
        <v>40261</v>
      </c>
      <c r="B1551" s="43">
        <v>0.7</v>
      </c>
      <c r="C1551" s="43">
        <v>0.63600000000000001</v>
      </c>
      <c r="D1551" s="43"/>
    </row>
    <row r="1552" spans="1:4">
      <c r="A1552" s="57">
        <v>40262</v>
      </c>
      <c r="B1552" s="43">
        <v>0.7</v>
      </c>
      <c r="C1552" s="43">
        <v>0.63500000000000001</v>
      </c>
      <c r="D1552" s="43"/>
    </row>
    <row r="1553" spans="1:4">
      <c r="A1553" s="57">
        <v>40263</v>
      </c>
      <c r="B1553" s="43">
        <v>0.7</v>
      </c>
      <c r="C1553" s="43">
        <v>0.63600000000000001</v>
      </c>
      <c r="D1553" s="43"/>
    </row>
    <row r="1554" spans="1:4">
      <c r="A1554" s="57">
        <v>40264</v>
      </c>
      <c r="B1554" s="43">
        <v>0.7</v>
      </c>
      <c r="C1554" s="43">
        <v>0.63600000000000001</v>
      </c>
      <c r="D1554" s="43"/>
    </row>
    <row r="1555" spans="1:4">
      <c r="A1555" s="57">
        <v>40265</v>
      </c>
      <c r="B1555" s="43">
        <v>0.7</v>
      </c>
      <c r="C1555" s="43">
        <v>0.63600000000000001</v>
      </c>
      <c r="D1555" s="43"/>
    </row>
    <row r="1556" spans="1:4">
      <c r="A1556" s="57">
        <v>40266</v>
      </c>
      <c r="B1556" s="43">
        <v>0.7</v>
      </c>
      <c r="C1556" s="43">
        <v>0.63500000000000001</v>
      </c>
      <c r="D1556" s="43"/>
    </row>
    <row r="1557" spans="1:4">
      <c r="A1557" s="57">
        <v>40267</v>
      </c>
      <c r="B1557" s="43">
        <v>0.7</v>
      </c>
      <c r="C1557" s="43">
        <v>0.63500000000000001</v>
      </c>
      <c r="D1557" s="43"/>
    </row>
    <row r="1558" spans="1:4">
      <c r="A1558" s="57">
        <v>40268</v>
      </c>
      <c r="B1558" s="43">
        <v>1.3</v>
      </c>
      <c r="C1558" s="43">
        <v>0.63400000000000001</v>
      </c>
      <c r="D1558" s="43"/>
    </row>
    <row r="1559" spans="1:4">
      <c r="A1559" s="57">
        <v>40269</v>
      </c>
      <c r="B1559" s="43">
        <v>1.3</v>
      </c>
      <c r="C1559" s="43">
        <v>0.63500000000000001</v>
      </c>
      <c r="D1559" s="43"/>
    </row>
    <row r="1560" spans="1:4">
      <c r="A1560" s="57">
        <v>40270</v>
      </c>
      <c r="B1560" s="43">
        <v>1.3</v>
      </c>
      <c r="C1560" s="43">
        <v>0.63500000000000001</v>
      </c>
      <c r="D1560" s="43"/>
    </row>
    <row r="1561" spans="1:4">
      <c r="A1561" s="57">
        <v>40271</v>
      </c>
      <c r="B1561" s="43">
        <v>1.3</v>
      </c>
      <c r="C1561" s="43">
        <v>0.63500000000000001</v>
      </c>
      <c r="D1561" s="43"/>
    </row>
    <row r="1562" spans="1:4">
      <c r="A1562" s="57">
        <v>40272</v>
      </c>
      <c r="B1562" s="43">
        <v>1.3</v>
      </c>
      <c r="C1562" s="43">
        <v>0.63500000000000001</v>
      </c>
      <c r="D1562" s="43"/>
    </row>
    <row r="1563" spans="1:4">
      <c r="A1563" s="57">
        <v>40273</v>
      </c>
      <c r="B1563" s="43">
        <v>1.3</v>
      </c>
      <c r="C1563" s="43">
        <v>0.63500000000000001</v>
      </c>
      <c r="D1563" s="43"/>
    </row>
    <row r="1564" spans="1:4">
      <c r="A1564" s="57">
        <v>40274</v>
      </c>
      <c r="B1564" s="43">
        <v>1.3</v>
      </c>
      <c r="C1564" s="43">
        <v>0.63800000000000001</v>
      </c>
      <c r="D1564" s="43"/>
    </row>
    <row r="1565" spans="1:4">
      <c r="A1565" s="57">
        <v>40275</v>
      </c>
      <c r="B1565" s="43">
        <v>1.3</v>
      </c>
      <c r="C1565" s="43">
        <v>0.63900000000000001</v>
      </c>
      <c r="D1565" s="43"/>
    </row>
    <row r="1566" spans="1:4">
      <c r="A1566" s="57">
        <v>40276</v>
      </c>
      <c r="B1566" s="43">
        <v>1.3</v>
      </c>
      <c r="C1566" s="43">
        <v>0.64</v>
      </c>
      <c r="D1566" s="43"/>
    </row>
    <row r="1567" spans="1:4">
      <c r="A1567" s="57">
        <v>40277</v>
      </c>
      <c r="B1567" s="43">
        <v>1.3</v>
      </c>
      <c r="C1567" s="43">
        <v>0.64100000000000001</v>
      </c>
      <c r="D1567" s="43"/>
    </row>
    <row r="1568" spans="1:4">
      <c r="A1568" s="57">
        <v>40278</v>
      </c>
      <c r="B1568" s="43">
        <v>1.3</v>
      </c>
      <c r="C1568" s="43">
        <v>0.64100000000000001</v>
      </c>
      <c r="D1568" s="43"/>
    </row>
    <row r="1569" spans="1:4">
      <c r="A1569" s="57">
        <v>40279</v>
      </c>
      <c r="B1569" s="43">
        <v>1.3</v>
      </c>
      <c r="C1569" s="43">
        <v>0.64100000000000001</v>
      </c>
      <c r="D1569" s="43"/>
    </row>
    <row r="1570" spans="1:4">
      <c r="A1570" s="57">
        <v>40280</v>
      </c>
      <c r="B1570" s="43">
        <v>1.3</v>
      </c>
      <c r="C1570" s="43">
        <v>0.64200000000000002</v>
      </c>
      <c r="D1570" s="43"/>
    </row>
    <row r="1571" spans="1:4">
      <c r="A1571" s="57">
        <v>40281</v>
      </c>
      <c r="B1571" s="43">
        <v>1.3</v>
      </c>
      <c r="C1571" s="43">
        <v>0.64400000000000002</v>
      </c>
      <c r="D1571" s="43"/>
    </row>
    <row r="1572" spans="1:4">
      <c r="A1572" s="57">
        <v>40282</v>
      </c>
      <c r="B1572" s="43">
        <v>1.3</v>
      </c>
      <c r="C1572" s="43">
        <v>0.64400000000000002</v>
      </c>
      <c r="D1572" s="43"/>
    </row>
    <row r="1573" spans="1:4">
      <c r="A1573" s="57">
        <v>40283</v>
      </c>
      <c r="B1573" s="43">
        <v>1.3</v>
      </c>
      <c r="C1573" s="43">
        <v>0.64400000000000002</v>
      </c>
      <c r="D1573" s="43"/>
    </row>
    <row r="1574" spans="1:4">
      <c r="A1574" s="57">
        <v>40284</v>
      </c>
      <c r="B1574" s="43">
        <v>1.3</v>
      </c>
      <c r="C1574" s="43">
        <v>0.64400000000000002</v>
      </c>
      <c r="D1574" s="43"/>
    </row>
    <row r="1575" spans="1:4">
      <c r="A1575" s="57">
        <v>40285</v>
      </c>
      <c r="B1575" s="43">
        <v>1.3</v>
      </c>
      <c r="C1575" s="43">
        <v>0.64400000000000002</v>
      </c>
      <c r="D1575" s="43"/>
    </row>
    <row r="1576" spans="1:4">
      <c r="A1576" s="57">
        <v>40286</v>
      </c>
      <c r="B1576" s="43">
        <v>1.3</v>
      </c>
      <c r="C1576" s="43">
        <v>0.64400000000000002</v>
      </c>
      <c r="D1576" s="43"/>
    </row>
    <row r="1577" spans="1:4">
      <c r="A1577" s="57">
        <v>40287</v>
      </c>
      <c r="B1577" s="43">
        <v>1.3</v>
      </c>
      <c r="C1577" s="43">
        <v>0.64300000000000002</v>
      </c>
      <c r="D1577" s="43"/>
    </row>
    <row r="1578" spans="1:4">
      <c r="A1578" s="57">
        <v>40288</v>
      </c>
      <c r="B1578" s="43">
        <v>1.3</v>
      </c>
      <c r="C1578" s="43">
        <v>0.64200000000000002</v>
      </c>
      <c r="D1578" s="43"/>
    </row>
    <row r="1579" spans="1:4">
      <c r="A1579" s="57">
        <v>40289</v>
      </c>
      <c r="B1579" s="43">
        <v>1.3</v>
      </c>
      <c r="C1579" s="43">
        <v>0.64200000000000002</v>
      </c>
      <c r="D1579" s="43"/>
    </row>
    <row r="1580" spans="1:4">
      <c r="A1580" s="57">
        <v>40290</v>
      </c>
      <c r="B1580" s="43">
        <v>1.3</v>
      </c>
      <c r="C1580" s="43">
        <v>0.64400000000000002</v>
      </c>
      <c r="D1580" s="43"/>
    </row>
    <row r="1581" spans="1:4">
      <c r="A1581" s="57">
        <v>40291</v>
      </c>
      <c r="B1581" s="43">
        <v>1.3</v>
      </c>
      <c r="C1581" s="43">
        <v>0.64500000000000002</v>
      </c>
      <c r="D1581" s="43"/>
    </row>
    <row r="1582" spans="1:4">
      <c r="A1582" s="57">
        <v>40292</v>
      </c>
      <c r="B1582" s="43">
        <v>1.3</v>
      </c>
      <c r="C1582" s="43">
        <v>0.64500000000000002</v>
      </c>
      <c r="D1582" s="43"/>
    </row>
    <row r="1583" spans="1:4">
      <c r="A1583" s="57">
        <v>40293</v>
      </c>
      <c r="B1583" s="43">
        <v>1.3</v>
      </c>
      <c r="C1583" s="43">
        <v>0.64500000000000002</v>
      </c>
      <c r="D1583" s="43"/>
    </row>
    <row r="1584" spans="1:4">
      <c r="A1584" s="57">
        <v>40294</v>
      </c>
      <c r="B1584" s="43">
        <v>1.3</v>
      </c>
      <c r="C1584" s="43">
        <v>0.64500000000000002</v>
      </c>
      <c r="D1584" s="43"/>
    </row>
    <row r="1585" spans="1:4">
      <c r="A1585" s="57">
        <v>40295</v>
      </c>
      <c r="B1585" s="43">
        <v>1.3</v>
      </c>
      <c r="C1585" s="43">
        <v>0.64600000000000002</v>
      </c>
      <c r="D1585" s="43"/>
    </row>
    <row r="1586" spans="1:4">
      <c r="A1586" s="57">
        <v>40296</v>
      </c>
      <c r="B1586" s="43">
        <v>1.3</v>
      </c>
      <c r="C1586" s="43">
        <v>0.65400000000000003</v>
      </c>
      <c r="D1586" s="43"/>
    </row>
    <row r="1587" spans="1:4">
      <c r="A1587" s="57">
        <v>40297</v>
      </c>
      <c r="B1587" s="43">
        <v>1.3</v>
      </c>
      <c r="C1587" s="43">
        <v>0.65900000000000003</v>
      </c>
      <c r="D1587" s="43"/>
    </row>
    <row r="1588" spans="1:4">
      <c r="A1588" s="57">
        <v>40298</v>
      </c>
      <c r="B1588" s="43">
        <v>1.4</v>
      </c>
      <c r="C1588" s="43">
        <v>0.66300000000000003</v>
      </c>
      <c r="D1588" s="43"/>
    </row>
    <row r="1589" spans="1:4">
      <c r="A1589" s="57">
        <v>40299</v>
      </c>
      <c r="B1589" s="43">
        <v>1.4</v>
      </c>
      <c r="C1589" s="43">
        <v>0.66300000000000003</v>
      </c>
      <c r="D1589" s="43"/>
    </row>
    <row r="1590" spans="1:4">
      <c r="A1590" s="57">
        <v>40300</v>
      </c>
      <c r="B1590" s="43">
        <v>1.4</v>
      </c>
      <c r="C1590" s="43">
        <v>0.66300000000000003</v>
      </c>
      <c r="D1590" s="43"/>
    </row>
    <row r="1591" spans="1:4">
      <c r="A1591" s="57">
        <v>40301</v>
      </c>
      <c r="B1591" s="43">
        <v>1.4</v>
      </c>
      <c r="C1591" s="43">
        <v>0.66500000000000004</v>
      </c>
      <c r="D1591" s="43"/>
    </row>
    <row r="1592" spans="1:4">
      <c r="A1592" s="57">
        <v>40302</v>
      </c>
      <c r="B1592" s="43">
        <v>1.4</v>
      </c>
      <c r="C1592" s="43">
        <v>0.66800000000000004</v>
      </c>
      <c r="D1592" s="43"/>
    </row>
    <row r="1593" spans="1:4">
      <c r="A1593" s="57">
        <v>40303</v>
      </c>
      <c r="B1593" s="43">
        <v>1.4</v>
      </c>
      <c r="C1593" s="43">
        <v>0.67200000000000004</v>
      </c>
      <c r="D1593" s="43"/>
    </row>
    <row r="1594" spans="1:4">
      <c r="A1594" s="57">
        <v>40304</v>
      </c>
      <c r="B1594" s="43">
        <v>1.4</v>
      </c>
      <c r="C1594" s="43">
        <v>0.67700000000000005</v>
      </c>
      <c r="D1594" s="43"/>
    </row>
    <row r="1595" spans="1:4">
      <c r="A1595" s="57">
        <v>40305</v>
      </c>
      <c r="B1595" s="43">
        <v>1.4</v>
      </c>
      <c r="C1595" s="43">
        <v>0.68200000000000005</v>
      </c>
      <c r="D1595" s="43"/>
    </row>
    <row r="1596" spans="1:4">
      <c r="A1596" s="57">
        <v>40306</v>
      </c>
      <c r="B1596" s="43">
        <v>1.4</v>
      </c>
      <c r="C1596" s="43">
        <v>0.68200000000000005</v>
      </c>
      <c r="D1596" s="43"/>
    </row>
    <row r="1597" spans="1:4">
      <c r="A1597" s="57">
        <v>40307</v>
      </c>
      <c r="B1597" s="43">
        <v>1.4</v>
      </c>
      <c r="C1597" s="43">
        <v>0.68200000000000005</v>
      </c>
      <c r="D1597" s="43"/>
    </row>
    <row r="1598" spans="1:4">
      <c r="A1598" s="57">
        <v>40308</v>
      </c>
      <c r="B1598" s="43">
        <v>1.4</v>
      </c>
      <c r="C1598" s="43">
        <v>0.68200000000000005</v>
      </c>
      <c r="D1598" s="43"/>
    </row>
    <row r="1599" spans="1:4">
      <c r="A1599" s="57">
        <v>40309</v>
      </c>
      <c r="B1599" s="43">
        <v>1.4</v>
      </c>
      <c r="C1599" s="43">
        <v>0.68200000000000005</v>
      </c>
      <c r="D1599" s="43"/>
    </row>
    <row r="1600" spans="1:4">
      <c r="A1600" s="57">
        <v>40310</v>
      </c>
      <c r="B1600" s="43">
        <v>1.4</v>
      </c>
      <c r="C1600" s="43">
        <v>0.68200000000000005</v>
      </c>
      <c r="D1600" s="43"/>
    </row>
    <row r="1601" spans="1:4">
      <c r="A1601" s="57">
        <v>40311</v>
      </c>
      <c r="B1601" s="43">
        <v>1.4</v>
      </c>
      <c r="C1601" s="43">
        <v>0.68300000000000005</v>
      </c>
      <c r="D1601" s="43"/>
    </row>
    <row r="1602" spans="1:4">
      <c r="A1602" s="57">
        <v>40312</v>
      </c>
      <c r="B1602" s="43">
        <v>1.4</v>
      </c>
      <c r="C1602" s="43">
        <v>0.68400000000000005</v>
      </c>
      <c r="D1602" s="43"/>
    </row>
    <row r="1603" spans="1:4">
      <c r="A1603" s="57">
        <v>40313</v>
      </c>
      <c r="B1603" s="43">
        <v>1.4</v>
      </c>
      <c r="C1603" s="43">
        <v>0.68400000000000005</v>
      </c>
      <c r="D1603" s="43"/>
    </row>
    <row r="1604" spans="1:4">
      <c r="A1604" s="57">
        <v>40314</v>
      </c>
      <c r="B1604" s="43">
        <v>1.4</v>
      </c>
      <c r="C1604" s="43">
        <v>0.68400000000000005</v>
      </c>
      <c r="D1604" s="43"/>
    </row>
    <row r="1605" spans="1:4">
      <c r="A1605" s="57">
        <v>40315</v>
      </c>
      <c r="B1605" s="43">
        <v>1.4</v>
      </c>
      <c r="C1605" s="43">
        <v>0.68500000000000005</v>
      </c>
      <c r="D1605" s="43"/>
    </row>
    <row r="1606" spans="1:4">
      <c r="A1606" s="57">
        <v>40316</v>
      </c>
      <c r="B1606" s="43">
        <v>1.4</v>
      </c>
      <c r="C1606" s="43">
        <v>0.68799999999999994</v>
      </c>
      <c r="D1606" s="43"/>
    </row>
    <row r="1607" spans="1:4">
      <c r="A1607" s="57">
        <v>40317</v>
      </c>
      <c r="B1607" s="43">
        <v>1.4</v>
      </c>
      <c r="C1607" s="43">
        <v>0.69</v>
      </c>
      <c r="D1607" s="43"/>
    </row>
    <row r="1608" spans="1:4">
      <c r="A1608" s="57">
        <v>40318</v>
      </c>
      <c r="B1608" s="43">
        <v>1.4</v>
      </c>
      <c r="C1608" s="43">
        <v>0.69199999999999995</v>
      </c>
      <c r="D1608" s="43"/>
    </row>
    <row r="1609" spans="1:4">
      <c r="A1609" s="57">
        <v>40319</v>
      </c>
      <c r="B1609" s="43">
        <v>1.4</v>
      </c>
      <c r="C1609" s="43">
        <v>0.69499999999999995</v>
      </c>
      <c r="D1609" s="43"/>
    </row>
    <row r="1610" spans="1:4">
      <c r="A1610" s="57">
        <v>40320</v>
      </c>
      <c r="B1610" s="43">
        <v>1.4</v>
      </c>
      <c r="C1610" s="43">
        <v>0.69499999999999995</v>
      </c>
      <c r="D1610" s="43"/>
    </row>
    <row r="1611" spans="1:4">
      <c r="A1611" s="57">
        <v>40321</v>
      </c>
      <c r="B1611" s="43">
        <v>1.4</v>
      </c>
      <c r="C1611" s="43">
        <v>0.69499999999999995</v>
      </c>
      <c r="D1611" s="43"/>
    </row>
    <row r="1612" spans="1:4">
      <c r="A1612" s="57">
        <v>40322</v>
      </c>
      <c r="B1612" s="43">
        <v>1.4</v>
      </c>
      <c r="C1612" s="43">
        <v>0.69699999999999995</v>
      </c>
      <c r="D1612" s="43"/>
    </row>
    <row r="1613" spans="1:4">
      <c r="A1613" s="57">
        <v>40323</v>
      </c>
      <c r="B1613" s="43">
        <v>1.4</v>
      </c>
      <c r="C1613" s="43">
        <v>0.69699999999999995</v>
      </c>
      <c r="D1613" s="43"/>
    </row>
    <row r="1614" spans="1:4">
      <c r="A1614" s="57">
        <v>40324</v>
      </c>
      <c r="B1614" s="43">
        <v>1.4</v>
      </c>
      <c r="C1614" s="43">
        <v>0.69699999999999995</v>
      </c>
      <c r="D1614" s="43"/>
    </row>
    <row r="1615" spans="1:4">
      <c r="A1615" s="57">
        <v>40325</v>
      </c>
      <c r="B1615" s="43">
        <v>1.4</v>
      </c>
      <c r="C1615" s="43">
        <v>0.69899999999999995</v>
      </c>
      <c r="D1615" s="43"/>
    </row>
    <row r="1616" spans="1:4">
      <c r="A1616" s="57">
        <v>40326</v>
      </c>
      <c r="B1616" s="43">
        <v>1.4</v>
      </c>
      <c r="C1616" s="43">
        <v>0.69899999999999995</v>
      </c>
      <c r="D1616" s="43"/>
    </row>
    <row r="1617" spans="1:4">
      <c r="A1617" s="57">
        <v>40327</v>
      </c>
      <c r="B1617" s="43">
        <v>1.4</v>
      </c>
      <c r="C1617" s="43">
        <v>0.69899999999999995</v>
      </c>
      <c r="D1617" s="43"/>
    </row>
    <row r="1618" spans="1:4">
      <c r="A1618" s="57">
        <v>40328</v>
      </c>
      <c r="B1618" s="43">
        <v>1.4</v>
      </c>
      <c r="C1618" s="43">
        <v>0.69899999999999995</v>
      </c>
      <c r="D1618" s="43"/>
    </row>
    <row r="1619" spans="1:4">
      <c r="A1619" s="57">
        <v>40329</v>
      </c>
      <c r="B1619" s="43">
        <v>1.5</v>
      </c>
      <c r="C1619" s="43">
        <v>0.70099999999999996</v>
      </c>
      <c r="D1619" s="43"/>
    </row>
    <row r="1620" spans="1:4">
      <c r="A1620" s="57">
        <v>40330</v>
      </c>
      <c r="B1620" s="43">
        <v>1.5</v>
      </c>
      <c r="C1620" s="43">
        <v>0.70199999999999996</v>
      </c>
      <c r="D1620" s="43"/>
    </row>
    <row r="1621" spans="1:4">
      <c r="A1621" s="57">
        <v>40331</v>
      </c>
      <c r="B1621" s="43">
        <v>1.5</v>
      </c>
      <c r="C1621" s="43">
        <v>0.70399999999999996</v>
      </c>
      <c r="D1621" s="43"/>
    </row>
    <row r="1622" spans="1:4">
      <c r="A1622" s="57">
        <v>40332</v>
      </c>
      <c r="B1622" s="43">
        <v>1.5</v>
      </c>
      <c r="C1622" s="43">
        <v>0.70599999999999996</v>
      </c>
      <c r="D1622" s="43"/>
    </row>
    <row r="1623" spans="1:4">
      <c r="A1623" s="57">
        <v>40333</v>
      </c>
      <c r="B1623" s="43">
        <v>1.5</v>
      </c>
      <c r="C1623" s="43">
        <v>0.70699999999999996</v>
      </c>
      <c r="D1623" s="43"/>
    </row>
    <row r="1624" spans="1:4">
      <c r="A1624" s="57">
        <v>40334</v>
      </c>
      <c r="B1624" s="43">
        <v>1.5</v>
      </c>
      <c r="C1624" s="43">
        <v>0.70699999999999996</v>
      </c>
      <c r="D1624" s="43"/>
    </row>
    <row r="1625" spans="1:4">
      <c r="A1625" s="57">
        <v>40335</v>
      </c>
      <c r="B1625" s="43">
        <v>1.5</v>
      </c>
      <c r="C1625" s="43">
        <v>0.70699999999999996</v>
      </c>
      <c r="D1625" s="43"/>
    </row>
    <row r="1626" spans="1:4">
      <c r="A1626" s="57">
        <v>40336</v>
      </c>
      <c r="B1626" s="43">
        <v>1.5</v>
      </c>
      <c r="C1626" s="43">
        <v>0.71099999999999997</v>
      </c>
      <c r="D1626" s="43"/>
    </row>
    <row r="1627" spans="1:4">
      <c r="A1627" s="57">
        <v>40337</v>
      </c>
      <c r="B1627" s="43">
        <v>1.5</v>
      </c>
      <c r="C1627" s="43">
        <v>0.71299999999999997</v>
      </c>
      <c r="D1627" s="43"/>
    </row>
    <row r="1628" spans="1:4">
      <c r="A1628" s="57">
        <v>40338</v>
      </c>
      <c r="B1628" s="43">
        <v>1.5</v>
      </c>
      <c r="C1628" s="43">
        <v>0.71499999999999997</v>
      </c>
      <c r="D1628" s="43"/>
    </row>
    <row r="1629" spans="1:4">
      <c r="A1629" s="57">
        <v>40339</v>
      </c>
      <c r="B1629" s="43">
        <v>1.5</v>
      </c>
      <c r="C1629" s="43">
        <v>0.71799999999999997</v>
      </c>
      <c r="D1629" s="43"/>
    </row>
    <row r="1630" spans="1:4">
      <c r="A1630" s="57">
        <v>40340</v>
      </c>
      <c r="B1630" s="43">
        <v>1.5</v>
      </c>
      <c r="C1630" s="43">
        <v>0.71899999999999997</v>
      </c>
      <c r="D1630" s="43"/>
    </row>
    <row r="1631" spans="1:4">
      <c r="A1631" s="57">
        <v>40341</v>
      </c>
      <c r="B1631" s="43">
        <v>1.5</v>
      </c>
      <c r="C1631" s="43">
        <v>0.71899999999999997</v>
      </c>
      <c r="D1631" s="43"/>
    </row>
    <row r="1632" spans="1:4">
      <c r="A1632" s="57">
        <v>40342</v>
      </c>
      <c r="B1632" s="43">
        <v>1.5</v>
      </c>
      <c r="C1632" s="43">
        <v>0.71899999999999997</v>
      </c>
      <c r="D1632" s="43"/>
    </row>
    <row r="1633" spans="1:4">
      <c r="A1633" s="57">
        <v>40343</v>
      </c>
      <c r="B1633" s="43">
        <v>1.5</v>
      </c>
      <c r="C1633" s="43">
        <v>0.72</v>
      </c>
      <c r="D1633" s="43"/>
    </row>
    <row r="1634" spans="1:4">
      <c r="A1634" s="57">
        <v>40344</v>
      </c>
      <c r="B1634" s="43">
        <v>1.5</v>
      </c>
      <c r="C1634" s="43">
        <v>0.72299999999999998</v>
      </c>
      <c r="D1634" s="43"/>
    </row>
    <row r="1635" spans="1:4">
      <c r="A1635" s="57">
        <v>40345</v>
      </c>
      <c r="B1635" s="43">
        <v>1.5</v>
      </c>
      <c r="C1635" s="43">
        <v>0.72699999999999998</v>
      </c>
      <c r="D1635" s="43"/>
    </row>
    <row r="1636" spans="1:4">
      <c r="A1636" s="57">
        <v>40346</v>
      </c>
      <c r="B1636" s="43">
        <v>1.5</v>
      </c>
      <c r="C1636" s="43">
        <v>0.72899999999999998</v>
      </c>
      <c r="D1636" s="43"/>
    </row>
    <row r="1637" spans="1:4">
      <c r="A1637" s="57">
        <v>40347</v>
      </c>
      <c r="B1637" s="43">
        <v>1.5</v>
      </c>
      <c r="C1637" s="43">
        <v>0.73199999999999998</v>
      </c>
      <c r="D1637" s="43"/>
    </row>
    <row r="1638" spans="1:4">
      <c r="A1638" s="57">
        <v>40348</v>
      </c>
      <c r="B1638" s="43">
        <v>1.5</v>
      </c>
      <c r="C1638" s="43">
        <v>0.73199999999999998</v>
      </c>
      <c r="D1638" s="43"/>
    </row>
    <row r="1639" spans="1:4">
      <c r="A1639" s="57">
        <v>40349</v>
      </c>
      <c r="B1639" s="43">
        <v>1.5</v>
      </c>
      <c r="C1639" s="43">
        <v>0.73199999999999998</v>
      </c>
      <c r="D1639" s="43"/>
    </row>
    <row r="1640" spans="1:4">
      <c r="A1640" s="57">
        <v>40350</v>
      </c>
      <c r="B1640" s="43">
        <v>1.5</v>
      </c>
      <c r="C1640" s="43">
        <v>0.73299999999999998</v>
      </c>
      <c r="D1640" s="43"/>
    </row>
    <row r="1641" spans="1:4">
      <c r="A1641" s="57">
        <v>40351</v>
      </c>
      <c r="B1641" s="43">
        <v>1.5</v>
      </c>
      <c r="C1641" s="43">
        <v>0.73699999999999999</v>
      </c>
      <c r="D1641" s="43"/>
    </row>
    <row r="1642" spans="1:4">
      <c r="A1642" s="57">
        <v>40352</v>
      </c>
      <c r="B1642" s="43">
        <v>1.5</v>
      </c>
      <c r="C1642" s="43">
        <v>0.73899999999999999</v>
      </c>
      <c r="D1642" s="43"/>
    </row>
    <row r="1643" spans="1:4">
      <c r="A1643" s="57">
        <v>40353</v>
      </c>
      <c r="B1643" s="43">
        <v>1.5</v>
      </c>
      <c r="C1643" s="43">
        <v>0.74199999999999999</v>
      </c>
      <c r="D1643" s="43"/>
    </row>
    <row r="1644" spans="1:4">
      <c r="A1644" s="57">
        <v>40354</v>
      </c>
      <c r="B1644" s="43">
        <v>1.5</v>
      </c>
      <c r="C1644" s="43">
        <v>0.748</v>
      </c>
      <c r="D1644" s="43"/>
    </row>
    <row r="1645" spans="1:4">
      <c r="A1645" s="57">
        <v>40355</v>
      </c>
      <c r="B1645" s="43">
        <v>1.5</v>
      </c>
      <c r="C1645" s="43">
        <v>0.748</v>
      </c>
      <c r="D1645" s="43"/>
    </row>
    <row r="1646" spans="1:4">
      <c r="A1646" s="57">
        <v>40356</v>
      </c>
      <c r="B1646" s="43">
        <v>1.5</v>
      </c>
      <c r="C1646" s="43">
        <v>0.748</v>
      </c>
      <c r="D1646" s="43"/>
    </row>
    <row r="1647" spans="1:4">
      <c r="A1647" s="57">
        <v>40357</v>
      </c>
      <c r="B1647" s="43">
        <v>1.5</v>
      </c>
      <c r="C1647" s="43">
        <v>0.754</v>
      </c>
      <c r="D1647" s="43"/>
    </row>
    <row r="1648" spans="1:4">
      <c r="A1648" s="57">
        <v>40358</v>
      </c>
      <c r="B1648" s="43">
        <v>1.5</v>
      </c>
      <c r="C1648" s="43">
        <v>0.76100000000000001</v>
      </c>
      <c r="D1648" s="43"/>
    </row>
    <row r="1649" spans="1:4">
      <c r="A1649" s="57">
        <v>40359</v>
      </c>
      <c r="B1649" s="43">
        <v>1.3</v>
      </c>
      <c r="C1649" s="43">
        <v>0.76700000000000002</v>
      </c>
      <c r="D1649" s="43"/>
    </row>
    <row r="1650" spans="1:4">
      <c r="A1650" s="57">
        <v>40360</v>
      </c>
      <c r="B1650" s="43">
        <v>1.3</v>
      </c>
      <c r="C1650" s="43">
        <v>0.78200000000000003</v>
      </c>
      <c r="D1650" s="43"/>
    </row>
    <row r="1651" spans="1:4">
      <c r="A1651" s="57">
        <v>40361</v>
      </c>
      <c r="B1651" s="43">
        <v>1.3</v>
      </c>
      <c r="C1651" s="43">
        <v>0.79</v>
      </c>
      <c r="D1651" s="43"/>
    </row>
    <row r="1652" spans="1:4">
      <c r="A1652" s="57">
        <v>40362</v>
      </c>
      <c r="B1652" s="43">
        <v>1.3</v>
      </c>
      <c r="C1652" s="43">
        <v>0.79</v>
      </c>
      <c r="D1652" s="43"/>
    </row>
    <row r="1653" spans="1:4">
      <c r="A1653" s="57">
        <v>40363</v>
      </c>
      <c r="B1653" s="43">
        <v>1.3</v>
      </c>
      <c r="C1653" s="43">
        <v>0.79</v>
      </c>
      <c r="D1653" s="43"/>
    </row>
    <row r="1654" spans="1:4">
      <c r="A1654" s="57">
        <v>40364</v>
      </c>
      <c r="B1654" s="43">
        <v>1.3</v>
      </c>
      <c r="C1654" s="43">
        <v>0.79300000000000004</v>
      </c>
      <c r="D1654" s="43"/>
    </row>
    <row r="1655" spans="1:4">
      <c r="A1655" s="57">
        <v>40365</v>
      </c>
      <c r="B1655" s="43">
        <v>1.3</v>
      </c>
      <c r="C1655" s="43">
        <v>0.79700000000000004</v>
      </c>
      <c r="D1655" s="43"/>
    </row>
    <row r="1656" spans="1:4">
      <c r="A1656" s="57">
        <v>40366</v>
      </c>
      <c r="B1656" s="43">
        <v>1.3</v>
      </c>
      <c r="C1656" s="43">
        <v>0.80200000000000005</v>
      </c>
      <c r="D1656" s="43"/>
    </row>
    <row r="1657" spans="1:4">
      <c r="A1657" s="57">
        <v>40367</v>
      </c>
      <c r="B1657" s="43">
        <v>1.3</v>
      </c>
      <c r="C1657" s="43">
        <v>0.81</v>
      </c>
      <c r="D1657" s="43"/>
    </row>
    <row r="1658" spans="1:4">
      <c r="A1658" s="57">
        <v>40368</v>
      </c>
      <c r="B1658" s="43">
        <v>1.3</v>
      </c>
      <c r="C1658" s="43">
        <v>0.82199999999999995</v>
      </c>
      <c r="D1658" s="43"/>
    </row>
    <row r="1659" spans="1:4">
      <c r="A1659" s="57">
        <v>40369</v>
      </c>
      <c r="B1659" s="43">
        <v>1.3</v>
      </c>
      <c r="C1659" s="43">
        <v>0.82199999999999995</v>
      </c>
      <c r="D1659" s="43"/>
    </row>
    <row r="1660" spans="1:4">
      <c r="A1660" s="57">
        <v>40370</v>
      </c>
      <c r="B1660" s="43">
        <v>1.3</v>
      </c>
      <c r="C1660" s="43">
        <v>0.82199999999999995</v>
      </c>
      <c r="D1660" s="43"/>
    </row>
    <row r="1661" spans="1:4">
      <c r="A1661" s="57">
        <v>40371</v>
      </c>
      <c r="B1661" s="43">
        <v>1.3</v>
      </c>
      <c r="C1661" s="43">
        <v>0.82699999999999996</v>
      </c>
      <c r="D1661" s="43"/>
    </row>
    <row r="1662" spans="1:4">
      <c r="A1662" s="57">
        <v>40372</v>
      </c>
      <c r="B1662" s="43">
        <v>1.3</v>
      </c>
      <c r="C1662" s="43">
        <v>0.83499999999999996</v>
      </c>
      <c r="D1662" s="43"/>
    </row>
    <row r="1663" spans="1:4">
      <c r="A1663" s="57">
        <v>40373</v>
      </c>
      <c r="B1663" s="43">
        <v>1.3</v>
      </c>
      <c r="C1663" s="43">
        <v>0.84</v>
      </c>
      <c r="D1663" s="43"/>
    </row>
    <row r="1664" spans="1:4">
      <c r="A1664" s="57">
        <v>40374</v>
      </c>
      <c r="B1664" s="43">
        <v>1.3</v>
      </c>
      <c r="C1664" s="43">
        <v>0.84599999999999997</v>
      </c>
      <c r="D1664" s="43"/>
    </row>
    <row r="1665" spans="1:4">
      <c r="A1665" s="57">
        <v>40375</v>
      </c>
      <c r="B1665" s="43">
        <v>1.3</v>
      </c>
      <c r="C1665" s="43">
        <v>0.86099999999999999</v>
      </c>
      <c r="D1665" s="43"/>
    </row>
    <row r="1666" spans="1:4">
      <c r="A1666" s="57">
        <v>40376</v>
      </c>
      <c r="B1666" s="43">
        <v>1.3</v>
      </c>
      <c r="C1666" s="43">
        <v>0.86099999999999999</v>
      </c>
      <c r="D1666" s="43"/>
    </row>
    <row r="1667" spans="1:4">
      <c r="A1667" s="57">
        <v>40377</v>
      </c>
      <c r="B1667" s="43">
        <v>1.3</v>
      </c>
      <c r="C1667" s="43">
        <v>0.86099999999999999</v>
      </c>
      <c r="D1667" s="43"/>
    </row>
    <row r="1668" spans="1:4">
      <c r="A1668" s="57">
        <v>40378</v>
      </c>
      <c r="B1668" s="43">
        <v>1.3</v>
      </c>
      <c r="C1668" s="43">
        <v>0.87</v>
      </c>
      <c r="D1668" s="43"/>
    </row>
    <row r="1669" spans="1:4">
      <c r="A1669" s="57">
        <v>40379</v>
      </c>
      <c r="B1669" s="43">
        <v>1.3</v>
      </c>
      <c r="C1669" s="43">
        <v>0.876</v>
      </c>
      <c r="D1669" s="43"/>
    </row>
    <row r="1670" spans="1:4">
      <c r="A1670" s="57">
        <v>40380</v>
      </c>
      <c r="B1670" s="43">
        <v>1.3</v>
      </c>
      <c r="C1670" s="43">
        <v>0.88100000000000001</v>
      </c>
      <c r="D1670" s="43"/>
    </row>
    <row r="1671" spans="1:4">
      <c r="A1671" s="57">
        <v>40381</v>
      </c>
      <c r="B1671" s="43">
        <v>1.3</v>
      </c>
      <c r="C1671" s="43">
        <v>0.88400000000000001</v>
      </c>
      <c r="D1671" s="43"/>
    </row>
    <row r="1672" spans="1:4">
      <c r="A1672" s="57">
        <v>40382</v>
      </c>
      <c r="B1672" s="43">
        <v>1.3</v>
      </c>
      <c r="C1672" s="43">
        <v>0.88500000000000001</v>
      </c>
      <c r="D1672" s="43"/>
    </row>
    <row r="1673" spans="1:4">
      <c r="A1673" s="57">
        <v>40383</v>
      </c>
      <c r="B1673" s="43">
        <v>1.3</v>
      </c>
      <c r="C1673" s="43">
        <v>0.88500000000000001</v>
      </c>
      <c r="D1673" s="43"/>
    </row>
    <row r="1674" spans="1:4">
      <c r="A1674" s="57">
        <v>40384</v>
      </c>
      <c r="B1674" s="43">
        <v>1.3</v>
      </c>
      <c r="C1674" s="43">
        <v>0.88500000000000001</v>
      </c>
      <c r="D1674" s="43"/>
    </row>
    <row r="1675" spans="1:4">
      <c r="A1675" s="57">
        <v>40385</v>
      </c>
      <c r="B1675" s="43">
        <v>1.3</v>
      </c>
      <c r="C1675" s="43">
        <v>0.88900000000000001</v>
      </c>
      <c r="D1675" s="43"/>
    </row>
    <row r="1676" spans="1:4">
      <c r="A1676" s="57">
        <v>40386</v>
      </c>
      <c r="B1676" s="43">
        <v>1.3</v>
      </c>
      <c r="C1676" s="43">
        <v>0.89300000000000002</v>
      </c>
      <c r="D1676" s="43"/>
    </row>
    <row r="1677" spans="1:4">
      <c r="A1677" s="57">
        <v>40387</v>
      </c>
      <c r="B1677" s="43">
        <v>1.3</v>
      </c>
      <c r="C1677" s="43">
        <v>0.89600000000000002</v>
      </c>
      <c r="D1677" s="43"/>
    </row>
    <row r="1678" spans="1:4">
      <c r="A1678" s="57">
        <v>40388</v>
      </c>
      <c r="B1678" s="43">
        <v>1.3</v>
      </c>
      <c r="C1678" s="43">
        <v>0.89900000000000002</v>
      </c>
      <c r="D1678" s="43"/>
    </row>
    <row r="1679" spans="1:4">
      <c r="A1679" s="57">
        <v>40389</v>
      </c>
      <c r="B1679" s="43">
        <v>1.3</v>
      </c>
      <c r="C1679" s="43">
        <v>0.89600000000000002</v>
      </c>
      <c r="D1679" s="43"/>
    </row>
    <row r="1680" spans="1:4">
      <c r="A1680" s="57">
        <v>40390</v>
      </c>
      <c r="B1680" s="43">
        <v>1.7</v>
      </c>
      <c r="C1680" s="43">
        <v>0.89600000000000002</v>
      </c>
      <c r="D1680" s="43"/>
    </row>
    <row r="1681" spans="1:4">
      <c r="A1681" s="57">
        <v>40391</v>
      </c>
      <c r="B1681" s="43">
        <v>1.7</v>
      </c>
      <c r="C1681" s="43">
        <v>0.89600000000000002</v>
      </c>
      <c r="D1681" s="43"/>
    </row>
    <row r="1682" spans="1:4">
      <c r="A1682" s="57">
        <v>40392</v>
      </c>
      <c r="B1682" s="43">
        <v>1.7</v>
      </c>
      <c r="C1682" s="43">
        <v>0.89800000000000002</v>
      </c>
      <c r="D1682" s="43"/>
    </row>
    <row r="1683" spans="1:4">
      <c r="A1683" s="57">
        <v>40393</v>
      </c>
      <c r="B1683" s="43">
        <v>1.7</v>
      </c>
      <c r="C1683" s="43">
        <v>0.89900000000000002</v>
      </c>
      <c r="D1683" s="43"/>
    </row>
    <row r="1684" spans="1:4">
      <c r="A1684" s="57">
        <v>40394</v>
      </c>
      <c r="B1684" s="43">
        <v>1.7</v>
      </c>
      <c r="C1684" s="43">
        <v>0.9</v>
      </c>
      <c r="D1684" s="43"/>
    </row>
    <row r="1685" spans="1:4">
      <c r="A1685" s="57">
        <v>40395</v>
      </c>
      <c r="B1685" s="43">
        <v>1.7</v>
      </c>
      <c r="C1685" s="43">
        <v>0.90400000000000003</v>
      </c>
      <c r="D1685" s="43"/>
    </row>
    <row r="1686" spans="1:4">
      <c r="A1686" s="57">
        <v>40396</v>
      </c>
      <c r="B1686" s="43">
        <v>1.7</v>
      </c>
      <c r="C1686" s="43">
        <v>0.90500000000000003</v>
      </c>
      <c r="D1686" s="43"/>
    </row>
    <row r="1687" spans="1:4">
      <c r="A1687" s="57">
        <v>40397</v>
      </c>
      <c r="B1687" s="43">
        <v>1.7</v>
      </c>
      <c r="C1687" s="43">
        <v>0.90500000000000003</v>
      </c>
      <c r="D1687" s="43"/>
    </row>
    <row r="1688" spans="1:4">
      <c r="A1688" s="57">
        <v>40398</v>
      </c>
      <c r="B1688" s="43">
        <v>1.7</v>
      </c>
      <c r="C1688" s="43">
        <v>0.90500000000000003</v>
      </c>
      <c r="D1688" s="43"/>
    </row>
    <row r="1689" spans="1:4">
      <c r="A1689" s="57">
        <v>40399</v>
      </c>
      <c r="B1689" s="43">
        <v>1.7</v>
      </c>
      <c r="C1689" s="43">
        <v>0.90400000000000003</v>
      </c>
      <c r="D1689" s="43"/>
    </row>
    <row r="1690" spans="1:4">
      <c r="A1690" s="57">
        <v>40400</v>
      </c>
      <c r="B1690" s="43">
        <v>1.7</v>
      </c>
      <c r="C1690" s="43">
        <v>0.90400000000000003</v>
      </c>
      <c r="D1690" s="43"/>
    </row>
    <row r="1691" spans="1:4">
      <c r="A1691" s="57">
        <v>40401</v>
      </c>
      <c r="B1691" s="43">
        <v>1.7</v>
      </c>
      <c r="C1691" s="43">
        <v>0.90300000000000002</v>
      </c>
      <c r="D1691" s="43"/>
    </row>
    <row r="1692" spans="1:4">
      <c r="A1692" s="57">
        <v>40402</v>
      </c>
      <c r="B1692" s="43">
        <v>1.7</v>
      </c>
      <c r="C1692" s="43">
        <v>0.89900000000000002</v>
      </c>
      <c r="D1692" s="43"/>
    </row>
    <row r="1693" spans="1:4">
      <c r="A1693" s="57">
        <v>40403</v>
      </c>
      <c r="B1693" s="43">
        <v>1.7</v>
      </c>
      <c r="C1693" s="43">
        <v>0.89800000000000002</v>
      </c>
      <c r="D1693" s="43"/>
    </row>
    <row r="1694" spans="1:4">
      <c r="A1694" s="57">
        <v>40404</v>
      </c>
      <c r="B1694" s="43">
        <v>1.7</v>
      </c>
      <c r="C1694" s="43">
        <v>0.89800000000000002</v>
      </c>
      <c r="D1694" s="43"/>
    </row>
    <row r="1695" spans="1:4">
      <c r="A1695" s="57">
        <v>40405</v>
      </c>
      <c r="B1695" s="43">
        <v>1.7</v>
      </c>
      <c r="C1695" s="43">
        <v>0.89800000000000002</v>
      </c>
      <c r="D1695" s="43"/>
    </row>
    <row r="1696" spans="1:4">
      <c r="A1696" s="57">
        <v>40406</v>
      </c>
      <c r="B1696" s="43">
        <v>1.7</v>
      </c>
      <c r="C1696" s="43">
        <v>0.89600000000000002</v>
      </c>
      <c r="D1696" s="43"/>
    </row>
    <row r="1697" spans="1:4">
      <c r="A1697" s="57">
        <v>40407</v>
      </c>
      <c r="B1697" s="43">
        <v>1.7</v>
      </c>
      <c r="C1697" s="43">
        <v>0.89500000000000002</v>
      </c>
      <c r="D1697" s="43"/>
    </row>
    <row r="1698" spans="1:4">
      <c r="A1698" s="57">
        <v>40408</v>
      </c>
      <c r="B1698" s="43">
        <v>1.7</v>
      </c>
      <c r="C1698" s="43">
        <v>0.89400000000000002</v>
      </c>
      <c r="D1698" s="43"/>
    </row>
    <row r="1699" spans="1:4">
      <c r="A1699" s="57">
        <v>40409</v>
      </c>
      <c r="B1699" s="43">
        <v>1.7</v>
      </c>
      <c r="C1699" s="43">
        <v>0.89100000000000001</v>
      </c>
      <c r="D1699" s="43"/>
    </row>
    <row r="1700" spans="1:4">
      <c r="A1700" s="57">
        <v>40410</v>
      </c>
      <c r="B1700" s="43">
        <v>1.7</v>
      </c>
      <c r="C1700" s="43">
        <v>0.89</v>
      </c>
      <c r="D1700" s="43"/>
    </row>
    <row r="1701" spans="1:4">
      <c r="A1701" s="57">
        <v>40411</v>
      </c>
      <c r="B1701" s="43">
        <v>1.7</v>
      </c>
      <c r="C1701" s="43">
        <v>0.89</v>
      </c>
      <c r="D1701" s="43"/>
    </row>
    <row r="1702" spans="1:4">
      <c r="A1702" s="57">
        <v>40412</v>
      </c>
      <c r="B1702" s="43">
        <v>1.7</v>
      </c>
      <c r="C1702" s="43">
        <v>0.89</v>
      </c>
      <c r="D1702" s="43"/>
    </row>
    <row r="1703" spans="1:4">
      <c r="A1703" s="57">
        <v>40413</v>
      </c>
      <c r="B1703" s="43">
        <v>1.7</v>
      </c>
      <c r="C1703" s="43">
        <v>0.89100000000000001</v>
      </c>
      <c r="D1703" s="43"/>
    </row>
    <row r="1704" spans="1:4">
      <c r="A1704" s="57">
        <v>40414</v>
      </c>
      <c r="B1704" s="43">
        <v>1.7</v>
      </c>
      <c r="C1704" s="43">
        <v>0.88900000000000001</v>
      </c>
      <c r="D1704" s="43"/>
    </row>
    <row r="1705" spans="1:4">
      <c r="A1705" s="57">
        <v>40415</v>
      </c>
      <c r="B1705" s="43">
        <v>1.7</v>
      </c>
      <c r="C1705" s="43">
        <v>0.89</v>
      </c>
      <c r="D1705" s="43"/>
    </row>
    <row r="1706" spans="1:4">
      <c r="A1706" s="57">
        <v>40416</v>
      </c>
      <c r="B1706" s="43">
        <v>1.7</v>
      </c>
      <c r="C1706" s="43">
        <v>0.88900000000000001</v>
      </c>
      <c r="D1706" s="43"/>
    </row>
    <row r="1707" spans="1:4">
      <c r="A1707" s="57">
        <v>40417</v>
      </c>
      <c r="B1707" s="43">
        <v>1.7</v>
      </c>
      <c r="C1707" s="43">
        <v>0.88800000000000001</v>
      </c>
      <c r="D1707" s="43"/>
    </row>
    <row r="1708" spans="1:4">
      <c r="A1708" s="57">
        <v>40418</v>
      </c>
      <c r="B1708" s="43">
        <v>1.7</v>
      </c>
      <c r="C1708" s="43">
        <v>0.88800000000000001</v>
      </c>
      <c r="D1708" s="43"/>
    </row>
    <row r="1709" spans="1:4">
      <c r="A1709" s="57">
        <v>40419</v>
      </c>
      <c r="B1709" s="43">
        <v>1.7</v>
      </c>
      <c r="C1709" s="43">
        <v>0.88800000000000001</v>
      </c>
      <c r="D1709" s="43"/>
    </row>
    <row r="1710" spans="1:4">
      <c r="A1710" s="57">
        <v>40420</v>
      </c>
      <c r="B1710" s="43">
        <v>1.7</v>
      </c>
      <c r="C1710" s="43">
        <v>0.88800000000000001</v>
      </c>
      <c r="D1710" s="43"/>
    </row>
    <row r="1711" spans="1:4">
      <c r="A1711" s="57">
        <v>40421</v>
      </c>
      <c r="B1711" s="43">
        <v>1.5</v>
      </c>
      <c r="C1711" s="43">
        <v>0.88600000000000001</v>
      </c>
      <c r="D1711" s="43"/>
    </row>
    <row r="1712" spans="1:4">
      <c r="A1712" s="57">
        <v>40422</v>
      </c>
      <c r="B1712" s="43">
        <v>1.5</v>
      </c>
      <c r="C1712" s="43">
        <v>0.88600000000000001</v>
      </c>
      <c r="D1712" s="43"/>
    </row>
    <row r="1713" spans="1:4">
      <c r="A1713" s="57">
        <v>40423</v>
      </c>
      <c r="B1713" s="43">
        <v>1.5</v>
      </c>
      <c r="C1713" s="43">
        <v>0.88400000000000001</v>
      </c>
      <c r="D1713" s="43"/>
    </row>
    <row r="1714" spans="1:4">
      <c r="A1714" s="57">
        <v>40424</v>
      </c>
      <c r="B1714" s="43">
        <v>1.5</v>
      </c>
      <c r="C1714" s="43">
        <v>0.88300000000000001</v>
      </c>
      <c r="D1714" s="43"/>
    </row>
    <row r="1715" spans="1:4">
      <c r="A1715" s="57">
        <v>40425</v>
      </c>
      <c r="B1715" s="43">
        <v>1.5</v>
      </c>
      <c r="C1715" s="43">
        <v>0.88300000000000001</v>
      </c>
      <c r="D1715" s="43"/>
    </row>
    <row r="1716" spans="1:4">
      <c r="A1716" s="57">
        <v>40426</v>
      </c>
      <c r="B1716" s="43">
        <v>1.5</v>
      </c>
      <c r="C1716" s="43">
        <v>0.88300000000000001</v>
      </c>
      <c r="D1716" s="43"/>
    </row>
    <row r="1717" spans="1:4">
      <c r="A1717" s="57">
        <v>40427</v>
      </c>
      <c r="B1717" s="43">
        <v>1.5</v>
      </c>
      <c r="C1717" s="43">
        <v>0.88200000000000001</v>
      </c>
      <c r="D1717" s="43"/>
    </row>
    <row r="1718" spans="1:4">
      <c r="A1718" s="57">
        <v>40428</v>
      </c>
      <c r="B1718" s="43">
        <v>1.5</v>
      </c>
      <c r="C1718" s="43">
        <v>0.88100000000000001</v>
      </c>
      <c r="D1718" s="43"/>
    </row>
    <row r="1719" spans="1:4">
      <c r="A1719" s="57">
        <v>40429</v>
      </c>
      <c r="B1719" s="43">
        <v>1.5</v>
      </c>
      <c r="C1719" s="43">
        <v>0.88</v>
      </c>
      <c r="D1719" s="43"/>
    </row>
    <row r="1720" spans="1:4">
      <c r="A1720" s="57">
        <v>40430</v>
      </c>
      <c r="B1720" s="43">
        <v>1.5</v>
      </c>
      <c r="C1720" s="43">
        <v>0.879</v>
      </c>
      <c r="D1720" s="43"/>
    </row>
    <row r="1721" spans="1:4">
      <c r="A1721" s="57">
        <v>40431</v>
      </c>
      <c r="B1721" s="43">
        <v>1.5</v>
      </c>
      <c r="C1721" s="43">
        <v>0.878</v>
      </c>
      <c r="D1721" s="43"/>
    </row>
    <row r="1722" spans="1:4">
      <c r="A1722" s="57">
        <v>40432</v>
      </c>
      <c r="B1722" s="43">
        <v>1.5</v>
      </c>
      <c r="C1722" s="43">
        <v>0.878</v>
      </c>
      <c r="D1722" s="43"/>
    </row>
    <row r="1723" spans="1:4">
      <c r="A1723" s="57">
        <v>40433</v>
      </c>
      <c r="B1723" s="43">
        <v>1.5</v>
      </c>
      <c r="C1723" s="43">
        <v>0.878</v>
      </c>
      <c r="D1723" s="43"/>
    </row>
    <row r="1724" spans="1:4">
      <c r="A1724" s="57">
        <v>40434</v>
      </c>
      <c r="B1724" s="43">
        <v>1.5</v>
      </c>
      <c r="C1724" s="43">
        <v>0.879</v>
      </c>
      <c r="D1724" s="43"/>
    </row>
    <row r="1725" spans="1:4">
      <c r="A1725" s="57">
        <v>40435</v>
      </c>
      <c r="B1725" s="43">
        <v>1.5</v>
      </c>
      <c r="C1725" s="43">
        <v>0.877</v>
      </c>
      <c r="D1725" s="43"/>
    </row>
    <row r="1726" spans="1:4">
      <c r="A1726" s="57">
        <v>40436</v>
      </c>
      <c r="B1726" s="43">
        <v>1.5</v>
      </c>
      <c r="C1726" s="43">
        <v>0.876</v>
      </c>
      <c r="D1726" s="43"/>
    </row>
    <row r="1727" spans="1:4">
      <c r="A1727" s="57">
        <v>40437</v>
      </c>
      <c r="B1727" s="43">
        <v>1.5</v>
      </c>
      <c r="C1727" s="43">
        <v>0.879</v>
      </c>
      <c r="D1727" s="43"/>
    </row>
    <row r="1728" spans="1:4">
      <c r="A1728" s="57">
        <v>40438</v>
      </c>
      <c r="B1728" s="43">
        <v>1.5</v>
      </c>
      <c r="C1728" s="43">
        <v>0.879</v>
      </c>
      <c r="D1728" s="43"/>
    </row>
    <row r="1729" spans="1:4">
      <c r="A1729" s="57">
        <v>40439</v>
      </c>
      <c r="B1729" s="43">
        <v>1.5</v>
      </c>
      <c r="C1729" s="43">
        <v>0.879</v>
      </c>
      <c r="D1729" s="43"/>
    </row>
    <row r="1730" spans="1:4">
      <c r="A1730" s="57">
        <v>40440</v>
      </c>
      <c r="B1730" s="43">
        <v>1.5</v>
      </c>
      <c r="C1730" s="43">
        <v>0.879</v>
      </c>
      <c r="D1730" s="43"/>
    </row>
    <row r="1731" spans="1:4">
      <c r="A1731" s="57">
        <v>40441</v>
      </c>
      <c r="B1731" s="43">
        <v>1.5</v>
      </c>
      <c r="C1731" s="43">
        <v>0.876</v>
      </c>
      <c r="D1731" s="43"/>
    </row>
    <row r="1732" spans="1:4">
      <c r="A1732" s="57">
        <v>40442</v>
      </c>
      <c r="B1732" s="43">
        <v>1.5</v>
      </c>
      <c r="C1732" s="43">
        <v>0.879</v>
      </c>
      <c r="D1732" s="43"/>
    </row>
    <row r="1733" spans="1:4">
      <c r="A1733" s="57">
        <v>40443</v>
      </c>
      <c r="B1733" s="43">
        <v>1.5</v>
      </c>
      <c r="C1733" s="43">
        <v>0.879</v>
      </c>
      <c r="D1733" s="43"/>
    </row>
    <row r="1734" spans="1:4">
      <c r="A1734" s="57">
        <v>40444</v>
      </c>
      <c r="B1734" s="43">
        <v>1.5</v>
      </c>
      <c r="C1734" s="43">
        <v>0.878</v>
      </c>
      <c r="D1734" s="43"/>
    </row>
    <row r="1735" spans="1:4">
      <c r="A1735" s="57">
        <v>40445</v>
      </c>
      <c r="B1735" s="43">
        <v>1.5</v>
      </c>
      <c r="C1735" s="43">
        <v>0.879</v>
      </c>
      <c r="D1735" s="43"/>
    </row>
    <row r="1736" spans="1:4">
      <c r="A1736" s="57">
        <v>40446</v>
      </c>
      <c r="B1736" s="43">
        <v>1.5</v>
      </c>
      <c r="C1736" s="43">
        <v>0.879</v>
      </c>
      <c r="D1736" s="43"/>
    </row>
    <row r="1737" spans="1:4">
      <c r="A1737" s="57">
        <v>40447</v>
      </c>
      <c r="B1737" s="43">
        <v>1.5</v>
      </c>
      <c r="C1737" s="43">
        <v>0.879</v>
      </c>
      <c r="D1737" s="43"/>
    </row>
    <row r="1738" spans="1:4">
      <c r="A1738" s="57">
        <v>40448</v>
      </c>
      <c r="B1738" s="43">
        <v>1.5</v>
      </c>
      <c r="C1738" s="43">
        <v>0.879</v>
      </c>
      <c r="D1738" s="43"/>
    </row>
    <row r="1739" spans="1:4">
      <c r="A1739" s="57">
        <v>40449</v>
      </c>
      <c r="B1739" s="43">
        <v>1.5</v>
      </c>
      <c r="C1739" s="43">
        <v>0.88</v>
      </c>
      <c r="D1739" s="43"/>
    </row>
    <row r="1740" spans="1:4">
      <c r="A1740" s="57">
        <v>40450</v>
      </c>
      <c r="B1740" s="43">
        <v>1.5</v>
      </c>
      <c r="C1740" s="43">
        <v>0.88600000000000001</v>
      </c>
      <c r="D1740" s="43"/>
    </row>
    <row r="1741" spans="1:4">
      <c r="A1741" s="57">
        <v>40451</v>
      </c>
      <c r="B1741" s="43">
        <v>1.7</v>
      </c>
      <c r="C1741" s="43">
        <v>0.89200000000000002</v>
      </c>
      <c r="D1741" s="43"/>
    </row>
    <row r="1742" spans="1:4">
      <c r="A1742" s="57">
        <v>40452</v>
      </c>
      <c r="B1742" s="43">
        <v>1.7</v>
      </c>
      <c r="C1742" s="43">
        <v>0.94199999999999995</v>
      </c>
      <c r="D1742" s="43"/>
    </row>
    <row r="1743" spans="1:4">
      <c r="A1743" s="57">
        <v>40453</v>
      </c>
      <c r="B1743" s="43">
        <v>1.7</v>
      </c>
      <c r="C1743" s="43">
        <v>0.94199999999999995</v>
      </c>
      <c r="D1743" s="43"/>
    </row>
    <row r="1744" spans="1:4">
      <c r="A1744" s="57">
        <v>40454</v>
      </c>
      <c r="B1744" s="43">
        <v>1.7</v>
      </c>
      <c r="C1744" s="43">
        <v>0.94199999999999995</v>
      </c>
      <c r="D1744" s="43"/>
    </row>
    <row r="1745" spans="1:4">
      <c r="A1745" s="57">
        <v>40455</v>
      </c>
      <c r="B1745" s="43">
        <v>1.7</v>
      </c>
      <c r="C1745" s="43">
        <v>0.95299999999999996</v>
      </c>
      <c r="D1745" s="43"/>
    </row>
    <row r="1746" spans="1:4">
      <c r="A1746" s="57">
        <v>40456</v>
      </c>
      <c r="B1746" s="43">
        <v>1.7</v>
      </c>
      <c r="C1746" s="43">
        <v>0.95599999999999996</v>
      </c>
      <c r="D1746" s="43"/>
    </row>
    <row r="1747" spans="1:4">
      <c r="A1747" s="57">
        <v>40457</v>
      </c>
      <c r="B1747" s="43">
        <v>1.7</v>
      </c>
      <c r="C1747" s="43">
        <v>0.95899999999999996</v>
      </c>
      <c r="D1747" s="43"/>
    </row>
    <row r="1748" spans="1:4">
      <c r="A1748" s="57">
        <v>40458</v>
      </c>
      <c r="B1748" s="43">
        <v>1.7</v>
      </c>
      <c r="C1748" s="43">
        <v>0.96499999999999997</v>
      </c>
      <c r="D1748" s="43"/>
    </row>
    <row r="1749" spans="1:4">
      <c r="A1749" s="57">
        <v>40459</v>
      </c>
      <c r="B1749" s="43">
        <v>1.7</v>
      </c>
      <c r="C1749" s="43">
        <v>0.97199999999999998</v>
      </c>
      <c r="D1749" s="43"/>
    </row>
    <row r="1750" spans="1:4">
      <c r="A1750" s="57">
        <v>40460</v>
      </c>
      <c r="B1750" s="43">
        <v>1.7</v>
      </c>
      <c r="C1750" s="43">
        <v>0.97199999999999998</v>
      </c>
      <c r="D1750" s="43"/>
    </row>
    <row r="1751" spans="1:4">
      <c r="A1751" s="57">
        <v>40461</v>
      </c>
      <c r="B1751" s="43">
        <v>1.7</v>
      </c>
      <c r="C1751" s="43">
        <v>0.97199999999999998</v>
      </c>
      <c r="D1751" s="43"/>
    </row>
    <row r="1752" spans="1:4">
      <c r="A1752" s="57">
        <v>40462</v>
      </c>
      <c r="B1752" s="43">
        <v>1.7</v>
      </c>
      <c r="C1752" s="43">
        <v>0.97699999999999998</v>
      </c>
      <c r="D1752" s="43"/>
    </row>
    <row r="1753" spans="1:4">
      <c r="A1753" s="57">
        <v>40463</v>
      </c>
      <c r="B1753" s="43">
        <v>1.7</v>
      </c>
      <c r="C1753" s="43">
        <v>0.98199999999999998</v>
      </c>
      <c r="D1753" s="43"/>
    </row>
    <row r="1754" spans="1:4">
      <c r="A1754" s="57">
        <v>40464</v>
      </c>
      <c r="B1754" s="43">
        <v>1.7</v>
      </c>
      <c r="C1754" s="43">
        <v>0.98499999999999999</v>
      </c>
      <c r="D1754" s="43"/>
    </row>
    <row r="1755" spans="1:4">
      <c r="A1755" s="57">
        <v>40465</v>
      </c>
      <c r="B1755" s="43">
        <v>1.7</v>
      </c>
      <c r="C1755" s="43">
        <v>0.98699999999999999</v>
      </c>
      <c r="D1755" s="43"/>
    </row>
    <row r="1756" spans="1:4">
      <c r="A1756" s="57">
        <v>40466</v>
      </c>
      <c r="B1756" s="43">
        <v>1.7</v>
      </c>
      <c r="C1756" s="43">
        <v>0.99299999999999999</v>
      </c>
      <c r="D1756" s="43"/>
    </row>
    <row r="1757" spans="1:4">
      <c r="A1757" s="57">
        <v>40467</v>
      </c>
      <c r="B1757" s="43">
        <v>1.7</v>
      </c>
      <c r="C1757" s="43">
        <v>0.99299999999999999</v>
      </c>
      <c r="D1757" s="43"/>
    </row>
    <row r="1758" spans="1:4">
      <c r="A1758" s="57">
        <v>40468</v>
      </c>
      <c r="B1758" s="43">
        <v>1.7</v>
      </c>
      <c r="C1758" s="43">
        <v>0.99299999999999999</v>
      </c>
      <c r="D1758" s="43"/>
    </row>
    <row r="1759" spans="1:4">
      <c r="A1759" s="57">
        <v>40469</v>
      </c>
      <c r="B1759" s="43">
        <v>1.7</v>
      </c>
      <c r="C1759" s="43">
        <v>1</v>
      </c>
      <c r="D1759" s="43"/>
    </row>
    <row r="1760" spans="1:4">
      <c r="A1760" s="57">
        <v>40470</v>
      </c>
      <c r="B1760" s="43">
        <v>1.7</v>
      </c>
      <c r="C1760" s="43">
        <v>1.008</v>
      </c>
      <c r="D1760" s="43"/>
    </row>
    <row r="1761" spans="1:4">
      <c r="A1761" s="57">
        <v>40471</v>
      </c>
      <c r="B1761" s="43">
        <v>1.7</v>
      </c>
      <c r="C1761" s="43">
        <v>1.016</v>
      </c>
      <c r="D1761" s="43"/>
    </row>
    <row r="1762" spans="1:4">
      <c r="A1762" s="57">
        <v>40472</v>
      </c>
      <c r="B1762" s="43">
        <v>1.7</v>
      </c>
      <c r="C1762" s="43">
        <v>1.0249999999999999</v>
      </c>
      <c r="D1762" s="43"/>
    </row>
    <row r="1763" spans="1:4">
      <c r="A1763" s="57">
        <v>40473</v>
      </c>
      <c r="B1763" s="43">
        <v>1.7</v>
      </c>
      <c r="C1763" s="43">
        <v>1.0289999999999999</v>
      </c>
      <c r="D1763" s="43"/>
    </row>
    <row r="1764" spans="1:4">
      <c r="A1764" s="57">
        <v>40474</v>
      </c>
      <c r="B1764" s="43">
        <v>1.7</v>
      </c>
      <c r="C1764" s="43">
        <v>1.0289999999999999</v>
      </c>
      <c r="D1764" s="43"/>
    </row>
    <row r="1765" spans="1:4">
      <c r="A1765" s="57">
        <v>40475</v>
      </c>
      <c r="B1765" s="43">
        <v>1.7</v>
      </c>
      <c r="C1765" s="43">
        <v>1.0289999999999999</v>
      </c>
      <c r="D1765" s="43"/>
    </row>
    <row r="1766" spans="1:4">
      <c r="A1766" s="57">
        <v>40476</v>
      </c>
      <c r="B1766" s="43">
        <v>1.7</v>
      </c>
      <c r="C1766" s="43">
        <v>1.032</v>
      </c>
      <c r="D1766" s="43"/>
    </row>
    <row r="1767" spans="1:4">
      <c r="A1767" s="57">
        <v>40477</v>
      </c>
      <c r="B1767" s="43">
        <v>1.7</v>
      </c>
      <c r="C1767" s="43">
        <v>1.0369999999999999</v>
      </c>
      <c r="D1767" s="43"/>
    </row>
    <row r="1768" spans="1:4">
      <c r="A1768" s="57">
        <v>40478</v>
      </c>
      <c r="B1768" s="43">
        <v>1.7</v>
      </c>
      <c r="C1768" s="43">
        <v>1.0429999999999999</v>
      </c>
      <c r="D1768" s="43"/>
    </row>
    <row r="1769" spans="1:4">
      <c r="A1769" s="57">
        <v>40479</v>
      </c>
      <c r="B1769" s="43">
        <v>1.7</v>
      </c>
      <c r="C1769" s="43">
        <v>1.0449999999999999</v>
      </c>
      <c r="D1769" s="43"/>
    </row>
    <row r="1770" spans="1:4">
      <c r="A1770" s="57">
        <v>40480</v>
      </c>
      <c r="B1770" s="43">
        <v>1.7</v>
      </c>
      <c r="C1770" s="43">
        <v>1.0449999999999999</v>
      </c>
      <c r="D1770" s="43"/>
    </row>
    <row r="1771" spans="1:4">
      <c r="A1771" s="57">
        <v>40481</v>
      </c>
      <c r="B1771" s="43">
        <v>1.7</v>
      </c>
      <c r="C1771" s="43">
        <v>1.0449999999999999</v>
      </c>
      <c r="D1771" s="43"/>
    </row>
    <row r="1772" spans="1:4">
      <c r="A1772" s="57">
        <v>40482</v>
      </c>
      <c r="B1772" s="43">
        <v>1.8</v>
      </c>
      <c r="C1772" s="43">
        <v>1.0449999999999999</v>
      </c>
      <c r="D1772" s="43"/>
    </row>
    <row r="1773" spans="1:4">
      <c r="A1773" s="57">
        <v>40483</v>
      </c>
      <c r="B1773" s="43">
        <v>1.8</v>
      </c>
      <c r="C1773" s="43">
        <v>1.046</v>
      </c>
      <c r="D1773" s="43"/>
    </row>
    <row r="1774" spans="1:4">
      <c r="A1774" s="57">
        <v>40484</v>
      </c>
      <c r="B1774" s="43">
        <v>1.8</v>
      </c>
      <c r="C1774" s="43">
        <v>1.0469999999999999</v>
      </c>
      <c r="D1774" s="43"/>
    </row>
    <row r="1775" spans="1:4">
      <c r="A1775" s="57">
        <v>40485</v>
      </c>
      <c r="B1775" s="43">
        <v>1.8</v>
      </c>
      <c r="C1775" s="43">
        <v>1.0489999999999999</v>
      </c>
      <c r="D1775" s="43"/>
    </row>
    <row r="1776" spans="1:4">
      <c r="A1776" s="57">
        <v>40486</v>
      </c>
      <c r="B1776" s="43">
        <v>1.8</v>
      </c>
      <c r="C1776" s="43">
        <v>1.05</v>
      </c>
      <c r="D1776" s="43"/>
    </row>
    <row r="1777" spans="1:4">
      <c r="A1777" s="57">
        <v>40487</v>
      </c>
      <c r="B1777" s="43">
        <v>1.8</v>
      </c>
      <c r="C1777" s="43">
        <v>1.05</v>
      </c>
      <c r="D1777" s="43"/>
    </row>
    <row r="1778" spans="1:4">
      <c r="A1778" s="57">
        <v>40488</v>
      </c>
      <c r="B1778" s="43">
        <v>1.8</v>
      </c>
      <c r="C1778" s="43">
        <v>1.05</v>
      </c>
      <c r="D1778" s="43"/>
    </row>
    <row r="1779" spans="1:4">
      <c r="A1779" s="57">
        <v>40489</v>
      </c>
      <c r="B1779" s="43">
        <v>1.8</v>
      </c>
      <c r="C1779" s="43">
        <v>1.05</v>
      </c>
      <c r="D1779" s="43"/>
    </row>
    <row r="1780" spans="1:4">
      <c r="A1780" s="57">
        <v>40490</v>
      </c>
      <c r="B1780" s="43">
        <v>1.8</v>
      </c>
      <c r="C1780" s="43">
        <v>1.05</v>
      </c>
      <c r="D1780" s="43"/>
    </row>
    <row r="1781" spans="1:4">
      <c r="A1781" s="57">
        <v>40491</v>
      </c>
      <c r="B1781" s="43">
        <v>1.8</v>
      </c>
      <c r="C1781" s="43">
        <v>1.0489999999999999</v>
      </c>
      <c r="D1781" s="43"/>
    </row>
    <row r="1782" spans="1:4">
      <c r="A1782" s="57">
        <v>40492</v>
      </c>
      <c r="B1782" s="43">
        <v>1.8</v>
      </c>
      <c r="C1782" s="43">
        <v>1.048</v>
      </c>
      <c r="D1782" s="43"/>
    </row>
    <row r="1783" spans="1:4">
      <c r="A1783" s="57">
        <v>40493</v>
      </c>
      <c r="B1783" s="43">
        <v>1.8</v>
      </c>
      <c r="C1783" s="43">
        <v>1.05</v>
      </c>
      <c r="D1783" s="43"/>
    </row>
    <row r="1784" spans="1:4">
      <c r="A1784" s="57">
        <v>40494</v>
      </c>
      <c r="B1784" s="43">
        <v>1.8</v>
      </c>
      <c r="C1784" s="43">
        <v>1.0489999999999999</v>
      </c>
      <c r="D1784" s="43"/>
    </row>
    <row r="1785" spans="1:4">
      <c r="A1785" s="57">
        <v>40495</v>
      </c>
      <c r="B1785" s="43">
        <v>1.8</v>
      </c>
      <c r="C1785" s="43">
        <v>1.0489999999999999</v>
      </c>
      <c r="D1785" s="43"/>
    </row>
    <row r="1786" spans="1:4">
      <c r="A1786" s="57">
        <v>40496</v>
      </c>
      <c r="B1786" s="43">
        <v>1.8</v>
      </c>
      <c r="C1786" s="43">
        <v>1.0489999999999999</v>
      </c>
      <c r="D1786" s="43"/>
    </row>
    <row r="1787" spans="1:4">
      <c r="A1787" s="57">
        <v>40497</v>
      </c>
      <c r="B1787" s="43">
        <v>1.8</v>
      </c>
      <c r="C1787" s="43">
        <v>1.048</v>
      </c>
      <c r="D1787" s="43"/>
    </row>
    <row r="1788" spans="1:4">
      <c r="A1788" s="57">
        <v>40498</v>
      </c>
      <c r="B1788" s="43">
        <v>1.8</v>
      </c>
      <c r="C1788" s="43">
        <v>1.046</v>
      </c>
      <c r="D1788" s="43"/>
    </row>
    <row r="1789" spans="1:4">
      <c r="A1789" s="57">
        <v>40499</v>
      </c>
      <c r="B1789" s="43">
        <v>1.8</v>
      </c>
      <c r="C1789" s="43">
        <v>1.044</v>
      </c>
      <c r="D1789" s="43"/>
    </row>
    <row r="1790" spans="1:4">
      <c r="A1790" s="57">
        <v>40500</v>
      </c>
      <c r="B1790" s="43">
        <v>1.8</v>
      </c>
      <c r="C1790" s="43">
        <v>1.0409999999999999</v>
      </c>
      <c r="D1790" s="43"/>
    </row>
    <row r="1791" spans="1:4">
      <c r="A1791" s="57">
        <v>40501</v>
      </c>
      <c r="B1791" s="43">
        <v>1.8</v>
      </c>
      <c r="C1791" s="43">
        <v>1.04</v>
      </c>
      <c r="D1791" s="43"/>
    </row>
    <row r="1792" spans="1:4">
      <c r="A1792" s="57">
        <v>40502</v>
      </c>
      <c r="B1792" s="43">
        <v>1.8</v>
      </c>
      <c r="C1792" s="43">
        <v>1.04</v>
      </c>
      <c r="D1792" s="43"/>
    </row>
    <row r="1793" spans="1:4">
      <c r="A1793" s="57">
        <v>40503</v>
      </c>
      <c r="B1793" s="43">
        <v>1.8</v>
      </c>
      <c r="C1793" s="43">
        <v>1.04</v>
      </c>
      <c r="D1793" s="43"/>
    </row>
    <row r="1794" spans="1:4">
      <c r="A1794" s="57">
        <v>40504</v>
      </c>
      <c r="B1794" s="43">
        <v>1.8</v>
      </c>
      <c r="C1794" s="43">
        <v>1.0389999999999999</v>
      </c>
      <c r="D1794" s="43"/>
    </row>
    <row r="1795" spans="1:4">
      <c r="A1795" s="57">
        <v>40505</v>
      </c>
      <c r="B1795" s="43">
        <v>1.8</v>
      </c>
      <c r="C1795" s="43">
        <v>1.0349999999999999</v>
      </c>
      <c r="D1795" s="43"/>
    </row>
    <row r="1796" spans="1:4">
      <c r="A1796" s="57">
        <v>40506</v>
      </c>
      <c r="B1796" s="43">
        <v>1.8</v>
      </c>
      <c r="C1796" s="43">
        <v>1.03</v>
      </c>
      <c r="D1796" s="43"/>
    </row>
    <row r="1797" spans="1:4">
      <c r="A1797" s="57">
        <v>40507</v>
      </c>
      <c r="B1797" s="43">
        <v>1.8</v>
      </c>
      <c r="C1797" s="43">
        <v>1.0309999999999999</v>
      </c>
      <c r="D1797" s="43"/>
    </row>
    <row r="1798" spans="1:4">
      <c r="A1798" s="57">
        <v>40508</v>
      </c>
      <c r="B1798" s="43">
        <v>1.8</v>
      </c>
      <c r="C1798" s="43">
        <v>1.028</v>
      </c>
      <c r="D1798" s="43"/>
    </row>
    <row r="1799" spans="1:4">
      <c r="A1799" s="57">
        <v>40509</v>
      </c>
      <c r="B1799" s="43">
        <v>1.8</v>
      </c>
      <c r="C1799" s="43">
        <v>1.028</v>
      </c>
      <c r="D1799" s="43"/>
    </row>
    <row r="1800" spans="1:4">
      <c r="A1800" s="57">
        <v>40510</v>
      </c>
      <c r="B1800" s="43">
        <v>1.8</v>
      </c>
      <c r="C1800" s="43">
        <v>1.028</v>
      </c>
      <c r="D1800" s="43"/>
    </row>
    <row r="1801" spans="1:4">
      <c r="A1801" s="57">
        <v>40511</v>
      </c>
      <c r="B1801" s="43">
        <v>1.8</v>
      </c>
      <c r="C1801" s="43">
        <v>1.0269999999999999</v>
      </c>
      <c r="D1801" s="43"/>
    </row>
    <row r="1802" spans="1:4">
      <c r="A1802" s="57">
        <v>40512</v>
      </c>
      <c r="B1802" s="43">
        <v>1.8</v>
      </c>
      <c r="C1802" s="43">
        <v>1.028</v>
      </c>
      <c r="D1802" s="43"/>
    </row>
    <row r="1803" spans="1:4">
      <c r="A1803" s="57">
        <v>40513</v>
      </c>
      <c r="B1803" s="43">
        <v>1.8</v>
      </c>
      <c r="C1803" s="43">
        <v>1.026</v>
      </c>
      <c r="D1803" s="43"/>
    </row>
    <row r="1804" spans="1:4">
      <c r="A1804" s="57">
        <v>40514</v>
      </c>
      <c r="B1804" s="43">
        <v>1.8</v>
      </c>
      <c r="C1804" s="43">
        <v>1.0269999999999999</v>
      </c>
      <c r="D1804" s="43"/>
    </row>
    <row r="1805" spans="1:4">
      <c r="A1805" s="57">
        <v>40515</v>
      </c>
      <c r="B1805" s="43">
        <v>1.8</v>
      </c>
      <c r="C1805" s="43">
        <v>1.0269999999999999</v>
      </c>
      <c r="D1805" s="43"/>
    </row>
    <row r="1806" spans="1:4">
      <c r="A1806" s="57">
        <v>40516</v>
      </c>
      <c r="B1806" s="43">
        <v>1.8</v>
      </c>
      <c r="C1806" s="43">
        <v>1.0269999999999999</v>
      </c>
      <c r="D1806" s="43"/>
    </row>
    <row r="1807" spans="1:4">
      <c r="A1807" s="57">
        <v>40517</v>
      </c>
      <c r="B1807" s="43">
        <v>1.8</v>
      </c>
      <c r="C1807" s="43">
        <v>1.0269999999999999</v>
      </c>
      <c r="D1807" s="43"/>
    </row>
    <row r="1808" spans="1:4">
      <c r="A1808" s="57">
        <v>40518</v>
      </c>
      <c r="B1808" s="43">
        <v>1.8</v>
      </c>
      <c r="C1808" s="43">
        <v>1.028</v>
      </c>
      <c r="D1808" s="43"/>
    </row>
    <row r="1809" spans="1:4">
      <c r="A1809" s="57">
        <v>40519</v>
      </c>
      <c r="B1809" s="43">
        <v>1.8</v>
      </c>
      <c r="C1809" s="43">
        <v>1.0289999999999999</v>
      </c>
      <c r="D1809" s="43"/>
    </row>
    <row r="1810" spans="1:4">
      <c r="A1810" s="57">
        <v>40520</v>
      </c>
      <c r="B1810" s="43">
        <v>1.8</v>
      </c>
      <c r="C1810" s="43">
        <v>1.0289999999999999</v>
      </c>
      <c r="D1810" s="43"/>
    </row>
    <row r="1811" spans="1:4">
      <c r="A1811" s="57">
        <v>40521</v>
      </c>
      <c r="B1811" s="43">
        <v>1.8</v>
      </c>
      <c r="C1811" s="43">
        <v>1.0289999999999999</v>
      </c>
      <c r="D1811" s="43"/>
    </row>
    <row r="1812" spans="1:4">
      <c r="A1812" s="57">
        <v>40522</v>
      </c>
      <c r="B1812" s="43">
        <v>1.8</v>
      </c>
      <c r="C1812" s="43">
        <v>1.028</v>
      </c>
      <c r="D1812" s="43"/>
    </row>
    <row r="1813" spans="1:4">
      <c r="A1813" s="57">
        <v>40523</v>
      </c>
      <c r="B1813" s="43">
        <v>1.8</v>
      </c>
      <c r="C1813" s="43">
        <v>1.028</v>
      </c>
      <c r="D1813" s="43"/>
    </row>
    <row r="1814" spans="1:4">
      <c r="A1814" s="57">
        <v>40524</v>
      </c>
      <c r="B1814" s="43">
        <v>1.8</v>
      </c>
      <c r="C1814" s="43">
        <v>1.028</v>
      </c>
      <c r="D1814" s="43"/>
    </row>
    <row r="1815" spans="1:4">
      <c r="A1815" s="57">
        <v>40525</v>
      </c>
      <c r="B1815" s="43">
        <v>1.8</v>
      </c>
      <c r="C1815" s="43">
        <v>1.026</v>
      </c>
      <c r="D1815" s="43"/>
    </row>
    <row r="1816" spans="1:4">
      <c r="A1816" s="57">
        <v>40526</v>
      </c>
      <c r="B1816" s="43">
        <v>1.8</v>
      </c>
      <c r="C1816" s="43">
        <v>1.026</v>
      </c>
      <c r="D1816" s="43"/>
    </row>
    <row r="1817" spans="1:4">
      <c r="A1817" s="57">
        <v>40527</v>
      </c>
      <c r="B1817" s="43">
        <v>1.8</v>
      </c>
      <c r="C1817" s="43">
        <v>1.0249999999999999</v>
      </c>
      <c r="D1817" s="43"/>
    </row>
    <row r="1818" spans="1:4">
      <c r="A1818" s="57">
        <v>40528</v>
      </c>
      <c r="B1818" s="43">
        <v>1.8</v>
      </c>
      <c r="C1818" s="43">
        <v>1.024</v>
      </c>
      <c r="D1818" s="43"/>
    </row>
    <row r="1819" spans="1:4">
      <c r="A1819" s="57">
        <v>40529</v>
      </c>
      <c r="B1819" s="43">
        <v>1.8</v>
      </c>
      <c r="C1819" s="43">
        <v>1.0229999999999999</v>
      </c>
      <c r="D1819" s="43"/>
    </row>
    <row r="1820" spans="1:4">
      <c r="A1820" s="57">
        <v>40530</v>
      </c>
      <c r="B1820" s="43">
        <v>1.8</v>
      </c>
      <c r="C1820" s="43">
        <v>1.0229999999999999</v>
      </c>
      <c r="D1820" s="43"/>
    </row>
    <row r="1821" spans="1:4">
      <c r="A1821" s="57">
        <v>40531</v>
      </c>
      <c r="B1821" s="43">
        <v>1.8</v>
      </c>
      <c r="C1821" s="43">
        <v>1.0229999999999999</v>
      </c>
      <c r="D1821" s="43"/>
    </row>
    <row r="1822" spans="1:4">
      <c r="A1822" s="57">
        <v>40532</v>
      </c>
      <c r="B1822" s="43">
        <v>1.8</v>
      </c>
      <c r="C1822" s="43">
        <v>1.022</v>
      </c>
      <c r="D1822" s="43"/>
    </row>
    <row r="1823" spans="1:4">
      <c r="A1823" s="57">
        <v>40533</v>
      </c>
      <c r="B1823" s="43">
        <v>1.8</v>
      </c>
      <c r="C1823" s="43">
        <v>1.022</v>
      </c>
      <c r="D1823" s="43"/>
    </row>
    <row r="1824" spans="1:4">
      <c r="A1824" s="57">
        <v>40534</v>
      </c>
      <c r="B1824" s="43">
        <v>1.8</v>
      </c>
      <c r="C1824" s="43">
        <v>1.0209999999999999</v>
      </c>
      <c r="D1824" s="43"/>
    </row>
    <row r="1825" spans="1:4">
      <c r="A1825" s="57">
        <v>40535</v>
      </c>
      <c r="B1825" s="43">
        <v>1.8</v>
      </c>
      <c r="C1825" s="43">
        <v>1.0149999999999999</v>
      </c>
      <c r="D1825" s="43"/>
    </row>
    <row r="1826" spans="1:4">
      <c r="A1826" s="57">
        <v>40536</v>
      </c>
      <c r="B1826" s="43">
        <v>1.8</v>
      </c>
      <c r="C1826" s="43">
        <v>1.014</v>
      </c>
      <c r="D1826" s="43"/>
    </row>
    <row r="1827" spans="1:4">
      <c r="A1827" s="57">
        <v>40537</v>
      </c>
      <c r="B1827" s="43">
        <v>1.8</v>
      </c>
      <c r="C1827" s="43">
        <v>1.014</v>
      </c>
      <c r="D1827" s="43"/>
    </row>
    <row r="1828" spans="1:4">
      <c r="A1828" s="57">
        <v>40538</v>
      </c>
      <c r="B1828" s="43">
        <v>1.8</v>
      </c>
      <c r="C1828" s="43">
        <v>1.014</v>
      </c>
      <c r="D1828" s="43"/>
    </row>
    <row r="1829" spans="1:4">
      <c r="A1829" s="57">
        <v>40539</v>
      </c>
      <c r="B1829" s="43">
        <v>1.8</v>
      </c>
      <c r="C1829" s="43">
        <v>1.014</v>
      </c>
      <c r="D1829" s="43"/>
    </row>
    <row r="1830" spans="1:4">
      <c r="A1830" s="57">
        <v>40540</v>
      </c>
      <c r="B1830" s="43">
        <v>1.8</v>
      </c>
      <c r="C1830" s="43">
        <v>1.014</v>
      </c>
      <c r="D1830" s="43"/>
    </row>
    <row r="1831" spans="1:4">
      <c r="A1831" s="57">
        <v>40541</v>
      </c>
      <c r="B1831" s="43">
        <v>1.8</v>
      </c>
      <c r="C1831" s="43">
        <v>1.0129999999999999</v>
      </c>
      <c r="D1831" s="43"/>
    </row>
    <row r="1832" spans="1:4">
      <c r="A1832" s="57">
        <v>40542</v>
      </c>
      <c r="B1832" s="43">
        <v>1.8</v>
      </c>
      <c r="C1832" s="43">
        <v>1.01</v>
      </c>
      <c r="D1832" s="43"/>
    </row>
    <row r="1833" spans="1:4">
      <c r="A1833" s="57">
        <v>40543</v>
      </c>
      <c r="B1833" s="43">
        <v>2.1</v>
      </c>
      <c r="C1833" s="43">
        <v>1.006</v>
      </c>
      <c r="D1833" s="43"/>
    </row>
    <row r="1834" spans="1:4">
      <c r="A1834" s="57">
        <v>40544</v>
      </c>
      <c r="B1834" s="43">
        <v>2.1</v>
      </c>
      <c r="C1834" s="43">
        <v>1.006</v>
      </c>
      <c r="D1834" s="43"/>
    </row>
    <row r="1835" spans="1:4">
      <c r="A1835" s="57">
        <v>40545</v>
      </c>
      <c r="B1835" s="43">
        <v>2.1</v>
      </c>
      <c r="C1835" s="43">
        <v>1.006</v>
      </c>
      <c r="D1835" s="43"/>
    </row>
    <row r="1836" spans="1:4">
      <c r="A1836" s="57">
        <v>40546</v>
      </c>
      <c r="B1836" s="43">
        <v>2.1</v>
      </c>
      <c r="C1836" s="43">
        <v>1.0009999999999999</v>
      </c>
      <c r="D1836" s="43"/>
    </row>
    <row r="1837" spans="1:4">
      <c r="A1837" s="57">
        <v>40547</v>
      </c>
      <c r="B1837" s="43">
        <v>2.1</v>
      </c>
      <c r="C1837" s="43">
        <v>0.999</v>
      </c>
      <c r="D1837" s="43"/>
    </row>
    <row r="1838" spans="1:4">
      <c r="A1838" s="57">
        <v>40548</v>
      </c>
      <c r="B1838" s="43">
        <v>2.1</v>
      </c>
      <c r="C1838" s="43">
        <v>0.998</v>
      </c>
      <c r="D1838" s="43"/>
    </row>
    <row r="1839" spans="1:4">
      <c r="A1839" s="57">
        <v>40549</v>
      </c>
      <c r="B1839" s="43">
        <v>2.1</v>
      </c>
      <c r="C1839" s="43">
        <v>0.997</v>
      </c>
      <c r="D1839" s="43"/>
    </row>
    <row r="1840" spans="1:4">
      <c r="A1840" s="57">
        <v>40550</v>
      </c>
      <c r="B1840" s="43">
        <v>2.1</v>
      </c>
      <c r="C1840" s="43">
        <v>0.997</v>
      </c>
      <c r="D1840" s="43"/>
    </row>
    <row r="1841" spans="1:4">
      <c r="A1841" s="57">
        <v>40551</v>
      </c>
      <c r="B1841" s="43">
        <v>2.1</v>
      </c>
      <c r="C1841" s="43">
        <v>0.997</v>
      </c>
      <c r="D1841" s="43"/>
    </row>
    <row r="1842" spans="1:4">
      <c r="A1842" s="57">
        <v>40552</v>
      </c>
      <c r="B1842" s="43">
        <v>2.1</v>
      </c>
      <c r="C1842" s="43">
        <v>0.997</v>
      </c>
      <c r="D1842" s="43"/>
    </row>
    <row r="1843" spans="1:4">
      <c r="A1843" s="57">
        <v>40553</v>
      </c>
      <c r="B1843" s="43">
        <v>2.1</v>
      </c>
      <c r="C1843" s="43">
        <v>0.995</v>
      </c>
      <c r="D1843" s="43"/>
    </row>
    <row r="1844" spans="1:4">
      <c r="A1844" s="57">
        <v>40554</v>
      </c>
      <c r="B1844" s="43">
        <v>2.1</v>
      </c>
      <c r="C1844" s="43">
        <v>0.995</v>
      </c>
      <c r="D1844" s="43"/>
    </row>
    <row r="1845" spans="1:4">
      <c r="A1845" s="57">
        <v>40555</v>
      </c>
      <c r="B1845" s="43">
        <v>2.1</v>
      </c>
      <c r="C1845" s="43">
        <v>0.995</v>
      </c>
      <c r="D1845" s="43"/>
    </row>
    <row r="1846" spans="1:4">
      <c r="A1846" s="57">
        <v>40556</v>
      </c>
      <c r="B1846" s="43">
        <v>2.1</v>
      </c>
      <c r="C1846" s="43">
        <v>0.998</v>
      </c>
      <c r="D1846" s="43"/>
    </row>
    <row r="1847" spans="1:4">
      <c r="A1847" s="57">
        <v>40557</v>
      </c>
      <c r="B1847" s="43">
        <v>2.1</v>
      </c>
      <c r="C1847" s="43">
        <v>1.006</v>
      </c>
      <c r="D1847" s="43"/>
    </row>
    <row r="1848" spans="1:4">
      <c r="A1848" s="57">
        <v>40558</v>
      </c>
      <c r="B1848" s="43">
        <v>2.1</v>
      </c>
      <c r="C1848" s="43">
        <v>1.006</v>
      </c>
      <c r="D1848" s="43"/>
    </row>
    <row r="1849" spans="1:4">
      <c r="A1849" s="57">
        <v>40559</v>
      </c>
      <c r="B1849" s="43">
        <v>2.1</v>
      </c>
      <c r="C1849" s="43">
        <v>1.006</v>
      </c>
      <c r="D1849" s="43"/>
    </row>
    <row r="1850" spans="1:4">
      <c r="A1850" s="57">
        <v>40560</v>
      </c>
      <c r="B1850" s="43">
        <v>2.1</v>
      </c>
      <c r="C1850" s="43">
        <v>1.0089999999999999</v>
      </c>
      <c r="D1850" s="43"/>
    </row>
    <row r="1851" spans="1:4">
      <c r="A1851" s="57">
        <v>40561</v>
      </c>
      <c r="B1851" s="43">
        <v>2.1</v>
      </c>
      <c r="C1851" s="43">
        <v>1.012</v>
      </c>
      <c r="D1851" s="43"/>
    </row>
    <row r="1852" spans="1:4">
      <c r="A1852" s="57">
        <v>40562</v>
      </c>
      <c r="B1852" s="43">
        <v>2.1</v>
      </c>
      <c r="C1852" s="43">
        <v>1.014</v>
      </c>
      <c r="D1852" s="43"/>
    </row>
    <row r="1853" spans="1:4">
      <c r="A1853" s="57">
        <v>40563</v>
      </c>
      <c r="B1853" s="43">
        <v>2.1</v>
      </c>
      <c r="C1853" s="43">
        <v>1.016</v>
      </c>
      <c r="D1853" s="43"/>
    </row>
    <row r="1854" spans="1:4">
      <c r="A1854" s="57">
        <v>40564</v>
      </c>
      <c r="B1854" s="43">
        <v>2.1</v>
      </c>
      <c r="C1854" s="43">
        <v>1.0249999999999999</v>
      </c>
      <c r="D1854" s="43"/>
    </row>
    <row r="1855" spans="1:4">
      <c r="A1855" s="57">
        <v>40565</v>
      </c>
      <c r="B1855" s="43">
        <v>2.1</v>
      </c>
      <c r="C1855" s="43">
        <v>1.0249999999999999</v>
      </c>
      <c r="D1855" s="43"/>
    </row>
    <row r="1856" spans="1:4">
      <c r="A1856" s="57">
        <v>40566</v>
      </c>
      <c r="B1856" s="43">
        <v>2.1</v>
      </c>
      <c r="C1856" s="43">
        <v>1.0249999999999999</v>
      </c>
      <c r="D1856" s="43"/>
    </row>
    <row r="1857" spans="1:4">
      <c r="A1857" s="57">
        <v>40567</v>
      </c>
      <c r="B1857" s="43">
        <v>2.1</v>
      </c>
      <c r="C1857" s="43">
        <v>1.0289999999999999</v>
      </c>
      <c r="D1857" s="43"/>
    </row>
    <row r="1858" spans="1:4">
      <c r="A1858" s="57">
        <v>40568</v>
      </c>
      <c r="B1858" s="43">
        <v>2.1</v>
      </c>
      <c r="C1858" s="43">
        <v>1.0309999999999999</v>
      </c>
      <c r="D1858" s="43"/>
    </row>
    <row r="1859" spans="1:4">
      <c r="A1859" s="57">
        <v>40569</v>
      </c>
      <c r="B1859" s="43">
        <v>2.1</v>
      </c>
      <c r="C1859" s="43">
        <v>1.0509999999999999</v>
      </c>
      <c r="D1859" s="43"/>
    </row>
    <row r="1860" spans="1:4">
      <c r="A1860" s="57">
        <v>40570</v>
      </c>
      <c r="B1860" s="43">
        <v>2.1</v>
      </c>
      <c r="C1860" s="43">
        <v>1.0569999999999999</v>
      </c>
      <c r="D1860" s="43"/>
    </row>
    <row r="1861" spans="1:4">
      <c r="A1861" s="57">
        <v>40571</v>
      </c>
      <c r="B1861" s="43">
        <v>2.1</v>
      </c>
      <c r="C1861" s="43">
        <v>1.0629999999999999</v>
      </c>
      <c r="D1861" s="43"/>
    </row>
    <row r="1862" spans="1:4">
      <c r="A1862" s="57">
        <v>40572</v>
      </c>
      <c r="B1862" s="43">
        <v>2.1</v>
      </c>
      <c r="C1862" s="43">
        <v>1.0629999999999999</v>
      </c>
      <c r="D1862" s="43"/>
    </row>
    <row r="1863" spans="1:4">
      <c r="A1863" s="57">
        <v>40573</v>
      </c>
      <c r="B1863" s="43">
        <v>2.1</v>
      </c>
      <c r="C1863" s="43">
        <v>1.0629999999999999</v>
      </c>
      <c r="D1863" s="43"/>
    </row>
    <row r="1864" spans="1:4">
      <c r="A1864" s="57">
        <v>40574</v>
      </c>
      <c r="B1864" s="43">
        <v>2.2000000000000002</v>
      </c>
      <c r="C1864" s="43">
        <v>1.0740000000000001</v>
      </c>
      <c r="D1864" s="43"/>
    </row>
    <row r="1865" spans="1:4">
      <c r="A1865" s="57">
        <v>40575</v>
      </c>
      <c r="B1865" s="43">
        <v>2.2000000000000002</v>
      </c>
      <c r="C1865" s="43">
        <v>1.0820000000000001</v>
      </c>
      <c r="D1865" s="43"/>
    </row>
    <row r="1866" spans="1:4">
      <c r="A1866" s="57">
        <v>40576</v>
      </c>
      <c r="B1866" s="43">
        <v>2.2000000000000002</v>
      </c>
      <c r="C1866" s="43">
        <v>1.083</v>
      </c>
      <c r="D1866" s="43"/>
    </row>
    <row r="1867" spans="1:4">
      <c r="A1867" s="57">
        <v>40577</v>
      </c>
      <c r="B1867" s="43">
        <v>2.2000000000000002</v>
      </c>
      <c r="C1867" s="43">
        <v>1.087</v>
      </c>
      <c r="D1867" s="43"/>
    </row>
    <row r="1868" spans="1:4">
      <c r="A1868" s="57">
        <v>40578</v>
      </c>
      <c r="B1868" s="43">
        <v>2.2000000000000002</v>
      </c>
      <c r="C1868" s="43">
        <v>1.0880000000000001</v>
      </c>
      <c r="D1868" s="43"/>
    </row>
    <row r="1869" spans="1:4">
      <c r="A1869" s="57">
        <v>40579</v>
      </c>
      <c r="B1869" s="43">
        <v>2.2000000000000002</v>
      </c>
      <c r="C1869" s="43">
        <v>1.0880000000000001</v>
      </c>
      <c r="D1869" s="43"/>
    </row>
    <row r="1870" spans="1:4">
      <c r="A1870" s="57">
        <v>40580</v>
      </c>
      <c r="B1870" s="43">
        <v>2.2000000000000002</v>
      </c>
      <c r="C1870" s="43">
        <v>1.0880000000000001</v>
      </c>
      <c r="D1870" s="43"/>
    </row>
    <row r="1871" spans="1:4">
      <c r="A1871" s="57">
        <v>40581</v>
      </c>
      <c r="B1871" s="43">
        <v>2.2000000000000002</v>
      </c>
      <c r="C1871" s="43">
        <v>1.0840000000000001</v>
      </c>
      <c r="D1871" s="43"/>
    </row>
    <row r="1872" spans="1:4">
      <c r="A1872" s="57">
        <v>40582</v>
      </c>
      <c r="B1872" s="43">
        <v>2.2000000000000002</v>
      </c>
      <c r="C1872" s="43">
        <v>1.079</v>
      </c>
      <c r="D1872" s="43"/>
    </row>
    <row r="1873" spans="1:4">
      <c r="A1873" s="57">
        <v>40583</v>
      </c>
      <c r="B1873" s="43">
        <v>2.2000000000000002</v>
      </c>
      <c r="C1873" s="43">
        <v>1.089</v>
      </c>
      <c r="D1873" s="43"/>
    </row>
    <row r="1874" spans="1:4">
      <c r="A1874" s="57">
        <v>40584</v>
      </c>
      <c r="B1874" s="43">
        <v>2.2000000000000002</v>
      </c>
      <c r="C1874" s="43">
        <v>1.0940000000000001</v>
      </c>
      <c r="D1874" s="43"/>
    </row>
    <row r="1875" spans="1:4">
      <c r="A1875" s="57">
        <v>40585</v>
      </c>
      <c r="B1875" s="43">
        <v>2.2000000000000002</v>
      </c>
      <c r="C1875" s="43">
        <v>1.093</v>
      </c>
      <c r="D1875" s="43"/>
    </row>
    <row r="1876" spans="1:4">
      <c r="A1876" s="57">
        <v>40586</v>
      </c>
      <c r="B1876" s="43">
        <v>2.2000000000000002</v>
      </c>
      <c r="C1876" s="43">
        <v>1.093</v>
      </c>
      <c r="D1876" s="43"/>
    </row>
    <row r="1877" spans="1:4">
      <c r="A1877" s="57">
        <v>40587</v>
      </c>
      <c r="B1877" s="43">
        <v>2.2000000000000002</v>
      </c>
      <c r="C1877" s="43">
        <v>1.093</v>
      </c>
      <c r="D1877" s="43"/>
    </row>
    <row r="1878" spans="1:4">
      <c r="A1878" s="57">
        <v>40588</v>
      </c>
      <c r="B1878" s="43">
        <v>2.2000000000000002</v>
      </c>
      <c r="C1878" s="43">
        <v>1.091</v>
      </c>
      <c r="D1878" s="43"/>
    </row>
    <row r="1879" spans="1:4">
      <c r="A1879" s="57">
        <v>40589</v>
      </c>
      <c r="B1879" s="43">
        <v>2.2000000000000002</v>
      </c>
      <c r="C1879" s="43">
        <v>1.0900000000000001</v>
      </c>
      <c r="D1879" s="43"/>
    </row>
    <row r="1880" spans="1:4">
      <c r="A1880" s="57">
        <v>40590</v>
      </c>
      <c r="B1880" s="43">
        <v>2.2000000000000002</v>
      </c>
      <c r="C1880" s="43">
        <v>1.089</v>
      </c>
      <c r="D1880" s="43"/>
    </row>
    <row r="1881" spans="1:4">
      <c r="A1881" s="57">
        <v>40591</v>
      </c>
      <c r="B1881" s="43">
        <v>2.2000000000000002</v>
      </c>
      <c r="C1881" s="43">
        <v>1.0860000000000001</v>
      </c>
      <c r="D1881" s="43"/>
    </row>
    <row r="1882" spans="1:4">
      <c r="A1882" s="57">
        <v>40592</v>
      </c>
      <c r="B1882" s="43">
        <v>2.2000000000000002</v>
      </c>
      <c r="C1882" s="43">
        <v>1.0780000000000001</v>
      </c>
      <c r="D1882" s="43"/>
    </row>
    <row r="1883" spans="1:4">
      <c r="A1883" s="57">
        <v>40593</v>
      </c>
      <c r="B1883" s="43">
        <v>2.2000000000000002</v>
      </c>
      <c r="C1883" s="43">
        <v>1.0780000000000001</v>
      </c>
      <c r="D1883" s="43"/>
    </row>
    <row r="1884" spans="1:4">
      <c r="A1884" s="57">
        <v>40594</v>
      </c>
      <c r="B1884" s="43">
        <v>2.2000000000000002</v>
      </c>
      <c r="C1884" s="43">
        <v>1.0780000000000001</v>
      </c>
      <c r="D1884" s="43"/>
    </row>
    <row r="1885" spans="1:4">
      <c r="A1885" s="57">
        <v>40595</v>
      </c>
      <c r="B1885" s="43">
        <v>2.2000000000000002</v>
      </c>
      <c r="C1885" s="43">
        <v>1.079</v>
      </c>
      <c r="D1885" s="43"/>
    </row>
    <row r="1886" spans="1:4">
      <c r="A1886" s="57">
        <v>40596</v>
      </c>
      <c r="B1886" s="43">
        <v>2.2000000000000002</v>
      </c>
      <c r="C1886" s="43">
        <v>1.0820000000000001</v>
      </c>
      <c r="D1886" s="43"/>
    </row>
    <row r="1887" spans="1:4">
      <c r="A1887" s="57">
        <v>40597</v>
      </c>
      <c r="B1887" s="43">
        <v>2.2000000000000002</v>
      </c>
      <c r="C1887" s="43">
        <v>1.087</v>
      </c>
      <c r="D1887" s="43"/>
    </row>
    <row r="1888" spans="1:4">
      <c r="A1888" s="57">
        <v>40598</v>
      </c>
      <c r="B1888" s="43">
        <v>2.2000000000000002</v>
      </c>
      <c r="C1888" s="43">
        <v>1.0880000000000001</v>
      </c>
      <c r="D1888" s="43"/>
    </row>
    <row r="1889" spans="1:4">
      <c r="A1889" s="57">
        <v>40599</v>
      </c>
      <c r="B1889" s="43">
        <v>2.2000000000000002</v>
      </c>
      <c r="C1889" s="43">
        <v>1.0920000000000001</v>
      </c>
      <c r="D1889" s="43"/>
    </row>
    <row r="1890" spans="1:4">
      <c r="A1890" s="57">
        <v>40600</v>
      </c>
      <c r="B1890" s="43">
        <v>2.2000000000000002</v>
      </c>
      <c r="C1890" s="43">
        <v>1.0920000000000001</v>
      </c>
      <c r="D1890" s="43"/>
    </row>
    <row r="1891" spans="1:4">
      <c r="A1891" s="57">
        <v>40601</v>
      </c>
      <c r="B1891" s="43">
        <v>2.2000000000000002</v>
      </c>
      <c r="C1891" s="43">
        <v>1.0920000000000001</v>
      </c>
      <c r="D1891" s="43"/>
    </row>
    <row r="1892" spans="1:4">
      <c r="A1892" s="57">
        <v>40602</v>
      </c>
      <c r="B1892" s="43">
        <v>2.4</v>
      </c>
      <c r="C1892" s="43">
        <v>1.0940000000000001</v>
      </c>
      <c r="D1892" s="43"/>
    </row>
    <row r="1893" spans="1:4">
      <c r="A1893" s="57">
        <v>40603</v>
      </c>
      <c r="B1893" s="43">
        <v>2.4</v>
      </c>
      <c r="C1893" s="43">
        <v>1.0960000000000001</v>
      </c>
      <c r="D1893" s="43"/>
    </row>
    <row r="1894" spans="1:4">
      <c r="A1894" s="57">
        <v>40604</v>
      </c>
      <c r="B1894" s="43">
        <v>2.4</v>
      </c>
      <c r="C1894" s="43">
        <v>1.095</v>
      </c>
      <c r="D1894" s="43"/>
    </row>
    <row r="1895" spans="1:4">
      <c r="A1895" s="57">
        <v>40605</v>
      </c>
      <c r="B1895" s="43">
        <v>2.4</v>
      </c>
      <c r="C1895" s="43">
        <v>1.0980000000000001</v>
      </c>
      <c r="D1895" s="43"/>
    </row>
    <row r="1896" spans="1:4">
      <c r="A1896" s="57">
        <v>40606</v>
      </c>
      <c r="B1896" s="43">
        <v>2.4</v>
      </c>
      <c r="C1896" s="43">
        <v>1.1619999999999999</v>
      </c>
      <c r="D1896" s="43"/>
    </row>
    <row r="1897" spans="1:4">
      <c r="A1897" s="57">
        <v>40607</v>
      </c>
      <c r="B1897" s="43">
        <v>2.4</v>
      </c>
      <c r="C1897" s="43">
        <v>1.1619999999999999</v>
      </c>
      <c r="D1897" s="43"/>
    </row>
    <row r="1898" spans="1:4">
      <c r="A1898" s="57">
        <v>40608</v>
      </c>
      <c r="B1898" s="43">
        <v>2.4</v>
      </c>
      <c r="C1898" s="43">
        <v>1.1619999999999999</v>
      </c>
      <c r="D1898" s="43"/>
    </row>
    <row r="1899" spans="1:4">
      <c r="A1899" s="57">
        <v>40609</v>
      </c>
      <c r="B1899" s="43">
        <v>2.4</v>
      </c>
      <c r="C1899" s="43">
        <v>1.1719999999999999</v>
      </c>
      <c r="D1899" s="43"/>
    </row>
    <row r="1900" spans="1:4">
      <c r="A1900" s="57">
        <v>40610</v>
      </c>
      <c r="B1900" s="43">
        <v>2.4</v>
      </c>
      <c r="C1900" s="43">
        <v>1.18</v>
      </c>
      <c r="D1900" s="43"/>
    </row>
    <row r="1901" spans="1:4">
      <c r="A1901" s="57">
        <v>40611</v>
      </c>
      <c r="B1901" s="43">
        <v>2.4</v>
      </c>
      <c r="C1901" s="43">
        <v>1.179</v>
      </c>
      <c r="D1901" s="43"/>
    </row>
    <row r="1902" spans="1:4">
      <c r="A1902" s="57">
        <v>40612</v>
      </c>
      <c r="B1902" s="43">
        <v>2.4</v>
      </c>
      <c r="C1902" s="43">
        <v>1.175</v>
      </c>
      <c r="D1902" s="43"/>
    </row>
    <row r="1903" spans="1:4">
      <c r="A1903" s="57">
        <v>40613</v>
      </c>
      <c r="B1903" s="43">
        <v>2.4</v>
      </c>
      <c r="C1903" s="43">
        <v>1.173</v>
      </c>
      <c r="D1903" s="43"/>
    </row>
    <row r="1904" spans="1:4">
      <c r="A1904" s="57">
        <v>40614</v>
      </c>
      <c r="B1904" s="43">
        <v>2.4</v>
      </c>
      <c r="C1904" s="43">
        <v>1.173</v>
      </c>
      <c r="D1904" s="43"/>
    </row>
    <row r="1905" spans="1:4">
      <c r="A1905" s="57">
        <v>40615</v>
      </c>
      <c r="B1905" s="43">
        <v>2.4</v>
      </c>
      <c r="C1905" s="43">
        <v>1.173</v>
      </c>
      <c r="D1905" s="43"/>
    </row>
    <row r="1906" spans="1:4">
      <c r="A1906" s="57">
        <v>40616</v>
      </c>
      <c r="B1906" s="43">
        <v>2.4</v>
      </c>
      <c r="C1906" s="43">
        <v>1.1739999999999999</v>
      </c>
      <c r="D1906" s="43"/>
    </row>
    <row r="1907" spans="1:4">
      <c r="A1907" s="57">
        <v>40617</v>
      </c>
      <c r="B1907" s="43">
        <v>2.4</v>
      </c>
      <c r="C1907" s="43">
        <v>1.167</v>
      </c>
      <c r="D1907" s="43"/>
    </row>
    <row r="1908" spans="1:4">
      <c r="A1908" s="57">
        <v>40618</v>
      </c>
      <c r="B1908" s="43">
        <v>2.4</v>
      </c>
      <c r="C1908" s="43">
        <v>1.17</v>
      </c>
      <c r="D1908" s="43"/>
    </row>
    <row r="1909" spans="1:4">
      <c r="A1909" s="57">
        <v>40619</v>
      </c>
      <c r="B1909" s="43">
        <v>2.4</v>
      </c>
      <c r="C1909" s="43">
        <v>1.17</v>
      </c>
      <c r="D1909" s="43"/>
    </row>
    <row r="1910" spans="1:4">
      <c r="A1910" s="57">
        <v>40620</v>
      </c>
      <c r="B1910" s="43">
        <v>2.4</v>
      </c>
      <c r="C1910" s="43">
        <v>1.1719999999999999</v>
      </c>
      <c r="D1910" s="43"/>
    </row>
    <row r="1911" spans="1:4">
      <c r="A1911" s="57">
        <v>40621</v>
      </c>
      <c r="B1911" s="43">
        <v>2.4</v>
      </c>
      <c r="C1911" s="43">
        <v>1.1719999999999999</v>
      </c>
      <c r="D1911" s="43"/>
    </row>
    <row r="1912" spans="1:4">
      <c r="A1912" s="57">
        <v>40622</v>
      </c>
      <c r="B1912" s="43">
        <v>2.4</v>
      </c>
      <c r="C1912" s="43">
        <v>1.1719999999999999</v>
      </c>
      <c r="D1912" s="43"/>
    </row>
    <row r="1913" spans="1:4">
      <c r="A1913" s="57">
        <v>40623</v>
      </c>
      <c r="B1913" s="43">
        <v>2.4</v>
      </c>
      <c r="C1913" s="43">
        <v>1.179</v>
      </c>
      <c r="D1913" s="43"/>
    </row>
    <row r="1914" spans="1:4">
      <c r="A1914" s="57">
        <v>40624</v>
      </c>
      <c r="B1914" s="43">
        <v>2.4</v>
      </c>
      <c r="C1914" s="43">
        <v>1.1850000000000001</v>
      </c>
      <c r="D1914" s="43"/>
    </row>
    <row r="1915" spans="1:4">
      <c r="A1915" s="57">
        <v>40625</v>
      </c>
      <c r="B1915" s="43">
        <v>2.4</v>
      </c>
      <c r="C1915" s="43">
        <v>1.1910000000000001</v>
      </c>
      <c r="D1915" s="43"/>
    </row>
    <row r="1916" spans="1:4">
      <c r="A1916" s="57">
        <v>40626</v>
      </c>
      <c r="B1916" s="43">
        <v>2.4</v>
      </c>
      <c r="C1916" s="43">
        <v>1.1970000000000001</v>
      </c>
      <c r="D1916" s="43"/>
    </row>
    <row r="1917" spans="1:4">
      <c r="A1917" s="57">
        <v>40627</v>
      </c>
      <c r="B1917" s="43">
        <v>2.4</v>
      </c>
      <c r="C1917" s="43">
        <v>1.2030000000000001</v>
      </c>
      <c r="D1917" s="43"/>
    </row>
    <row r="1918" spans="1:4">
      <c r="A1918" s="57">
        <v>40628</v>
      </c>
      <c r="B1918" s="43">
        <v>2.4</v>
      </c>
      <c r="C1918" s="43">
        <v>1.2030000000000001</v>
      </c>
      <c r="D1918" s="43"/>
    </row>
    <row r="1919" spans="1:4">
      <c r="A1919" s="57">
        <v>40629</v>
      </c>
      <c r="B1919" s="43">
        <v>2.4</v>
      </c>
      <c r="C1919" s="43">
        <v>1.2030000000000001</v>
      </c>
      <c r="D1919" s="43"/>
    </row>
    <row r="1920" spans="1:4">
      <c r="A1920" s="57">
        <v>40630</v>
      </c>
      <c r="B1920" s="43">
        <v>2.4</v>
      </c>
      <c r="C1920" s="43">
        <v>1.21</v>
      </c>
      <c r="D1920" s="43"/>
    </row>
    <row r="1921" spans="1:4">
      <c r="A1921" s="57">
        <v>40631</v>
      </c>
      <c r="B1921" s="43">
        <v>2.4</v>
      </c>
      <c r="C1921" s="43">
        <v>1.2190000000000001</v>
      </c>
      <c r="D1921" s="43"/>
    </row>
    <row r="1922" spans="1:4">
      <c r="A1922" s="57">
        <v>40632</v>
      </c>
      <c r="B1922" s="43">
        <v>2.4</v>
      </c>
      <c r="C1922" s="43">
        <v>1.2310000000000001</v>
      </c>
      <c r="D1922" s="43"/>
    </row>
    <row r="1923" spans="1:4">
      <c r="A1923" s="57">
        <v>40633</v>
      </c>
      <c r="B1923" s="43">
        <v>2.8</v>
      </c>
      <c r="C1923" s="43">
        <v>1.2389999999999999</v>
      </c>
      <c r="D1923" s="43"/>
    </row>
    <row r="1924" spans="1:4">
      <c r="A1924" s="57">
        <v>40634</v>
      </c>
      <c r="B1924" s="43">
        <v>2.8</v>
      </c>
      <c r="C1924" s="43">
        <v>1.2490000000000001</v>
      </c>
      <c r="D1924" s="43"/>
    </row>
    <row r="1925" spans="1:4">
      <c r="A1925" s="57">
        <v>40635</v>
      </c>
      <c r="B1925" s="43">
        <v>2.8</v>
      </c>
      <c r="C1925" s="43">
        <v>1.2490000000000001</v>
      </c>
      <c r="D1925" s="43"/>
    </row>
    <row r="1926" spans="1:4">
      <c r="A1926" s="57">
        <v>40636</v>
      </c>
      <c r="B1926" s="43">
        <v>2.8</v>
      </c>
      <c r="C1926" s="43">
        <v>1.2490000000000001</v>
      </c>
      <c r="D1926" s="43"/>
    </row>
    <row r="1927" spans="1:4">
      <c r="A1927" s="57">
        <v>40637</v>
      </c>
      <c r="B1927" s="43">
        <v>2.8</v>
      </c>
      <c r="C1927" s="43">
        <v>1.2549999999999999</v>
      </c>
      <c r="D1927" s="43"/>
    </row>
    <row r="1928" spans="1:4">
      <c r="A1928" s="57">
        <v>40638</v>
      </c>
      <c r="B1928" s="43">
        <v>2.8</v>
      </c>
      <c r="C1928" s="43">
        <v>1.262</v>
      </c>
      <c r="D1928" s="43"/>
    </row>
    <row r="1929" spans="1:4">
      <c r="A1929" s="57">
        <v>40639</v>
      </c>
      <c r="B1929" s="43">
        <v>2.8</v>
      </c>
      <c r="C1929" s="43">
        <v>1.2690000000000001</v>
      </c>
      <c r="D1929" s="43"/>
    </row>
    <row r="1930" spans="1:4">
      <c r="A1930" s="57">
        <v>40640</v>
      </c>
      <c r="B1930" s="43">
        <v>2.8</v>
      </c>
      <c r="C1930" s="43">
        <v>1.28</v>
      </c>
      <c r="D1930" s="43"/>
    </row>
    <row r="1931" spans="1:4">
      <c r="A1931" s="57">
        <v>40641</v>
      </c>
      <c r="B1931" s="43">
        <v>2.8</v>
      </c>
      <c r="C1931" s="43">
        <v>1.294</v>
      </c>
      <c r="D1931" s="43"/>
    </row>
    <row r="1932" spans="1:4">
      <c r="A1932" s="57">
        <v>40642</v>
      </c>
      <c r="B1932" s="43">
        <v>2.8</v>
      </c>
      <c r="C1932" s="43">
        <v>1.294</v>
      </c>
      <c r="D1932" s="43"/>
    </row>
    <row r="1933" spans="1:4">
      <c r="A1933" s="57">
        <v>40643</v>
      </c>
      <c r="B1933" s="43">
        <v>2.8</v>
      </c>
      <c r="C1933" s="43">
        <v>1.294</v>
      </c>
      <c r="D1933" s="43"/>
    </row>
    <row r="1934" spans="1:4">
      <c r="A1934" s="57">
        <v>40644</v>
      </c>
      <c r="B1934" s="43">
        <v>2.8</v>
      </c>
      <c r="C1934" s="43">
        <v>1.3109999999999999</v>
      </c>
      <c r="D1934" s="43"/>
    </row>
    <row r="1935" spans="1:4">
      <c r="A1935" s="57">
        <v>40645</v>
      </c>
      <c r="B1935" s="43">
        <v>2.8</v>
      </c>
      <c r="C1935" s="43">
        <v>1.32</v>
      </c>
      <c r="D1935" s="43"/>
    </row>
    <row r="1936" spans="1:4">
      <c r="A1936" s="57">
        <v>40646</v>
      </c>
      <c r="B1936" s="43">
        <v>2.8</v>
      </c>
      <c r="C1936" s="43">
        <v>1.327</v>
      </c>
      <c r="D1936" s="43"/>
    </row>
    <row r="1937" spans="1:4">
      <c r="A1937" s="57">
        <v>40647</v>
      </c>
      <c r="B1937" s="43">
        <v>2.8</v>
      </c>
      <c r="C1937" s="43">
        <v>1.3320000000000001</v>
      </c>
      <c r="D1937" s="43"/>
    </row>
    <row r="1938" spans="1:4">
      <c r="A1938" s="57">
        <v>40648</v>
      </c>
      <c r="B1938" s="43">
        <v>2.8</v>
      </c>
      <c r="C1938" s="43">
        <v>1.3320000000000001</v>
      </c>
      <c r="D1938" s="43"/>
    </row>
    <row r="1939" spans="1:4">
      <c r="A1939" s="57">
        <v>40649</v>
      </c>
      <c r="B1939" s="43">
        <v>2.8</v>
      </c>
      <c r="C1939" s="43">
        <v>1.3320000000000001</v>
      </c>
      <c r="D1939" s="43"/>
    </row>
    <row r="1940" spans="1:4">
      <c r="A1940" s="57">
        <v>40650</v>
      </c>
      <c r="B1940" s="43">
        <v>2.8</v>
      </c>
      <c r="C1940" s="43">
        <v>1.3320000000000001</v>
      </c>
      <c r="D1940" s="43"/>
    </row>
    <row r="1941" spans="1:4">
      <c r="A1941" s="57">
        <v>40651</v>
      </c>
      <c r="B1941" s="43">
        <v>2.8</v>
      </c>
      <c r="C1941" s="43">
        <v>1.3380000000000001</v>
      </c>
      <c r="D1941" s="43"/>
    </row>
    <row r="1942" spans="1:4">
      <c r="A1942" s="57">
        <v>40652</v>
      </c>
      <c r="B1942" s="43">
        <v>2.8</v>
      </c>
      <c r="C1942" s="43">
        <v>1.343</v>
      </c>
      <c r="D1942" s="43"/>
    </row>
    <row r="1943" spans="1:4">
      <c r="A1943" s="57">
        <v>40653</v>
      </c>
      <c r="B1943" s="43">
        <v>2.8</v>
      </c>
      <c r="C1943" s="43">
        <v>1.349</v>
      </c>
      <c r="D1943" s="43"/>
    </row>
    <row r="1944" spans="1:4">
      <c r="A1944" s="57">
        <v>40654</v>
      </c>
      <c r="B1944" s="43">
        <v>2.8</v>
      </c>
      <c r="C1944" s="43">
        <v>1.3559999999999999</v>
      </c>
      <c r="D1944" s="43"/>
    </row>
    <row r="1945" spans="1:4">
      <c r="A1945" s="57">
        <v>40655</v>
      </c>
      <c r="B1945" s="43">
        <v>2.8</v>
      </c>
      <c r="C1945" s="43">
        <v>1.3559999999999999</v>
      </c>
      <c r="D1945" s="43"/>
    </row>
    <row r="1946" spans="1:4">
      <c r="A1946" s="57">
        <v>40656</v>
      </c>
      <c r="B1946" s="43">
        <v>2.8</v>
      </c>
      <c r="C1946" s="43">
        <v>1.3559999999999999</v>
      </c>
      <c r="D1946" s="43"/>
    </row>
    <row r="1947" spans="1:4">
      <c r="A1947" s="57">
        <v>40657</v>
      </c>
      <c r="B1947" s="43">
        <v>2.8</v>
      </c>
      <c r="C1947" s="43">
        <v>1.3559999999999999</v>
      </c>
      <c r="D1947" s="43"/>
    </row>
    <row r="1948" spans="1:4">
      <c r="A1948" s="57">
        <v>40658</v>
      </c>
      <c r="B1948" s="43">
        <v>2.8</v>
      </c>
      <c r="C1948" s="43">
        <v>1.3559999999999999</v>
      </c>
      <c r="D1948" s="43"/>
    </row>
    <row r="1949" spans="1:4">
      <c r="A1949" s="57">
        <v>40659</v>
      </c>
      <c r="B1949" s="43">
        <v>2.8</v>
      </c>
      <c r="C1949" s="43">
        <v>1.361</v>
      </c>
      <c r="D1949" s="43"/>
    </row>
    <row r="1950" spans="1:4">
      <c r="A1950" s="57">
        <v>40660</v>
      </c>
      <c r="B1950" s="43">
        <v>2.8</v>
      </c>
      <c r="C1950" s="43">
        <v>1.365</v>
      </c>
      <c r="D1950" s="43"/>
    </row>
    <row r="1951" spans="1:4">
      <c r="A1951" s="57">
        <v>40661</v>
      </c>
      <c r="B1951" s="43">
        <v>2.8</v>
      </c>
      <c r="C1951" s="43">
        <v>1.375</v>
      </c>
      <c r="D1951" s="43"/>
    </row>
    <row r="1952" spans="1:4">
      <c r="A1952" s="57">
        <v>40662</v>
      </c>
      <c r="B1952" s="43">
        <v>2.8</v>
      </c>
      <c r="C1952" s="43">
        <v>1.385</v>
      </c>
      <c r="D1952" s="43"/>
    </row>
    <row r="1953" spans="1:4">
      <c r="A1953" s="57">
        <v>40663</v>
      </c>
      <c r="B1953" s="43">
        <v>2.9</v>
      </c>
      <c r="C1953" s="43">
        <v>1.385</v>
      </c>
      <c r="D1953" s="43"/>
    </row>
    <row r="1954" spans="1:4">
      <c r="A1954" s="57">
        <v>40664</v>
      </c>
      <c r="B1954" s="43">
        <v>2.9</v>
      </c>
      <c r="C1954" s="43">
        <v>1.385</v>
      </c>
      <c r="D1954" s="43"/>
    </row>
    <row r="1955" spans="1:4">
      <c r="A1955" s="57">
        <v>40665</v>
      </c>
      <c r="B1955" s="43">
        <v>2.9</v>
      </c>
      <c r="C1955" s="43">
        <v>1.395</v>
      </c>
      <c r="D1955" s="43"/>
    </row>
    <row r="1956" spans="1:4">
      <c r="A1956" s="57">
        <v>40666</v>
      </c>
      <c r="B1956" s="43">
        <v>2.9</v>
      </c>
      <c r="C1956" s="43">
        <v>1.4020000000000001</v>
      </c>
      <c r="D1956" s="43"/>
    </row>
    <row r="1957" spans="1:4">
      <c r="A1957" s="57">
        <v>40667</v>
      </c>
      <c r="B1957" s="43">
        <v>2.9</v>
      </c>
      <c r="C1957" s="43">
        <v>1.415</v>
      </c>
      <c r="D1957" s="43"/>
    </row>
    <row r="1958" spans="1:4">
      <c r="A1958" s="57">
        <v>40668</v>
      </c>
      <c r="B1958" s="43">
        <v>2.9</v>
      </c>
      <c r="C1958" s="43">
        <v>1.4239999999999999</v>
      </c>
      <c r="D1958" s="43"/>
    </row>
    <row r="1959" spans="1:4">
      <c r="A1959" s="57">
        <v>40669</v>
      </c>
      <c r="B1959" s="43">
        <v>2.9</v>
      </c>
      <c r="C1959" s="43">
        <v>1.419</v>
      </c>
      <c r="D1959" s="43"/>
    </row>
    <row r="1960" spans="1:4">
      <c r="A1960" s="57">
        <v>40670</v>
      </c>
      <c r="B1960" s="43">
        <v>2.9</v>
      </c>
      <c r="C1960" s="43">
        <v>1.419</v>
      </c>
      <c r="D1960" s="43"/>
    </row>
    <row r="1961" spans="1:4">
      <c r="A1961" s="57">
        <v>40671</v>
      </c>
      <c r="B1961" s="43">
        <v>2.9</v>
      </c>
      <c r="C1961" s="43">
        <v>1.419</v>
      </c>
      <c r="D1961" s="43"/>
    </row>
    <row r="1962" spans="1:4">
      <c r="A1962" s="57">
        <v>40672</v>
      </c>
      <c r="B1962" s="43">
        <v>2.9</v>
      </c>
      <c r="C1962" s="43">
        <v>1.423</v>
      </c>
      <c r="D1962" s="43"/>
    </row>
    <row r="1963" spans="1:4">
      <c r="A1963" s="57">
        <v>40673</v>
      </c>
      <c r="B1963" s="43">
        <v>2.9</v>
      </c>
      <c r="C1963" s="43">
        <v>1.4259999999999999</v>
      </c>
      <c r="D1963" s="43"/>
    </row>
    <row r="1964" spans="1:4">
      <c r="A1964" s="57">
        <v>40674</v>
      </c>
      <c r="B1964" s="43">
        <v>2.9</v>
      </c>
      <c r="C1964" s="43">
        <v>1.42</v>
      </c>
      <c r="D1964" s="43"/>
    </row>
    <row r="1965" spans="1:4">
      <c r="A1965" s="57">
        <v>40675</v>
      </c>
      <c r="B1965" s="43">
        <v>2.9</v>
      </c>
      <c r="C1965" s="43">
        <v>1.42</v>
      </c>
      <c r="D1965" s="43"/>
    </row>
    <row r="1966" spans="1:4">
      <c r="A1966" s="57">
        <v>40676</v>
      </c>
      <c r="B1966" s="43">
        <v>2.9</v>
      </c>
      <c r="C1966" s="43">
        <v>1.425</v>
      </c>
      <c r="D1966" s="43"/>
    </row>
    <row r="1967" spans="1:4">
      <c r="A1967" s="57">
        <v>40677</v>
      </c>
      <c r="B1967" s="43">
        <v>2.9</v>
      </c>
      <c r="C1967" s="43">
        <v>1.425</v>
      </c>
      <c r="D1967" s="43"/>
    </row>
    <row r="1968" spans="1:4">
      <c r="A1968" s="57">
        <v>40678</v>
      </c>
      <c r="B1968" s="43">
        <v>2.9</v>
      </c>
      <c r="C1968" s="43">
        <v>1.425</v>
      </c>
      <c r="D1968" s="43"/>
    </row>
    <row r="1969" spans="1:4">
      <c r="A1969" s="57">
        <v>40679</v>
      </c>
      <c r="B1969" s="43">
        <v>2.9</v>
      </c>
      <c r="C1969" s="43">
        <v>1.4259999999999999</v>
      </c>
      <c r="D1969" s="43"/>
    </row>
    <row r="1970" spans="1:4">
      <c r="A1970" s="57">
        <v>40680</v>
      </c>
      <c r="B1970" s="43">
        <v>2.9</v>
      </c>
      <c r="C1970" s="43">
        <v>1.4279999999999999</v>
      </c>
      <c r="D1970" s="43"/>
    </row>
    <row r="1971" spans="1:4">
      <c r="A1971" s="57">
        <v>40681</v>
      </c>
      <c r="B1971" s="43">
        <v>2.9</v>
      </c>
      <c r="C1971" s="43">
        <v>1.431</v>
      </c>
      <c r="D1971" s="43"/>
    </row>
    <row r="1972" spans="1:4">
      <c r="A1972" s="57">
        <v>40682</v>
      </c>
      <c r="B1972" s="43">
        <v>2.9</v>
      </c>
      <c r="C1972" s="43">
        <v>1.4339999999999999</v>
      </c>
      <c r="D1972" s="43"/>
    </row>
    <row r="1973" spans="1:4">
      <c r="A1973" s="57">
        <v>40683</v>
      </c>
      <c r="B1973" s="43">
        <v>2.9</v>
      </c>
      <c r="C1973" s="43">
        <v>1.4350000000000001</v>
      </c>
      <c r="D1973" s="43"/>
    </row>
    <row r="1974" spans="1:4">
      <c r="A1974" s="57">
        <v>40684</v>
      </c>
      <c r="B1974" s="43">
        <v>2.9</v>
      </c>
      <c r="C1974" s="43">
        <v>1.4350000000000001</v>
      </c>
      <c r="D1974" s="43"/>
    </row>
    <row r="1975" spans="1:4">
      <c r="A1975" s="57">
        <v>40685</v>
      </c>
      <c r="B1975" s="43">
        <v>2.9</v>
      </c>
      <c r="C1975" s="43">
        <v>1.4350000000000001</v>
      </c>
      <c r="D1975" s="43"/>
    </row>
    <row r="1976" spans="1:4">
      <c r="A1976" s="57">
        <v>40686</v>
      </c>
      <c r="B1976" s="43">
        <v>2.9</v>
      </c>
      <c r="C1976" s="43">
        <v>1.4339999999999999</v>
      </c>
      <c r="D1976" s="43"/>
    </row>
    <row r="1977" spans="1:4">
      <c r="A1977" s="57">
        <v>40687</v>
      </c>
      <c r="B1977" s="43">
        <v>2.9</v>
      </c>
      <c r="C1977" s="43">
        <v>1.4339999999999999</v>
      </c>
      <c r="D1977" s="43"/>
    </row>
    <row r="1978" spans="1:4">
      <c r="A1978" s="57">
        <v>40688</v>
      </c>
      <c r="B1978" s="43">
        <v>2.9</v>
      </c>
      <c r="C1978" s="43">
        <v>1.4350000000000001</v>
      </c>
      <c r="D1978" s="43"/>
    </row>
    <row r="1979" spans="1:4">
      <c r="A1979" s="57">
        <v>40689</v>
      </c>
      <c r="B1979" s="43">
        <v>2.9</v>
      </c>
      <c r="C1979" s="43">
        <v>1.4330000000000001</v>
      </c>
      <c r="D1979" s="43"/>
    </row>
    <row r="1980" spans="1:4">
      <c r="A1980" s="57">
        <v>40690</v>
      </c>
      <c r="B1980" s="43">
        <v>2.9</v>
      </c>
      <c r="C1980" s="43">
        <v>1.43</v>
      </c>
      <c r="D1980" s="43"/>
    </row>
    <row r="1981" spans="1:4">
      <c r="A1981" s="57">
        <v>40691</v>
      </c>
      <c r="B1981" s="43">
        <v>2.9</v>
      </c>
      <c r="C1981" s="43">
        <v>1.43</v>
      </c>
      <c r="D1981" s="43"/>
    </row>
    <row r="1982" spans="1:4">
      <c r="A1982" s="57">
        <v>40692</v>
      </c>
      <c r="B1982" s="43">
        <v>2.9</v>
      </c>
      <c r="C1982" s="43">
        <v>1.43</v>
      </c>
      <c r="D1982" s="43"/>
    </row>
    <row r="1983" spans="1:4">
      <c r="A1983" s="57">
        <v>40693</v>
      </c>
      <c r="B1983" s="43">
        <v>2.9</v>
      </c>
      <c r="C1983" s="43">
        <v>1.43</v>
      </c>
      <c r="D1983" s="43"/>
    </row>
    <row r="1984" spans="1:4">
      <c r="A1984" s="57">
        <v>40694</v>
      </c>
      <c r="B1984" s="43">
        <v>2.8</v>
      </c>
      <c r="C1984" s="43">
        <v>1.4330000000000001</v>
      </c>
      <c r="D1984" s="43"/>
    </row>
    <row r="1985" spans="1:4">
      <c r="A1985" s="57">
        <v>40695</v>
      </c>
      <c r="B1985" s="43">
        <v>2.8</v>
      </c>
      <c r="C1985" s="43">
        <v>1.4339999999999999</v>
      </c>
      <c r="D1985" s="43"/>
    </row>
    <row r="1986" spans="1:4">
      <c r="A1986" s="57">
        <v>40696</v>
      </c>
      <c r="B1986" s="43">
        <v>2.8</v>
      </c>
      <c r="C1986" s="43">
        <v>1.4350000000000001</v>
      </c>
      <c r="D1986" s="43"/>
    </row>
    <row r="1987" spans="1:4">
      <c r="A1987" s="57">
        <v>40697</v>
      </c>
      <c r="B1987" s="43">
        <v>2.8</v>
      </c>
      <c r="C1987" s="43">
        <v>1.4359999999999999</v>
      </c>
      <c r="D1987" s="43"/>
    </row>
    <row r="1988" spans="1:4">
      <c r="A1988" s="57">
        <v>40698</v>
      </c>
      <c r="B1988" s="43">
        <v>2.8</v>
      </c>
      <c r="C1988" s="43">
        <v>1.4359999999999999</v>
      </c>
      <c r="D1988" s="43"/>
    </row>
    <row r="1989" spans="1:4">
      <c r="A1989" s="57">
        <v>40699</v>
      </c>
      <c r="B1989" s="43">
        <v>2.8</v>
      </c>
      <c r="C1989" s="43">
        <v>1.4359999999999999</v>
      </c>
      <c r="D1989" s="43"/>
    </row>
    <row r="1990" spans="1:4">
      <c r="A1990" s="57">
        <v>40700</v>
      </c>
      <c r="B1990" s="43">
        <v>2.8</v>
      </c>
      <c r="C1990" s="43">
        <v>1.4379999999999999</v>
      </c>
      <c r="D1990" s="43"/>
    </row>
    <row r="1991" spans="1:4">
      <c r="A1991" s="57">
        <v>40701</v>
      </c>
      <c r="B1991" s="43">
        <v>2.8</v>
      </c>
      <c r="C1991" s="43">
        <v>1.4430000000000001</v>
      </c>
      <c r="D1991" s="43"/>
    </row>
    <row r="1992" spans="1:4">
      <c r="A1992" s="57">
        <v>40702</v>
      </c>
      <c r="B1992" s="43">
        <v>2.8</v>
      </c>
      <c r="C1992" s="43">
        <v>1.452</v>
      </c>
      <c r="D1992" s="43"/>
    </row>
    <row r="1993" spans="1:4">
      <c r="A1993" s="57">
        <v>40703</v>
      </c>
      <c r="B1993" s="43">
        <v>2.8</v>
      </c>
      <c r="C1993" s="43">
        <v>1.464</v>
      </c>
      <c r="D1993" s="43"/>
    </row>
    <row r="1994" spans="1:4">
      <c r="A1994" s="57">
        <v>40704</v>
      </c>
      <c r="B1994" s="43">
        <v>2.8</v>
      </c>
      <c r="C1994" s="43">
        <v>1.4689999999999999</v>
      </c>
      <c r="D1994" s="43"/>
    </row>
    <row r="1995" spans="1:4">
      <c r="A1995" s="57">
        <v>40705</v>
      </c>
      <c r="B1995" s="43">
        <v>2.8</v>
      </c>
      <c r="C1995" s="43">
        <v>1.4689999999999999</v>
      </c>
      <c r="D1995" s="43"/>
    </row>
    <row r="1996" spans="1:4">
      <c r="A1996" s="57">
        <v>40706</v>
      </c>
      <c r="B1996" s="43">
        <v>2.8</v>
      </c>
      <c r="C1996" s="43">
        <v>1.4689999999999999</v>
      </c>
      <c r="D1996" s="43"/>
    </row>
    <row r="1997" spans="1:4">
      <c r="A1997" s="57">
        <v>40707</v>
      </c>
      <c r="B1997" s="43">
        <v>2.8</v>
      </c>
      <c r="C1997" s="43">
        <v>1.4710000000000001</v>
      </c>
      <c r="D1997" s="43"/>
    </row>
    <row r="1998" spans="1:4">
      <c r="A1998" s="57">
        <v>40708</v>
      </c>
      <c r="B1998" s="43">
        <v>2.8</v>
      </c>
      <c r="C1998" s="43">
        <v>1.4769999999999999</v>
      </c>
      <c r="D1998" s="43"/>
    </row>
    <row r="1999" spans="1:4">
      <c r="A1999" s="57">
        <v>40709</v>
      </c>
      <c r="B1999" s="43">
        <v>2.8</v>
      </c>
      <c r="C1999" s="43">
        <v>1.4849999999999999</v>
      </c>
      <c r="D1999" s="43"/>
    </row>
    <row r="2000" spans="1:4">
      <c r="A2000" s="57">
        <v>40710</v>
      </c>
      <c r="B2000" s="43">
        <v>2.8</v>
      </c>
      <c r="C2000" s="43">
        <v>1.494</v>
      </c>
      <c r="D2000" s="43"/>
    </row>
    <row r="2001" spans="1:4">
      <c r="A2001" s="57">
        <v>40711</v>
      </c>
      <c r="B2001" s="43">
        <v>2.8</v>
      </c>
      <c r="C2001" s="43">
        <v>1.502</v>
      </c>
      <c r="D2001" s="43"/>
    </row>
    <row r="2002" spans="1:4">
      <c r="A2002" s="57">
        <v>40712</v>
      </c>
      <c r="B2002" s="43">
        <v>2.8</v>
      </c>
      <c r="C2002" s="43">
        <v>1.502</v>
      </c>
      <c r="D2002" s="43"/>
    </row>
    <row r="2003" spans="1:4">
      <c r="A2003" s="57">
        <v>40713</v>
      </c>
      <c r="B2003" s="43">
        <v>2.8</v>
      </c>
      <c r="C2003" s="43">
        <v>1.502</v>
      </c>
      <c r="D2003" s="43"/>
    </row>
    <row r="2004" spans="1:4">
      <c r="A2004" s="57">
        <v>40714</v>
      </c>
      <c r="B2004" s="43">
        <v>2.8</v>
      </c>
      <c r="C2004" s="43">
        <v>1.51</v>
      </c>
      <c r="D2004" s="43"/>
    </row>
    <row r="2005" spans="1:4">
      <c r="A2005" s="57">
        <v>40715</v>
      </c>
      <c r="B2005" s="43">
        <v>2.8</v>
      </c>
      <c r="C2005" s="43">
        <v>1.52</v>
      </c>
      <c r="D2005" s="43"/>
    </row>
    <row r="2006" spans="1:4">
      <c r="A2006" s="57">
        <v>40716</v>
      </c>
      <c r="B2006" s="43">
        <v>2.8</v>
      </c>
      <c r="C2006" s="43">
        <v>1.526</v>
      </c>
      <c r="D2006" s="43"/>
    </row>
    <row r="2007" spans="1:4">
      <c r="A2007" s="57">
        <v>40717</v>
      </c>
      <c r="B2007" s="43">
        <v>2.8</v>
      </c>
      <c r="C2007" s="43">
        <v>1.526</v>
      </c>
      <c r="D2007" s="43"/>
    </row>
    <row r="2008" spans="1:4">
      <c r="A2008" s="57">
        <v>40718</v>
      </c>
      <c r="B2008" s="43">
        <v>2.8</v>
      </c>
      <c r="C2008" s="43">
        <v>1.528</v>
      </c>
      <c r="D2008" s="43"/>
    </row>
    <row r="2009" spans="1:4">
      <c r="A2009" s="57">
        <v>40719</v>
      </c>
      <c r="B2009" s="43">
        <v>2.8</v>
      </c>
      <c r="C2009" s="43">
        <v>1.528</v>
      </c>
      <c r="D2009" s="43"/>
    </row>
    <row r="2010" spans="1:4">
      <c r="A2010" s="57">
        <v>40720</v>
      </c>
      <c r="B2010" s="43">
        <v>2.8</v>
      </c>
      <c r="C2010" s="43">
        <v>1.528</v>
      </c>
      <c r="D2010" s="43"/>
    </row>
    <row r="2011" spans="1:4">
      <c r="A2011" s="57">
        <v>40721</v>
      </c>
      <c r="B2011" s="43">
        <v>2.8</v>
      </c>
      <c r="C2011" s="43">
        <v>1.524</v>
      </c>
      <c r="D2011" s="43"/>
    </row>
    <row r="2012" spans="1:4">
      <c r="A2012" s="57">
        <v>40722</v>
      </c>
      <c r="B2012" s="43">
        <v>2.8</v>
      </c>
      <c r="C2012" s="43">
        <v>1.5310000000000001</v>
      </c>
      <c r="D2012" s="43"/>
    </row>
    <row r="2013" spans="1:4">
      <c r="A2013" s="57">
        <v>40723</v>
      </c>
      <c r="B2013" s="43">
        <v>2.8</v>
      </c>
      <c r="C2013" s="43">
        <v>1.5369999999999999</v>
      </c>
      <c r="D2013" s="43"/>
    </row>
    <row r="2014" spans="1:4">
      <c r="A2014" s="57">
        <v>40724</v>
      </c>
      <c r="B2014" s="43">
        <v>2.8</v>
      </c>
      <c r="C2014" s="43">
        <v>1.5470000000000002</v>
      </c>
      <c r="D2014" s="43"/>
    </row>
    <row r="2015" spans="1:4">
      <c r="A2015" s="57">
        <v>40725</v>
      </c>
      <c r="B2015" s="43">
        <v>2.8</v>
      </c>
      <c r="C2015" s="43">
        <v>1.556</v>
      </c>
      <c r="D2015" s="43"/>
    </row>
    <row r="2016" spans="1:4">
      <c r="A2016" s="57">
        <v>40726</v>
      </c>
      <c r="B2016" s="43">
        <v>2.8</v>
      </c>
      <c r="C2016" s="43">
        <v>1.556</v>
      </c>
      <c r="D2016" s="43"/>
    </row>
    <row r="2017" spans="1:4">
      <c r="A2017" s="57">
        <v>40727</v>
      </c>
      <c r="B2017" s="43">
        <v>2.8</v>
      </c>
      <c r="C2017" s="43">
        <v>1.556</v>
      </c>
      <c r="D2017" s="43"/>
    </row>
    <row r="2018" spans="1:4">
      <c r="A2018" s="57">
        <v>40728</v>
      </c>
      <c r="B2018" s="43">
        <v>2.8</v>
      </c>
      <c r="C2018" s="43">
        <v>1.5629999999999999</v>
      </c>
      <c r="D2018" s="43"/>
    </row>
    <row r="2019" spans="1:4">
      <c r="A2019" s="57">
        <v>40729</v>
      </c>
      <c r="B2019" s="43">
        <v>2.8</v>
      </c>
      <c r="C2019" s="43">
        <v>1.5680000000000001</v>
      </c>
      <c r="D2019" s="43"/>
    </row>
    <row r="2020" spans="1:4">
      <c r="A2020" s="57">
        <v>40730</v>
      </c>
      <c r="B2020" s="43">
        <v>2.8</v>
      </c>
      <c r="C2020" s="43">
        <v>1.569</v>
      </c>
      <c r="D2020" s="43"/>
    </row>
    <row r="2021" spans="1:4">
      <c r="A2021" s="57">
        <v>40731</v>
      </c>
      <c r="B2021" s="43">
        <v>2.8</v>
      </c>
      <c r="C2021" s="43">
        <v>1.583</v>
      </c>
      <c r="D2021" s="43"/>
    </row>
    <row r="2022" spans="1:4">
      <c r="A2022" s="57">
        <v>40732</v>
      </c>
      <c r="B2022" s="43">
        <v>2.8</v>
      </c>
      <c r="C2022" s="43">
        <v>1.593</v>
      </c>
      <c r="D2022" s="43"/>
    </row>
    <row r="2023" spans="1:4">
      <c r="A2023" s="57">
        <v>40733</v>
      </c>
      <c r="B2023" s="43">
        <v>2.8</v>
      </c>
      <c r="C2023" s="43">
        <v>1.593</v>
      </c>
      <c r="D2023" s="43"/>
    </row>
    <row r="2024" spans="1:4">
      <c r="A2024" s="57">
        <v>40734</v>
      </c>
      <c r="B2024" s="43">
        <v>2.8</v>
      </c>
      <c r="C2024" s="43">
        <v>1.593</v>
      </c>
      <c r="D2024" s="43"/>
    </row>
    <row r="2025" spans="1:4">
      <c r="A2025" s="57">
        <v>40735</v>
      </c>
      <c r="B2025" s="43">
        <v>2.8</v>
      </c>
      <c r="C2025" s="43">
        <v>1.601</v>
      </c>
      <c r="D2025" s="43"/>
    </row>
    <row r="2026" spans="1:4">
      <c r="A2026" s="57">
        <v>40736</v>
      </c>
      <c r="B2026" s="43">
        <v>2.8</v>
      </c>
      <c r="C2026" s="43">
        <v>1.599</v>
      </c>
      <c r="D2026" s="43"/>
    </row>
    <row r="2027" spans="1:4">
      <c r="A2027" s="57">
        <v>40737</v>
      </c>
      <c r="B2027" s="43">
        <v>2.8</v>
      </c>
      <c r="C2027" s="43">
        <v>1.605</v>
      </c>
      <c r="D2027" s="43"/>
    </row>
    <row r="2028" spans="1:4">
      <c r="A2028" s="57">
        <v>40738</v>
      </c>
      <c r="B2028" s="43">
        <v>2.8</v>
      </c>
      <c r="C2028" s="43">
        <v>1.6059999999999999</v>
      </c>
      <c r="D2028" s="43"/>
    </row>
    <row r="2029" spans="1:4">
      <c r="A2029" s="57">
        <v>40739</v>
      </c>
      <c r="B2029" s="43">
        <v>2.8</v>
      </c>
      <c r="C2029" s="43">
        <v>1.6080000000000001</v>
      </c>
      <c r="D2029" s="43"/>
    </row>
    <row r="2030" spans="1:4">
      <c r="A2030" s="57">
        <v>40740</v>
      </c>
      <c r="B2030" s="43">
        <v>2.8</v>
      </c>
      <c r="C2030" s="43">
        <v>1.6080000000000001</v>
      </c>
      <c r="D2030" s="43"/>
    </row>
    <row r="2031" spans="1:4">
      <c r="A2031" s="57">
        <v>40741</v>
      </c>
      <c r="B2031" s="43">
        <v>2.8</v>
      </c>
      <c r="C2031" s="43">
        <v>1.6080000000000001</v>
      </c>
      <c r="D2031" s="43"/>
    </row>
    <row r="2032" spans="1:4">
      <c r="A2032" s="57">
        <v>40742</v>
      </c>
      <c r="B2032" s="43">
        <v>2.8</v>
      </c>
      <c r="C2032" s="43">
        <v>1.6080000000000001</v>
      </c>
      <c r="D2032" s="43"/>
    </row>
    <row r="2033" spans="1:4">
      <c r="A2033" s="57">
        <v>40743</v>
      </c>
      <c r="B2033" s="43">
        <v>2.8</v>
      </c>
      <c r="C2033" s="43">
        <v>1.609</v>
      </c>
      <c r="D2033" s="43"/>
    </row>
    <row r="2034" spans="1:4">
      <c r="A2034" s="57">
        <v>40744</v>
      </c>
      <c r="B2034" s="43">
        <v>2.8</v>
      </c>
      <c r="C2034" s="43">
        <v>1.6040000000000001</v>
      </c>
      <c r="D2034" s="43"/>
    </row>
    <row r="2035" spans="1:4">
      <c r="A2035" s="57">
        <v>40745</v>
      </c>
      <c r="B2035" s="43">
        <v>2.8</v>
      </c>
      <c r="C2035" s="43">
        <v>1.6080000000000001</v>
      </c>
      <c r="D2035" s="43"/>
    </row>
    <row r="2036" spans="1:4">
      <c r="A2036" s="57">
        <v>40746</v>
      </c>
      <c r="B2036" s="43">
        <v>2.8</v>
      </c>
      <c r="C2036" s="43">
        <v>1.611</v>
      </c>
      <c r="D2036" s="43"/>
    </row>
    <row r="2037" spans="1:4">
      <c r="A2037" s="57">
        <v>40747</v>
      </c>
      <c r="B2037" s="43">
        <v>2.8</v>
      </c>
      <c r="C2037" s="43">
        <v>1.611</v>
      </c>
      <c r="D2037" s="43"/>
    </row>
    <row r="2038" spans="1:4">
      <c r="A2038" s="57">
        <v>40748</v>
      </c>
      <c r="B2038" s="43">
        <v>2.8</v>
      </c>
      <c r="C2038" s="43">
        <v>1.611</v>
      </c>
      <c r="D2038" s="43"/>
    </row>
    <row r="2039" spans="1:4">
      <c r="A2039" s="57">
        <v>40749</v>
      </c>
      <c r="B2039" s="43">
        <v>2.8</v>
      </c>
      <c r="C2039" s="43">
        <v>1.613</v>
      </c>
      <c r="D2039" s="43"/>
    </row>
    <row r="2040" spans="1:4">
      <c r="A2040" s="57">
        <v>40750</v>
      </c>
      <c r="B2040" s="43">
        <v>2.8</v>
      </c>
      <c r="C2040" s="43">
        <v>1.615</v>
      </c>
      <c r="D2040" s="43"/>
    </row>
    <row r="2041" spans="1:4">
      <c r="A2041" s="57">
        <v>40751</v>
      </c>
      <c r="B2041" s="43">
        <v>2.8</v>
      </c>
      <c r="C2041" s="43">
        <v>1.6120000000000001</v>
      </c>
      <c r="D2041" s="43"/>
    </row>
    <row r="2042" spans="1:4">
      <c r="A2042" s="57">
        <v>40752</v>
      </c>
      <c r="B2042" s="43">
        <v>2.8</v>
      </c>
      <c r="C2042" s="43">
        <v>1.6099999999999999</v>
      </c>
      <c r="D2042" s="43"/>
    </row>
    <row r="2043" spans="1:4">
      <c r="A2043" s="57">
        <v>40753</v>
      </c>
      <c r="B2043" s="43">
        <v>2.8</v>
      </c>
      <c r="C2043" s="43">
        <v>1.609</v>
      </c>
      <c r="D2043" s="43"/>
    </row>
    <row r="2044" spans="1:4">
      <c r="A2044" s="57">
        <v>40754</v>
      </c>
      <c r="B2044" s="43">
        <v>2.8</v>
      </c>
      <c r="C2044" s="43">
        <v>1.609</v>
      </c>
      <c r="D2044" s="43"/>
    </row>
    <row r="2045" spans="1:4">
      <c r="A2045" s="57">
        <v>40755</v>
      </c>
      <c r="B2045" s="43">
        <v>2.5</v>
      </c>
      <c r="C2045" s="43">
        <v>1.609</v>
      </c>
      <c r="D2045" s="43"/>
    </row>
    <row r="2046" spans="1:4">
      <c r="A2046" s="57">
        <v>40756</v>
      </c>
      <c r="B2046" s="43">
        <v>2.5</v>
      </c>
      <c r="C2046" s="43">
        <v>1.609</v>
      </c>
      <c r="D2046" s="43"/>
    </row>
    <row r="2047" spans="1:4">
      <c r="A2047" s="57">
        <v>40757</v>
      </c>
      <c r="B2047" s="43">
        <v>2.5</v>
      </c>
      <c r="C2047" s="43">
        <v>1.605</v>
      </c>
      <c r="D2047" s="43"/>
    </row>
    <row r="2048" spans="1:4">
      <c r="A2048" s="57">
        <v>40758</v>
      </c>
      <c r="B2048" s="43">
        <v>2.5</v>
      </c>
      <c r="C2048" s="43">
        <v>1.601</v>
      </c>
      <c r="D2048" s="43"/>
    </row>
    <row r="2049" spans="1:4">
      <c r="A2049" s="57">
        <v>40759</v>
      </c>
      <c r="B2049" s="43">
        <v>2.5</v>
      </c>
      <c r="C2049" s="43">
        <v>1.6019999999999999</v>
      </c>
      <c r="D2049" s="43"/>
    </row>
    <row r="2050" spans="1:4">
      <c r="A2050" s="57">
        <v>40760</v>
      </c>
      <c r="B2050" s="43">
        <v>2.5</v>
      </c>
      <c r="C2050" s="43">
        <v>1.5640000000000001</v>
      </c>
      <c r="D2050" s="43"/>
    </row>
    <row r="2051" spans="1:4">
      <c r="A2051" s="57">
        <v>40761</v>
      </c>
      <c r="B2051" s="43">
        <v>2.5</v>
      </c>
      <c r="C2051" s="43">
        <v>1.5640000000000001</v>
      </c>
      <c r="D2051" s="43"/>
    </row>
    <row r="2052" spans="1:4">
      <c r="A2052" s="57">
        <v>40762</v>
      </c>
      <c r="B2052" s="43">
        <v>2.5</v>
      </c>
      <c r="C2052" s="43">
        <v>1.5640000000000001</v>
      </c>
      <c r="D2052" s="43"/>
    </row>
    <row r="2053" spans="1:4">
      <c r="A2053" s="57">
        <v>40763</v>
      </c>
      <c r="B2053" s="43">
        <v>2.5</v>
      </c>
      <c r="C2053" s="43">
        <v>1.56</v>
      </c>
      <c r="D2053" s="43"/>
    </row>
    <row r="2054" spans="1:4">
      <c r="A2054" s="57">
        <v>40764</v>
      </c>
      <c r="B2054" s="43">
        <v>2.5</v>
      </c>
      <c r="C2054" s="43">
        <v>1.5550000000000002</v>
      </c>
      <c r="D2054" s="43"/>
    </row>
    <row r="2055" spans="1:4">
      <c r="A2055" s="57">
        <v>40765</v>
      </c>
      <c r="B2055" s="43">
        <v>2.5</v>
      </c>
      <c r="C2055" s="43">
        <v>1.5449999999999999</v>
      </c>
      <c r="D2055" s="43"/>
    </row>
    <row r="2056" spans="1:4">
      <c r="A2056" s="57">
        <v>40766</v>
      </c>
      <c r="B2056" s="43">
        <v>2.5</v>
      </c>
      <c r="C2056" s="43">
        <v>1.5350000000000001</v>
      </c>
      <c r="D2056" s="43"/>
    </row>
    <row r="2057" spans="1:4">
      <c r="A2057" s="57">
        <v>40767</v>
      </c>
      <c r="B2057" s="43">
        <v>2.5</v>
      </c>
      <c r="C2057" s="43">
        <v>1.5350000000000001</v>
      </c>
      <c r="D2057" s="43"/>
    </row>
    <row r="2058" spans="1:4">
      <c r="A2058" s="57">
        <v>40768</v>
      </c>
      <c r="B2058" s="43">
        <v>2.5</v>
      </c>
      <c r="C2058" s="43">
        <v>1.5350000000000001</v>
      </c>
      <c r="D2058" s="43"/>
    </row>
    <row r="2059" spans="1:4">
      <c r="A2059" s="57">
        <v>40769</v>
      </c>
      <c r="B2059" s="43">
        <v>2.5</v>
      </c>
      <c r="C2059" s="43">
        <v>1.5350000000000001</v>
      </c>
      <c r="D2059" s="43"/>
    </row>
    <row r="2060" spans="1:4">
      <c r="A2060" s="57">
        <v>40770</v>
      </c>
      <c r="B2060" s="43">
        <v>2.5</v>
      </c>
      <c r="C2060" s="43">
        <v>1.538</v>
      </c>
      <c r="D2060" s="43"/>
    </row>
    <row r="2061" spans="1:4">
      <c r="A2061" s="57">
        <v>40771</v>
      </c>
      <c r="B2061" s="43">
        <v>2.5</v>
      </c>
      <c r="C2061" s="43">
        <v>1.536</v>
      </c>
      <c r="D2061" s="43"/>
    </row>
    <row r="2062" spans="1:4">
      <c r="A2062" s="57">
        <v>40772</v>
      </c>
      <c r="B2062" s="43">
        <v>2.5</v>
      </c>
      <c r="C2062" s="43">
        <v>1.5350000000000001</v>
      </c>
      <c r="D2062" s="43"/>
    </row>
    <row r="2063" spans="1:4">
      <c r="A2063" s="57">
        <v>40773</v>
      </c>
      <c r="B2063" s="43">
        <v>2.5</v>
      </c>
      <c r="C2063" s="43">
        <v>1.5350000000000001</v>
      </c>
      <c r="D2063" s="43"/>
    </row>
    <row r="2064" spans="1:4">
      <c r="A2064" s="57">
        <v>40774</v>
      </c>
      <c r="B2064" s="43">
        <v>2.5</v>
      </c>
      <c r="C2064" s="43">
        <v>1.5329999999999999</v>
      </c>
      <c r="D2064" s="43"/>
    </row>
    <row r="2065" spans="1:4">
      <c r="A2065" s="57">
        <v>40775</v>
      </c>
      <c r="B2065" s="43">
        <v>2.5</v>
      </c>
      <c r="C2065" s="43">
        <v>1.5329999999999999</v>
      </c>
      <c r="D2065" s="43"/>
    </row>
    <row r="2066" spans="1:4">
      <c r="A2066" s="57">
        <v>40776</v>
      </c>
      <c r="B2066" s="43">
        <v>2.5</v>
      </c>
      <c r="C2066" s="43">
        <v>1.5329999999999999</v>
      </c>
      <c r="D2066" s="43"/>
    </row>
    <row r="2067" spans="1:4">
      <c r="A2067" s="57">
        <v>40777</v>
      </c>
      <c r="B2067" s="43">
        <v>2.5</v>
      </c>
      <c r="C2067" s="43">
        <v>1.534</v>
      </c>
      <c r="D2067" s="43"/>
    </row>
    <row r="2068" spans="1:4">
      <c r="A2068" s="57">
        <v>40778</v>
      </c>
      <c r="B2068" s="43">
        <v>2.5</v>
      </c>
      <c r="C2068" s="43">
        <v>1.536</v>
      </c>
      <c r="D2068" s="43"/>
    </row>
    <row r="2069" spans="1:4">
      <c r="A2069" s="57">
        <v>40779</v>
      </c>
      <c r="B2069" s="43">
        <v>2.5</v>
      </c>
      <c r="C2069" s="43">
        <v>1.5390000000000001</v>
      </c>
      <c r="D2069" s="43"/>
    </row>
    <row r="2070" spans="1:4">
      <c r="A2070" s="57">
        <v>40780</v>
      </c>
      <c r="B2070" s="43">
        <v>2.5</v>
      </c>
      <c r="C2070" s="43">
        <v>1.5390000000000001</v>
      </c>
      <c r="D2070" s="43"/>
    </row>
    <row r="2071" spans="1:4">
      <c r="A2071" s="57">
        <v>40781</v>
      </c>
      <c r="B2071" s="43">
        <v>2.5</v>
      </c>
      <c r="C2071" s="43">
        <v>1.54</v>
      </c>
      <c r="D2071" s="43"/>
    </row>
    <row r="2072" spans="1:4">
      <c r="A2072" s="57">
        <v>40782</v>
      </c>
      <c r="B2072" s="43">
        <v>2.5</v>
      </c>
      <c r="C2072" s="43">
        <v>1.54</v>
      </c>
      <c r="D2072" s="43"/>
    </row>
    <row r="2073" spans="1:4">
      <c r="A2073" s="57">
        <v>40783</v>
      </c>
      <c r="B2073" s="43">
        <v>2.5</v>
      </c>
      <c r="C2073" s="43">
        <v>1.54</v>
      </c>
      <c r="D2073" s="43"/>
    </row>
    <row r="2074" spans="1:4">
      <c r="A2074" s="57">
        <v>40784</v>
      </c>
      <c r="B2074" s="43">
        <v>2.5</v>
      </c>
      <c r="C2074" s="43">
        <v>1.54</v>
      </c>
      <c r="D2074" s="43"/>
    </row>
    <row r="2075" spans="1:4">
      <c r="A2075" s="57">
        <v>40785</v>
      </c>
      <c r="B2075" s="43">
        <v>2.5</v>
      </c>
      <c r="C2075" s="43">
        <v>1.54</v>
      </c>
      <c r="D2075" s="43"/>
    </row>
    <row r="2076" spans="1:4">
      <c r="A2076" s="57">
        <v>40786</v>
      </c>
      <c r="B2076" s="43">
        <v>2.5</v>
      </c>
      <c r="C2076" s="43">
        <v>1.542</v>
      </c>
      <c r="D2076" s="43"/>
    </row>
    <row r="2077" spans="1:4">
      <c r="A2077" s="57">
        <v>40787</v>
      </c>
      <c r="B2077" s="43">
        <v>2.5</v>
      </c>
      <c r="C2077" s="43">
        <v>1.5430000000000001</v>
      </c>
      <c r="D2077" s="43"/>
    </row>
    <row r="2078" spans="1:4">
      <c r="A2078" s="57">
        <v>40788</v>
      </c>
      <c r="B2078" s="43">
        <v>2.5</v>
      </c>
      <c r="C2078" s="43">
        <v>1.5409999999999999</v>
      </c>
      <c r="D2078" s="43"/>
    </row>
    <row r="2079" spans="1:4">
      <c r="A2079" s="57">
        <v>40789</v>
      </c>
      <c r="B2079" s="43">
        <v>2.5</v>
      </c>
      <c r="C2079" s="43">
        <v>1.5409999999999999</v>
      </c>
      <c r="D2079" s="43"/>
    </row>
    <row r="2080" spans="1:4">
      <c r="A2080" s="57">
        <v>40790</v>
      </c>
      <c r="B2080" s="43">
        <v>2.5</v>
      </c>
      <c r="C2080" s="43">
        <v>1.5409999999999999</v>
      </c>
      <c r="D2080" s="43"/>
    </row>
    <row r="2081" spans="1:4">
      <c r="A2081" s="57">
        <v>40791</v>
      </c>
      <c r="B2081" s="43">
        <v>2.5</v>
      </c>
      <c r="C2081" s="43">
        <v>1.5369999999999999</v>
      </c>
      <c r="D2081" s="43"/>
    </row>
    <row r="2082" spans="1:4">
      <c r="A2082" s="57">
        <v>40792</v>
      </c>
      <c r="B2082" s="43">
        <v>2.5</v>
      </c>
      <c r="C2082" s="43">
        <v>1.534</v>
      </c>
      <c r="D2082" s="43"/>
    </row>
    <row r="2083" spans="1:4">
      <c r="A2083" s="57">
        <v>40793</v>
      </c>
      <c r="B2083" s="43">
        <v>2.5</v>
      </c>
      <c r="C2083" s="43">
        <v>1.532</v>
      </c>
      <c r="D2083" s="43"/>
    </row>
    <row r="2084" spans="1:4">
      <c r="A2084" s="57">
        <v>40794</v>
      </c>
      <c r="B2084" s="43">
        <v>2.5</v>
      </c>
      <c r="C2084" s="43">
        <v>1.532</v>
      </c>
      <c r="D2084" s="43"/>
    </row>
    <row r="2085" spans="1:4">
      <c r="A2085" s="57">
        <v>40795</v>
      </c>
      <c r="B2085" s="43">
        <v>2.5</v>
      </c>
      <c r="C2085" s="43">
        <v>1.53</v>
      </c>
      <c r="D2085" s="43"/>
    </row>
    <row r="2086" spans="1:4">
      <c r="A2086" s="57">
        <v>40796</v>
      </c>
      <c r="B2086" s="43">
        <v>2.5</v>
      </c>
      <c r="C2086" s="43">
        <v>1.53</v>
      </c>
      <c r="D2086" s="43"/>
    </row>
    <row r="2087" spans="1:4">
      <c r="A2087" s="57">
        <v>40797</v>
      </c>
      <c r="B2087" s="43">
        <v>2.5</v>
      </c>
      <c r="C2087" s="43">
        <v>1.53</v>
      </c>
      <c r="D2087" s="43"/>
    </row>
    <row r="2088" spans="1:4">
      <c r="A2088" s="57">
        <v>40798</v>
      </c>
      <c r="B2088" s="43">
        <v>2.5</v>
      </c>
      <c r="C2088" s="43">
        <v>1.5270000000000001</v>
      </c>
      <c r="D2088" s="43"/>
    </row>
    <row r="2089" spans="1:4">
      <c r="A2089" s="57">
        <v>40799</v>
      </c>
      <c r="B2089" s="43">
        <v>2.5</v>
      </c>
      <c r="C2089" s="43">
        <v>1.528</v>
      </c>
      <c r="D2089" s="43"/>
    </row>
    <row r="2090" spans="1:4">
      <c r="A2090" s="57">
        <v>40800</v>
      </c>
      <c r="B2090" s="43">
        <v>2.5</v>
      </c>
      <c r="C2090" s="43">
        <v>1.5289999999999999</v>
      </c>
      <c r="D2090" s="43"/>
    </row>
    <row r="2091" spans="1:4">
      <c r="A2091" s="57">
        <v>40801</v>
      </c>
      <c r="B2091" s="43">
        <v>2.5</v>
      </c>
      <c r="C2091" s="43">
        <v>1.5310000000000001</v>
      </c>
      <c r="D2091" s="43"/>
    </row>
    <row r="2092" spans="1:4">
      <c r="A2092" s="57">
        <v>40802</v>
      </c>
      <c r="B2092" s="43">
        <v>2.5</v>
      </c>
      <c r="C2092" s="43">
        <v>1.5350000000000001</v>
      </c>
      <c r="D2092" s="43"/>
    </row>
    <row r="2093" spans="1:4">
      <c r="A2093" s="57">
        <v>40803</v>
      </c>
      <c r="B2093" s="43">
        <v>2.5</v>
      </c>
      <c r="C2093" s="43">
        <v>1.5350000000000001</v>
      </c>
      <c r="D2093" s="43"/>
    </row>
    <row r="2094" spans="1:4">
      <c r="A2094" s="57">
        <v>40804</v>
      </c>
      <c r="B2094" s="43">
        <v>2.5</v>
      </c>
      <c r="C2094" s="43">
        <v>1.5350000000000001</v>
      </c>
      <c r="D2094" s="43"/>
    </row>
    <row r="2095" spans="1:4">
      <c r="A2095" s="57">
        <v>40805</v>
      </c>
      <c r="B2095" s="43">
        <v>2.5</v>
      </c>
      <c r="C2095" s="43">
        <v>1.536</v>
      </c>
      <c r="D2095" s="43"/>
    </row>
    <row r="2096" spans="1:4">
      <c r="A2096" s="57">
        <v>40806</v>
      </c>
      <c r="B2096" s="43">
        <v>2.5</v>
      </c>
      <c r="C2096" s="43">
        <v>1.5369999999999999</v>
      </c>
      <c r="D2096" s="43"/>
    </row>
    <row r="2097" spans="1:4">
      <c r="A2097" s="57">
        <v>40807</v>
      </c>
      <c r="B2097" s="43">
        <v>2.5</v>
      </c>
      <c r="C2097" s="43">
        <v>1.5369999999999999</v>
      </c>
      <c r="D2097" s="43"/>
    </row>
    <row r="2098" spans="1:4">
      <c r="A2098" s="57">
        <v>40808</v>
      </c>
      <c r="B2098" s="43">
        <v>2.5</v>
      </c>
      <c r="C2098" s="43">
        <v>1.536</v>
      </c>
      <c r="D2098" s="43"/>
    </row>
    <row r="2099" spans="1:4">
      <c r="A2099" s="57">
        <v>40809</v>
      </c>
      <c r="B2099" s="43">
        <v>2.5</v>
      </c>
      <c r="C2099" s="43">
        <v>1.5369999999999999</v>
      </c>
      <c r="D2099" s="43"/>
    </row>
    <row r="2100" spans="1:4">
      <c r="A2100" s="57">
        <v>40810</v>
      </c>
      <c r="B2100" s="43">
        <v>2.5</v>
      </c>
      <c r="C2100" s="43">
        <v>1.5369999999999999</v>
      </c>
      <c r="D2100" s="43"/>
    </row>
    <row r="2101" spans="1:4">
      <c r="A2101" s="57">
        <v>40811</v>
      </c>
      <c r="B2101" s="43">
        <v>2.5</v>
      </c>
      <c r="C2101" s="43">
        <v>1.5369999999999999</v>
      </c>
      <c r="D2101" s="43"/>
    </row>
    <row r="2102" spans="1:4">
      <c r="A2102" s="57">
        <v>40812</v>
      </c>
      <c r="B2102" s="43">
        <v>2.5</v>
      </c>
      <c r="C2102" s="43">
        <v>1.5350000000000001</v>
      </c>
      <c r="D2102" s="43"/>
    </row>
    <row r="2103" spans="1:4">
      <c r="A2103" s="57">
        <v>40813</v>
      </c>
      <c r="B2103" s="43">
        <v>2.5</v>
      </c>
      <c r="C2103" s="43">
        <v>1.5369999999999999</v>
      </c>
      <c r="D2103" s="43"/>
    </row>
    <row r="2104" spans="1:4">
      <c r="A2104" s="57">
        <v>40814</v>
      </c>
      <c r="B2104" s="43">
        <v>2.5</v>
      </c>
      <c r="C2104" s="43">
        <v>1.544</v>
      </c>
      <c r="D2104" s="43"/>
    </row>
    <row r="2105" spans="1:4">
      <c r="A2105" s="57">
        <v>40815</v>
      </c>
      <c r="B2105" s="43">
        <v>2.5</v>
      </c>
      <c r="C2105" s="43">
        <v>1.55</v>
      </c>
      <c r="D2105" s="43"/>
    </row>
    <row r="2106" spans="1:4">
      <c r="A2106" s="57">
        <v>40816</v>
      </c>
      <c r="B2106" s="43">
        <v>3</v>
      </c>
      <c r="C2106" s="43">
        <v>1.554</v>
      </c>
      <c r="D2106" s="43"/>
    </row>
    <row r="2107" spans="1:4">
      <c r="A2107" s="57">
        <v>40817</v>
      </c>
      <c r="B2107" s="43">
        <v>3</v>
      </c>
      <c r="C2107" s="43">
        <v>1.554</v>
      </c>
      <c r="D2107" s="43"/>
    </row>
    <row r="2108" spans="1:4">
      <c r="A2108" s="57">
        <v>40818</v>
      </c>
      <c r="B2108" s="43">
        <v>3</v>
      </c>
      <c r="C2108" s="43">
        <v>1.554</v>
      </c>
      <c r="D2108" s="43"/>
    </row>
    <row r="2109" spans="1:4">
      <c r="A2109" s="57">
        <v>40819</v>
      </c>
      <c r="B2109" s="43">
        <v>3</v>
      </c>
      <c r="C2109" s="43">
        <v>1.5569999999999999</v>
      </c>
      <c r="D2109" s="43"/>
    </row>
    <row r="2110" spans="1:4">
      <c r="A2110" s="57">
        <v>40820</v>
      </c>
      <c r="B2110" s="43">
        <v>3</v>
      </c>
      <c r="C2110" s="43">
        <v>1.5569999999999999</v>
      </c>
      <c r="D2110" s="43"/>
    </row>
    <row r="2111" spans="1:4">
      <c r="A2111" s="57">
        <v>40821</v>
      </c>
      <c r="B2111" s="43">
        <v>3</v>
      </c>
      <c r="C2111" s="43">
        <v>1.5580000000000001</v>
      </c>
      <c r="D2111" s="43"/>
    </row>
    <row r="2112" spans="1:4">
      <c r="A2112" s="57">
        <v>40822</v>
      </c>
      <c r="B2112" s="43">
        <v>3</v>
      </c>
      <c r="C2112" s="43">
        <v>1.556</v>
      </c>
      <c r="D2112" s="43"/>
    </row>
    <row r="2113" spans="1:4">
      <c r="A2113" s="57">
        <v>40823</v>
      </c>
      <c r="B2113" s="43">
        <v>3</v>
      </c>
      <c r="C2113" s="43">
        <v>1.5659999999999998</v>
      </c>
      <c r="D2113" s="43"/>
    </row>
    <row r="2114" spans="1:4">
      <c r="A2114" s="57">
        <v>40824</v>
      </c>
      <c r="B2114" s="43">
        <v>3</v>
      </c>
      <c r="C2114" s="43">
        <v>1.5659999999999998</v>
      </c>
      <c r="D2114" s="43"/>
    </row>
    <row r="2115" spans="1:4">
      <c r="A2115" s="57">
        <v>40825</v>
      </c>
      <c r="B2115" s="43">
        <v>3</v>
      </c>
      <c r="C2115" s="43">
        <v>1.5659999999999998</v>
      </c>
      <c r="D2115" s="43"/>
    </row>
    <row r="2116" spans="1:4">
      <c r="A2116" s="57">
        <v>40826</v>
      </c>
      <c r="B2116" s="43">
        <v>3</v>
      </c>
      <c r="C2116" s="43">
        <v>1.5669999999999999</v>
      </c>
      <c r="D2116" s="43"/>
    </row>
    <row r="2117" spans="1:4">
      <c r="A2117" s="57">
        <v>40827</v>
      </c>
      <c r="B2117" s="43">
        <v>3</v>
      </c>
      <c r="C2117" s="43">
        <v>1.5699999999999998</v>
      </c>
      <c r="D2117" s="43"/>
    </row>
    <row r="2118" spans="1:4">
      <c r="A2118" s="57">
        <v>40828</v>
      </c>
      <c r="B2118" s="43">
        <v>3</v>
      </c>
      <c r="C2118" s="43">
        <v>1.571</v>
      </c>
      <c r="D2118" s="43"/>
    </row>
    <row r="2119" spans="1:4">
      <c r="A2119" s="57">
        <v>40829</v>
      </c>
      <c r="B2119" s="43">
        <v>3</v>
      </c>
      <c r="C2119" s="43">
        <v>1.5720000000000001</v>
      </c>
      <c r="D2119" s="43"/>
    </row>
    <row r="2120" spans="1:4">
      <c r="A2120" s="57">
        <v>40830</v>
      </c>
      <c r="B2120" s="43">
        <v>3</v>
      </c>
      <c r="C2120" s="43">
        <v>1.5739999999999998</v>
      </c>
      <c r="D2120" s="43"/>
    </row>
    <row r="2121" spans="1:4">
      <c r="A2121" s="57">
        <v>40831</v>
      </c>
      <c r="B2121" s="43">
        <v>3</v>
      </c>
      <c r="C2121" s="43">
        <v>1.5739999999999998</v>
      </c>
      <c r="D2121" s="43"/>
    </row>
    <row r="2122" spans="1:4">
      <c r="A2122" s="57">
        <v>40832</v>
      </c>
      <c r="B2122" s="43">
        <v>3</v>
      </c>
      <c r="C2122" s="43">
        <v>1.5739999999999998</v>
      </c>
      <c r="D2122" s="43"/>
    </row>
    <row r="2123" spans="1:4">
      <c r="A2123" s="57">
        <v>40833</v>
      </c>
      <c r="B2123" s="43">
        <v>3</v>
      </c>
      <c r="C2123" s="43">
        <v>1.5779999999999998</v>
      </c>
      <c r="D2123" s="43"/>
    </row>
    <row r="2124" spans="1:4">
      <c r="A2124" s="57">
        <v>40834</v>
      </c>
      <c r="B2124" s="43">
        <v>3</v>
      </c>
      <c r="C2124" s="43">
        <v>1.579</v>
      </c>
      <c r="D2124" s="43"/>
    </row>
    <row r="2125" spans="1:4">
      <c r="A2125" s="57">
        <v>40835</v>
      </c>
      <c r="B2125" s="43">
        <v>3</v>
      </c>
      <c r="C2125" s="43">
        <v>1.5819999999999999</v>
      </c>
      <c r="D2125" s="43"/>
    </row>
    <row r="2126" spans="1:4">
      <c r="A2126" s="57">
        <v>40836</v>
      </c>
      <c r="B2126" s="43">
        <v>3</v>
      </c>
      <c r="C2126" s="43">
        <v>1.5840000000000001</v>
      </c>
      <c r="D2126" s="43"/>
    </row>
    <row r="2127" spans="1:4">
      <c r="A2127" s="57">
        <v>40837</v>
      </c>
      <c r="B2127" s="43">
        <v>3</v>
      </c>
      <c r="C2127" s="43">
        <v>1.585</v>
      </c>
      <c r="D2127" s="43"/>
    </row>
    <row r="2128" spans="1:4">
      <c r="A2128" s="57">
        <v>40838</v>
      </c>
      <c r="B2128" s="43">
        <v>3</v>
      </c>
      <c r="C2128" s="43">
        <v>1.585</v>
      </c>
      <c r="D2128" s="43"/>
    </row>
    <row r="2129" spans="1:4">
      <c r="A2129" s="57">
        <v>40839</v>
      </c>
      <c r="B2129" s="43">
        <v>3</v>
      </c>
      <c r="C2129" s="43">
        <v>1.585</v>
      </c>
      <c r="D2129" s="43"/>
    </row>
    <row r="2130" spans="1:4">
      <c r="A2130" s="57">
        <v>40840</v>
      </c>
      <c r="B2130" s="43">
        <v>3</v>
      </c>
      <c r="C2130" s="43">
        <v>1.5880000000000001</v>
      </c>
      <c r="D2130" s="43"/>
    </row>
    <row r="2131" spans="1:4">
      <c r="A2131" s="57">
        <v>40841</v>
      </c>
      <c r="B2131" s="43">
        <v>3</v>
      </c>
      <c r="C2131" s="43">
        <v>1.5880000000000001</v>
      </c>
      <c r="D2131" s="43"/>
    </row>
    <row r="2132" spans="1:4">
      <c r="A2132" s="57">
        <v>40842</v>
      </c>
      <c r="B2132" s="43">
        <v>3</v>
      </c>
      <c r="C2132" s="43">
        <v>1.5880000000000001</v>
      </c>
      <c r="D2132" s="43"/>
    </row>
    <row r="2133" spans="1:4">
      <c r="A2133" s="57">
        <v>40843</v>
      </c>
      <c r="B2133" s="43">
        <v>3</v>
      </c>
      <c r="C2133" s="43">
        <v>1.5899999999999999</v>
      </c>
      <c r="D2133" s="43"/>
    </row>
    <row r="2134" spans="1:4">
      <c r="A2134" s="57">
        <v>40844</v>
      </c>
      <c r="B2134" s="43">
        <v>3</v>
      </c>
      <c r="C2134" s="43">
        <v>1.5920000000000001</v>
      </c>
      <c r="D2134" s="43"/>
    </row>
    <row r="2135" spans="1:4">
      <c r="A2135" s="57">
        <v>40845</v>
      </c>
      <c r="B2135" s="43">
        <v>3</v>
      </c>
      <c r="C2135" s="43">
        <v>1.5920000000000001</v>
      </c>
      <c r="D2135" s="43"/>
    </row>
    <row r="2136" spans="1:4">
      <c r="A2136" s="57">
        <v>40846</v>
      </c>
      <c r="B2136" s="43">
        <v>3</v>
      </c>
      <c r="C2136" s="43">
        <v>1.5920000000000001</v>
      </c>
      <c r="D2136" s="43"/>
    </row>
    <row r="2137" spans="1:4">
      <c r="A2137" s="57">
        <v>40847</v>
      </c>
      <c r="B2137" s="43">
        <v>3</v>
      </c>
      <c r="C2137" s="43">
        <v>1.591</v>
      </c>
      <c r="D2137" s="43"/>
    </row>
    <row r="2138" spans="1:4">
      <c r="A2138" s="57">
        <v>40848</v>
      </c>
      <c r="B2138" s="43">
        <v>3</v>
      </c>
      <c r="C2138" s="43">
        <v>1.585</v>
      </c>
      <c r="D2138" s="43"/>
    </row>
    <row r="2139" spans="1:4">
      <c r="A2139" s="57">
        <v>40849</v>
      </c>
      <c r="B2139" s="43">
        <v>3</v>
      </c>
      <c r="C2139" s="43">
        <v>1.5840000000000001</v>
      </c>
      <c r="D2139" s="43"/>
    </row>
    <row r="2140" spans="1:4">
      <c r="A2140" s="57">
        <v>40850</v>
      </c>
      <c r="B2140" s="43">
        <v>3</v>
      </c>
      <c r="C2140" s="43">
        <v>1.58</v>
      </c>
      <c r="D2140" s="43"/>
    </row>
    <row r="2141" spans="1:4">
      <c r="A2141" s="57">
        <v>40851</v>
      </c>
      <c r="B2141" s="43">
        <v>3</v>
      </c>
      <c r="C2141" s="43">
        <v>1.488</v>
      </c>
      <c r="D2141" s="43"/>
    </row>
    <row r="2142" spans="1:4">
      <c r="A2142" s="57">
        <v>40852</v>
      </c>
      <c r="B2142" s="43">
        <v>3</v>
      </c>
      <c r="C2142" s="43">
        <v>1.488</v>
      </c>
      <c r="D2142" s="43"/>
    </row>
    <row r="2143" spans="1:4">
      <c r="A2143" s="57">
        <v>40853</v>
      </c>
      <c r="B2143" s="43">
        <v>3</v>
      </c>
      <c r="C2143" s="43">
        <v>1.488</v>
      </c>
      <c r="D2143" s="43"/>
    </row>
    <row r="2144" spans="1:4">
      <c r="A2144" s="57">
        <v>40854</v>
      </c>
      <c r="B2144" s="43">
        <v>3</v>
      </c>
      <c r="C2144" s="43">
        <v>1.476</v>
      </c>
      <c r="D2144" s="43"/>
    </row>
    <row r="2145" spans="1:4">
      <c r="A2145" s="57">
        <v>40855</v>
      </c>
      <c r="B2145" s="43">
        <v>3</v>
      </c>
      <c r="C2145" s="43">
        <v>1.474</v>
      </c>
      <c r="D2145" s="43"/>
    </row>
    <row r="2146" spans="1:4">
      <c r="A2146" s="57">
        <v>40856</v>
      </c>
      <c r="B2146" s="43">
        <v>3</v>
      </c>
      <c r="C2146" s="43">
        <v>1.47</v>
      </c>
      <c r="D2146" s="43"/>
    </row>
    <row r="2147" spans="1:4">
      <c r="A2147" s="57">
        <v>40857</v>
      </c>
      <c r="B2147" s="43">
        <v>3</v>
      </c>
      <c r="C2147" s="43">
        <v>1.464</v>
      </c>
      <c r="D2147" s="43"/>
    </row>
    <row r="2148" spans="1:4">
      <c r="A2148" s="57">
        <v>40858</v>
      </c>
      <c r="B2148" s="43">
        <v>3</v>
      </c>
      <c r="C2148" s="43">
        <v>1.462</v>
      </c>
      <c r="D2148" s="43"/>
    </row>
    <row r="2149" spans="1:4">
      <c r="A2149" s="57">
        <v>40859</v>
      </c>
      <c r="B2149" s="43">
        <v>3</v>
      </c>
      <c r="C2149" s="43">
        <v>1.462</v>
      </c>
      <c r="D2149" s="43"/>
    </row>
    <row r="2150" spans="1:4">
      <c r="A2150" s="57">
        <v>40860</v>
      </c>
      <c r="B2150" s="43">
        <v>3</v>
      </c>
      <c r="C2150" s="43">
        <v>1.462</v>
      </c>
      <c r="D2150" s="43"/>
    </row>
    <row r="2151" spans="1:4">
      <c r="A2151" s="57">
        <v>40861</v>
      </c>
      <c r="B2151" s="43">
        <v>3</v>
      </c>
      <c r="C2151" s="43">
        <v>1.4590000000000001</v>
      </c>
      <c r="D2151" s="43"/>
    </row>
    <row r="2152" spans="1:4">
      <c r="A2152" s="57">
        <v>40862</v>
      </c>
      <c r="B2152" s="43">
        <v>3</v>
      </c>
      <c r="C2152" s="43">
        <v>1.4570000000000001</v>
      </c>
      <c r="D2152" s="43"/>
    </row>
    <row r="2153" spans="1:4">
      <c r="A2153" s="57">
        <v>40863</v>
      </c>
      <c r="B2153" s="43">
        <v>3</v>
      </c>
      <c r="C2153" s="43">
        <v>1.458</v>
      </c>
      <c r="D2153" s="43"/>
    </row>
    <row r="2154" spans="1:4">
      <c r="A2154" s="57">
        <v>40864</v>
      </c>
      <c r="B2154" s="43">
        <v>3</v>
      </c>
      <c r="C2154" s="43">
        <v>1.46</v>
      </c>
      <c r="D2154" s="43"/>
    </row>
    <row r="2155" spans="1:4">
      <c r="A2155" s="57">
        <v>40865</v>
      </c>
      <c r="B2155" s="43">
        <v>3</v>
      </c>
      <c r="C2155" s="43">
        <v>1.4650000000000001</v>
      </c>
      <c r="D2155" s="43"/>
    </row>
    <row r="2156" spans="1:4">
      <c r="A2156" s="57">
        <v>40866</v>
      </c>
      <c r="B2156" s="43">
        <v>3</v>
      </c>
      <c r="C2156" s="43">
        <v>1.4650000000000001</v>
      </c>
      <c r="D2156" s="43"/>
    </row>
    <row r="2157" spans="1:4">
      <c r="A2157" s="57">
        <v>40867</v>
      </c>
      <c r="B2157" s="43">
        <v>3</v>
      </c>
      <c r="C2157" s="43">
        <v>1.4650000000000001</v>
      </c>
      <c r="D2157" s="43"/>
    </row>
    <row r="2158" spans="1:4">
      <c r="A2158" s="57">
        <v>40868</v>
      </c>
      <c r="B2158" s="43">
        <v>3</v>
      </c>
      <c r="C2158" s="43">
        <v>1.4670000000000001</v>
      </c>
      <c r="D2158" s="43"/>
    </row>
    <row r="2159" spans="1:4">
      <c r="A2159" s="57">
        <v>40869</v>
      </c>
      <c r="B2159" s="43">
        <v>3</v>
      </c>
      <c r="C2159" s="43">
        <v>1.4670000000000001</v>
      </c>
      <c r="D2159" s="43"/>
    </row>
    <row r="2160" spans="1:4">
      <c r="A2160" s="57">
        <v>40870</v>
      </c>
      <c r="B2160" s="43">
        <v>3</v>
      </c>
      <c r="C2160" s="43">
        <v>1.4710000000000001</v>
      </c>
      <c r="D2160" s="43"/>
    </row>
    <row r="2161" spans="1:4">
      <c r="A2161" s="57">
        <v>40871</v>
      </c>
      <c r="B2161" s="43">
        <v>3</v>
      </c>
      <c r="C2161" s="43">
        <v>1.474</v>
      </c>
      <c r="D2161" s="43"/>
    </row>
    <row r="2162" spans="1:4">
      <c r="A2162" s="57">
        <v>40872</v>
      </c>
      <c r="B2162" s="43">
        <v>3</v>
      </c>
      <c r="C2162" s="43">
        <v>1.4750000000000001</v>
      </c>
      <c r="D2162" s="43"/>
    </row>
    <row r="2163" spans="1:4">
      <c r="A2163" s="57">
        <v>40873</v>
      </c>
      <c r="B2163" s="43">
        <v>3</v>
      </c>
      <c r="C2163" s="43">
        <v>1.4750000000000001</v>
      </c>
      <c r="D2163" s="43"/>
    </row>
    <row r="2164" spans="1:4">
      <c r="A2164" s="57">
        <v>40874</v>
      </c>
      <c r="B2164" s="43">
        <v>3</v>
      </c>
      <c r="C2164" s="43">
        <v>1.4750000000000001</v>
      </c>
      <c r="D2164" s="43"/>
    </row>
    <row r="2165" spans="1:4">
      <c r="A2165" s="57">
        <v>40875</v>
      </c>
      <c r="B2165" s="43">
        <v>3</v>
      </c>
      <c r="C2165" s="43">
        <v>1.4769999999999999</v>
      </c>
      <c r="D2165" s="43"/>
    </row>
    <row r="2166" spans="1:4">
      <c r="A2166" s="57">
        <v>40876</v>
      </c>
      <c r="B2166" s="43">
        <v>3</v>
      </c>
      <c r="C2166" s="43">
        <v>1.4769999999999999</v>
      </c>
      <c r="D2166" s="43"/>
    </row>
    <row r="2167" spans="1:4">
      <c r="A2167" s="57">
        <v>40877</v>
      </c>
      <c r="B2167" s="43">
        <v>3</v>
      </c>
      <c r="C2167" s="43">
        <v>1.4729999999999999</v>
      </c>
      <c r="D2167" s="43"/>
    </row>
    <row r="2168" spans="1:4">
      <c r="A2168" s="57">
        <v>40878</v>
      </c>
      <c r="B2168" s="43">
        <v>3</v>
      </c>
      <c r="C2168" s="43">
        <v>1.4689999999999999</v>
      </c>
      <c r="D2168" s="43"/>
    </row>
    <row r="2169" spans="1:4">
      <c r="A2169" s="57">
        <v>40879</v>
      </c>
      <c r="B2169" s="43">
        <v>3</v>
      </c>
      <c r="C2169" s="43">
        <v>1.4689999999999999</v>
      </c>
      <c r="D2169" s="43"/>
    </row>
    <row r="2170" spans="1:4">
      <c r="A2170" s="57">
        <v>40880</v>
      </c>
      <c r="B2170" s="43">
        <v>3</v>
      </c>
      <c r="C2170" s="43">
        <v>1.4689999999999999</v>
      </c>
      <c r="D2170" s="43"/>
    </row>
    <row r="2171" spans="1:4">
      <c r="A2171" s="57">
        <v>40881</v>
      </c>
      <c r="B2171" s="43">
        <v>3</v>
      </c>
      <c r="C2171" s="43">
        <v>1.4689999999999999</v>
      </c>
      <c r="D2171" s="43"/>
    </row>
    <row r="2172" spans="1:4">
      <c r="A2172" s="57">
        <v>40882</v>
      </c>
      <c r="B2172" s="43">
        <v>3</v>
      </c>
      <c r="C2172" s="43">
        <v>1.47</v>
      </c>
      <c r="D2172" s="43"/>
    </row>
    <row r="2173" spans="1:4">
      <c r="A2173" s="57">
        <v>40883</v>
      </c>
      <c r="B2173" s="43">
        <v>3</v>
      </c>
      <c r="C2173" s="43">
        <v>1.472</v>
      </c>
      <c r="D2173" s="43"/>
    </row>
    <row r="2174" spans="1:4">
      <c r="A2174" s="57">
        <v>40884</v>
      </c>
      <c r="B2174" s="43">
        <v>3</v>
      </c>
      <c r="C2174" s="43">
        <v>1.472</v>
      </c>
      <c r="D2174" s="43"/>
    </row>
    <row r="2175" spans="1:4">
      <c r="A2175" s="57">
        <v>40885</v>
      </c>
      <c r="B2175" s="43">
        <v>3</v>
      </c>
      <c r="C2175" s="43">
        <v>1.47</v>
      </c>
      <c r="D2175" s="43"/>
    </row>
    <row r="2176" spans="1:4">
      <c r="A2176" s="57">
        <v>40886</v>
      </c>
      <c r="B2176" s="43">
        <v>3</v>
      </c>
      <c r="C2176" s="43">
        <v>1.4370000000000001</v>
      </c>
      <c r="D2176" s="43"/>
    </row>
    <row r="2177" spans="1:4">
      <c r="A2177" s="57">
        <v>40887</v>
      </c>
      <c r="B2177" s="43">
        <v>3</v>
      </c>
      <c r="C2177" s="43">
        <v>1.4370000000000001</v>
      </c>
      <c r="D2177" s="43"/>
    </row>
    <row r="2178" spans="1:4">
      <c r="A2178" s="57">
        <v>40888</v>
      </c>
      <c r="B2178" s="43">
        <v>3</v>
      </c>
      <c r="C2178" s="43">
        <v>1.4370000000000001</v>
      </c>
      <c r="D2178" s="43"/>
    </row>
    <row r="2179" spans="1:4">
      <c r="A2179" s="57">
        <v>40889</v>
      </c>
      <c r="B2179" s="43">
        <v>3</v>
      </c>
      <c r="C2179" s="43">
        <v>1.43</v>
      </c>
      <c r="D2179" s="43"/>
    </row>
    <row r="2180" spans="1:4">
      <c r="A2180" s="57">
        <v>40890</v>
      </c>
      <c r="B2180" s="43">
        <v>3</v>
      </c>
      <c r="C2180" s="43">
        <v>1.4259999999999999</v>
      </c>
      <c r="D2180" s="43"/>
    </row>
    <row r="2181" spans="1:4">
      <c r="A2181" s="57">
        <v>40891</v>
      </c>
      <c r="B2181" s="43">
        <v>3</v>
      </c>
      <c r="C2181" s="43">
        <v>1.423</v>
      </c>
      <c r="D2181" s="43"/>
    </row>
    <row r="2182" spans="1:4">
      <c r="A2182" s="57">
        <v>40892</v>
      </c>
      <c r="B2182" s="43">
        <v>3</v>
      </c>
      <c r="C2182" s="43">
        <v>1.419</v>
      </c>
      <c r="D2182" s="43"/>
    </row>
    <row r="2183" spans="1:4">
      <c r="A2183" s="57">
        <v>40893</v>
      </c>
      <c r="B2183" s="43">
        <v>3</v>
      </c>
      <c r="C2183" s="43">
        <v>1.417</v>
      </c>
      <c r="D2183" s="43"/>
    </row>
    <row r="2184" spans="1:4">
      <c r="A2184" s="57">
        <v>40894</v>
      </c>
      <c r="B2184" s="43">
        <v>3</v>
      </c>
      <c r="C2184" s="43">
        <v>1.417</v>
      </c>
      <c r="D2184" s="43"/>
    </row>
    <row r="2185" spans="1:4">
      <c r="A2185" s="57">
        <v>40895</v>
      </c>
      <c r="B2185" s="43">
        <v>3</v>
      </c>
      <c r="C2185" s="43">
        <v>1.417</v>
      </c>
      <c r="D2185" s="43"/>
    </row>
    <row r="2186" spans="1:4">
      <c r="A2186" s="57">
        <v>40896</v>
      </c>
      <c r="B2186" s="43">
        <v>3</v>
      </c>
      <c r="C2186" s="43">
        <v>1.4179999999999999</v>
      </c>
      <c r="D2186" s="43"/>
    </row>
    <row r="2187" spans="1:4">
      <c r="A2187" s="57">
        <v>40897</v>
      </c>
      <c r="B2187" s="43">
        <v>3</v>
      </c>
      <c r="C2187" s="43">
        <v>1.4179999999999999</v>
      </c>
      <c r="D2187" s="43"/>
    </row>
    <row r="2188" spans="1:4">
      <c r="A2188" s="57">
        <v>40898</v>
      </c>
      <c r="B2188" s="43">
        <v>3</v>
      </c>
      <c r="C2188" s="43">
        <v>1.4159999999999999</v>
      </c>
      <c r="D2188" s="43"/>
    </row>
    <row r="2189" spans="1:4">
      <c r="A2189" s="57">
        <v>40899</v>
      </c>
      <c r="B2189" s="43">
        <v>3</v>
      </c>
      <c r="C2189" s="43">
        <v>1.41</v>
      </c>
      <c r="D2189" s="43"/>
    </row>
    <row r="2190" spans="1:4">
      <c r="A2190" s="57">
        <v>40900</v>
      </c>
      <c r="B2190" s="43">
        <v>3</v>
      </c>
      <c r="C2190" s="43">
        <v>1.4039999999999999</v>
      </c>
      <c r="D2190" s="43"/>
    </row>
    <row r="2191" spans="1:4">
      <c r="A2191" s="57">
        <v>40901</v>
      </c>
      <c r="B2191" s="43">
        <v>3</v>
      </c>
      <c r="C2191" s="43">
        <v>1.4039999999999999</v>
      </c>
      <c r="D2191" s="43"/>
    </row>
    <row r="2192" spans="1:4">
      <c r="A2192" s="57">
        <v>40902</v>
      </c>
      <c r="B2192" s="43">
        <v>3</v>
      </c>
      <c r="C2192" s="43">
        <v>1.4039999999999999</v>
      </c>
      <c r="D2192" s="43"/>
    </row>
    <row r="2193" spans="1:4">
      <c r="A2193" s="57">
        <v>40903</v>
      </c>
      <c r="B2193" s="43">
        <v>3</v>
      </c>
      <c r="C2193" s="43">
        <v>1.4039999999999999</v>
      </c>
      <c r="D2193" s="43"/>
    </row>
    <row r="2194" spans="1:4">
      <c r="A2194" s="57">
        <v>40904</v>
      </c>
      <c r="B2194" s="43">
        <v>3</v>
      </c>
      <c r="C2194" s="43">
        <v>1.3959999999999999</v>
      </c>
      <c r="D2194" s="43"/>
    </row>
    <row r="2195" spans="1:4">
      <c r="A2195" s="57">
        <v>40905</v>
      </c>
      <c r="B2195" s="43">
        <v>3</v>
      </c>
      <c r="C2195" s="43">
        <v>1.387</v>
      </c>
      <c r="D2195" s="43"/>
    </row>
    <row r="2196" spans="1:4">
      <c r="A2196" s="57">
        <v>40906</v>
      </c>
      <c r="B2196" s="43">
        <v>3</v>
      </c>
      <c r="C2196" s="43">
        <v>1.369</v>
      </c>
      <c r="D2196" s="43"/>
    </row>
    <row r="2197" spans="1:4">
      <c r="A2197" s="57">
        <v>40907</v>
      </c>
      <c r="B2197" s="43">
        <v>3</v>
      </c>
      <c r="C2197" s="43">
        <v>1.3559999999999999</v>
      </c>
      <c r="D2197" s="43"/>
    </row>
    <row r="2198" spans="1:4">
      <c r="A2198" s="57">
        <v>40908</v>
      </c>
      <c r="B2198" s="43">
        <v>2.7</v>
      </c>
      <c r="C2198" s="43">
        <v>1.3559999999999999</v>
      </c>
      <c r="D2198" s="43"/>
    </row>
    <row r="2199" spans="1:4">
      <c r="A2199" s="57">
        <v>40909</v>
      </c>
      <c r="B2199" s="43">
        <v>2.7</v>
      </c>
      <c r="C2199" s="43">
        <v>1.3559999999999999</v>
      </c>
      <c r="D2199" s="43"/>
    </row>
    <row r="2200" spans="1:4">
      <c r="A2200" s="57">
        <v>40910</v>
      </c>
      <c r="B2200" s="43">
        <v>2.7</v>
      </c>
      <c r="C2200" s="43">
        <v>1.343</v>
      </c>
      <c r="D2200" s="43"/>
    </row>
    <row r="2201" spans="1:4">
      <c r="A2201" s="57">
        <v>40911</v>
      </c>
      <c r="B2201" s="43">
        <v>2.7</v>
      </c>
      <c r="C2201" s="43">
        <v>1.333</v>
      </c>
      <c r="D2201" s="43"/>
    </row>
    <row r="2202" spans="1:4">
      <c r="A2202" s="57">
        <v>40912</v>
      </c>
      <c r="B2202" s="43">
        <v>2.7</v>
      </c>
      <c r="C2202" s="43">
        <v>1.319</v>
      </c>
      <c r="D2202" s="43"/>
    </row>
    <row r="2203" spans="1:4">
      <c r="A2203" s="57">
        <v>40913</v>
      </c>
      <c r="B2203" s="43">
        <v>2.7</v>
      </c>
      <c r="C2203" s="43">
        <v>1.3029999999999999</v>
      </c>
      <c r="D2203" s="43"/>
    </row>
    <row r="2204" spans="1:4">
      <c r="A2204" s="57">
        <v>40914</v>
      </c>
      <c r="B2204" s="43">
        <v>2.7</v>
      </c>
      <c r="C2204" s="43">
        <v>1.288</v>
      </c>
      <c r="D2204" s="43"/>
    </row>
    <row r="2205" spans="1:4">
      <c r="A2205" s="57">
        <v>40915</v>
      </c>
      <c r="B2205" s="43">
        <v>2.7</v>
      </c>
      <c r="C2205" s="43">
        <v>1.288</v>
      </c>
      <c r="D2205" s="43"/>
    </row>
    <row r="2206" spans="1:4">
      <c r="A2206" s="57">
        <v>40916</v>
      </c>
      <c r="B2206" s="43">
        <v>2.7</v>
      </c>
      <c r="C2206" s="43">
        <v>1.288</v>
      </c>
      <c r="D2206" s="43"/>
    </row>
    <row r="2207" spans="1:4">
      <c r="A2207" s="57">
        <v>40917</v>
      </c>
      <c r="B2207" s="43">
        <v>2.7</v>
      </c>
      <c r="C2207" s="43">
        <v>1.276</v>
      </c>
      <c r="D2207" s="43"/>
    </row>
    <row r="2208" spans="1:4">
      <c r="A2208" s="57">
        <v>40918</v>
      </c>
      <c r="B2208" s="43">
        <v>2.7</v>
      </c>
      <c r="C2208" s="43">
        <v>1.2669999999999999</v>
      </c>
      <c r="D2208" s="43"/>
    </row>
    <row r="2209" spans="1:4">
      <c r="A2209" s="57">
        <v>40919</v>
      </c>
      <c r="B2209" s="43">
        <v>2.7</v>
      </c>
      <c r="C2209" s="43">
        <v>1.2570000000000001</v>
      </c>
      <c r="D2209" s="43"/>
    </row>
    <row r="2210" spans="1:4">
      <c r="A2210" s="57">
        <v>40920</v>
      </c>
      <c r="B2210" s="43">
        <v>2.7</v>
      </c>
      <c r="C2210" s="43">
        <v>1.2450000000000001</v>
      </c>
      <c r="D2210" s="43"/>
    </row>
    <row r="2211" spans="1:4">
      <c r="A2211" s="57">
        <v>40921</v>
      </c>
      <c r="B2211" s="43">
        <v>2.7</v>
      </c>
      <c r="C2211" s="43">
        <v>1.2310000000000001</v>
      </c>
      <c r="D2211" s="43"/>
    </row>
    <row r="2212" spans="1:4">
      <c r="A2212" s="57">
        <v>40922</v>
      </c>
      <c r="B2212" s="43">
        <v>2.7</v>
      </c>
      <c r="C2212" s="43">
        <v>1.2310000000000001</v>
      </c>
      <c r="D2212" s="43"/>
    </row>
    <row r="2213" spans="1:4">
      <c r="A2213" s="57">
        <v>40923</v>
      </c>
      <c r="B2213" s="43">
        <v>2.7</v>
      </c>
      <c r="C2213" s="43">
        <v>1.2310000000000001</v>
      </c>
      <c r="D2213" s="43"/>
    </row>
    <row r="2214" spans="1:4">
      <c r="A2214" s="57">
        <v>40924</v>
      </c>
      <c r="B2214" s="43">
        <v>2.7</v>
      </c>
      <c r="C2214" s="43">
        <v>1.222</v>
      </c>
      <c r="D2214" s="43"/>
    </row>
    <row r="2215" spans="1:4">
      <c r="A2215" s="57">
        <v>40925</v>
      </c>
      <c r="B2215" s="43">
        <v>2.7</v>
      </c>
      <c r="C2215" s="43">
        <v>1.2130000000000001</v>
      </c>
      <c r="D2215" s="43"/>
    </row>
    <row r="2216" spans="1:4">
      <c r="A2216" s="57">
        <v>40926</v>
      </c>
      <c r="B2216" s="43">
        <v>2.7</v>
      </c>
      <c r="C2216" s="43">
        <v>1.204</v>
      </c>
      <c r="D2216" s="43"/>
    </row>
    <row r="2217" spans="1:4">
      <c r="A2217" s="57">
        <v>40927</v>
      </c>
      <c r="B2217" s="43">
        <v>2.7</v>
      </c>
      <c r="C2217" s="43">
        <v>1.1950000000000001</v>
      </c>
      <c r="D2217" s="43"/>
    </row>
    <row r="2218" spans="1:4">
      <c r="A2218" s="57">
        <v>40928</v>
      </c>
      <c r="B2218" s="43">
        <v>2.7</v>
      </c>
      <c r="C2218" s="43">
        <v>1.1819999999999999</v>
      </c>
      <c r="D2218" s="43"/>
    </row>
    <row r="2219" spans="1:4">
      <c r="A2219" s="57">
        <v>40929</v>
      </c>
      <c r="B2219" s="43">
        <v>2.7</v>
      </c>
      <c r="C2219" s="43">
        <v>1.1819999999999999</v>
      </c>
      <c r="D2219" s="43"/>
    </row>
    <row r="2220" spans="1:4">
      <c r="A2220" s="57">
        <v>40930</v>
      </c>
      <c r="B2220" s="43">
        <v>2.7</v>
      </c>
      <c r="C2220" s="43">
        <v>1.1819999999999999</v>
      </c>
      <c r="D2220" s="43"/>
    </row>
    <row r="2221" spans="1:4">
      <c r="A2221" s="57">
        <v>40931</v>
      </c>
      <c r="B2221" s="43">
        <v>2.7</v>
      </c>
      <c r="C2221" s="43">
        <v>1.1679999999999999</v>
      </c>
      <c r="D2221" s="43"/>
    </row>
    <row r="2222" spans="1:4">
      <c r="A2222" s="57">
        <v>40932</v>
      </c>
      <c r="B2222" s="43">
        <v>2.7</v>
      </c>
      <c r="C2222" s="43">
        <v>1.1579999999999999</v>
      </c>
      <c r="D2222" s="43"/>
    </row>
    <row r="2223" spans="1:4">
      <c r="A2223" s="57">
        <v>40933</v>
      </c>
      <c r="B2223" s="43">
        <v>2.7</v>
      </c>
      <c r="C2223" s="43">
        <v>1.149</v>
      </c>
      <c r="D2223" s="43"/>
    </row>
    <row r="2224" spans="1:4">
      <c r="A2224" s="57">
        <v>40934</v>
      </c>
      <c r="B2224" s="43">
        <v>2.7</v>
      </c>
      <c r="C2224" s="43">
        <v>1.1419999999999999</v>
      </c>
      <c r="D2224" s="43"/>
    </row>
    <row r="2225" spans="1:4">
      <c r="A2225" s="57">
        <v>40935</v>
      </c>
      <c r="B2225" s="43">
        <v>2.7</v>
      </c>
      <c r="C2225" s="43">
        <v>1.1379999999999999</v>
      </c>
      <c r="D2225" s="43"/>
    </row>
    <row r="2226" spans="1:4">
      <c r="A2226" s="57">
        <v>40936</v>
      </c>
      <c r="B2226" s="43">
        <v>2.7</v>
      </c>
      <c r="C2226" s="43">
        <v>1.1379999999999999</v>
      </c>
      <c r="D2226" s="43"/>
    </row>
    <row r="2227" spans="1:4">
      <c r="A2227" s="57">
        <v>40937</v>
      </c>
      <c r="B2227" s="43">
        <v>2.7</v>
      </c>
      <c r="C2227" s="43">
        <v>1.1379999999999999</v>
      </c>
      <c r="D2227" s="43"/>
    </row>
    <row r="2228" spans="1:4">
      <c r="A2228" s="57">
        <v>40938</v>
      </c>
      <c r="B2228" s="43">
        <v>2.7</v>
      </c>
      <c r="C2228" s="43">
        <v>1.131</v>
      </c>
      <c r="D2228" s="43"/>
    </row>
    <row r="2229" spans="1:4">
      <c r="A2229" s="57">
        <v>40939</v>
      </c>
      <c r="B2229" s="43">
        <v>2.6</v>
      </c>
      <c r="C2229" s="43">
        <v>1.125</v>
      </c>
      <c r="D2229" s="43"/>
    </row>
    <row r="2230" spans="1:4">
      <c r="A2230" s="57">
        <v>40940</v>
      </c>
      <c r="B2230" s="43">
        <v>2.6</v>
      </c>
      <c r="C2230" s="43">
        <v>1.115</v>
      </c>
      <c r="D2230" s="43"/>
    </row>
    <row r="2231" spans="1:4">
      <c r="A2231" s="57">
        <v>40941</v>
      </c>
      <c r="B2231" s="43">
        <v>2.6</v>
      </c>
      <c r="C2231" s="43">
        <v>1.1080000000000001</v>
      </c>
      <c r="D2231" s="43"/>
    </row>
    <row r="2232" spans="1:4">
      <c r="A2232" s="57">
        <v>40942</v>
      </c>
      <c r="B2232" s="43">
        <v>2.6</v>
      </c>
      <c r="C2232" s="43">
        <v>1.1020000000000001</v>
      </c>
      <c r="D2232" s="43"/>
    </row>
    <row r="2233" spans="1:4">
      <c r="A2233" s="57">
        <v>40943</v>
      </c>
      <c r="B2233" s="43">
        <v>2.6</v>
      </c>
      <c r="C2233" s="43">
        <v>1.1020000000000001</v>
      </c>
      <c r="D2233" s="43"/>
    </row>
    <row r="2234" spans="1:4">
      <c r="A2234" s="57">
        <v>40944</v>
      </c>
      <c r="B2234" s="43">
        <v>2.6</v>
      </c>
      <c r="C2234" s="43">
        <v>1.1020000000000001</v>
      </c>
      <c r="D2234" s="43"/>
    </row>
    <row r="2235" spans="1:4">
      <c r="A2235" s="57">
        <v>40945</v>
      </c>
      <c r="B2235" s="43">
        <v>2.6</v>
      </c>
      <c r="C2235" s="43">
        <v>1.0940000000000001</v>
      </c>
      <c r="D2235" s="43"/>
    </row>
    <row r="2236" spans="1:4">
      <c r="A2236" s="57">
        <v>40946</v>
      </c>
      <c r="B2236" s="43">
        <v>2.6</v>
      </c>
      <c r="C2236" s="43">
        <v>1.0860000000000001</v>
      </c>
      <c r="D2236" s="43"/>
    </row>
    <row r="2237" spans="1:4">
      <c r="A2237" s="57">
        <v>40947</v>
      </c>
      <c r="B2237" s="43">
        <v>2.6</v>
      </c>
      <c r="C2237" s="43">
        <v>1.077</v>
      </c>
      <c r="D2237" s="43"/>
    </row>
    <row r="2238" spans="1:4">
      <c r="A2238" s="57">
        <v>40948</v>
      </c>
      <c r="B2238" s="43">
        <v>2.6</v>
      </c>
      <c r="C2238" s="43">
        <v>1.07</v>
      </c>
      <c r="D2238" s="43"/>
    </row>
    <row r="2239" spans="1:4">
      <c r="A2239" s="57">
        <v>40949</v>
      </c>
      <c r="B2239" s="43">
        <v>2.6</v>
      </c>
      <c r="C2239" s="43">
        <v>1.0629999999999999</v>
      </c>
      <c r="D2239" s="43"/>
    </row>
    <row r="2240" spans="1:4">
      <c r="A2240" s="57">
        <v>40950</v>
      </c>
      <c r="B2240" s="43">
        <v>2.6</v>
      </c>
      <c r="C2240" s="43">
        <v>1.0629999999999999</v>
      </c>
      <c r="D2240" s="43"/>
    </row>
    <row r="2241" spans="1:4">
      <c r="A2241" s="57">
        <v>40951</v>
      </c>
      <c r="B2241" s="43">
        <v>2.6</v>
      </c>
      <c r="C2241" s="43">
        <v>1.0629999999999999</v>
      </c>
      <c r="D2241" s="43"/>
    </row>
    <row r="2242" spans="1:4">
      <c r="A2242" s="57">
        <v>40952</v>
      </c>
      <c r="B2242" s="43">
        <v>2.6</v>
      </c>
      <c r="C2242" s="43">
        <v>1.0569999999999999</v>
      </c>
      <c r="D2242" s="43"/>
    </row>
    <row r="2243" spans="1:4">
      <c r="A2243" s="57">
        <v>40953</v>
      </c>
      <c r="B2243" s="43">
        <v>2.6</v>
      </c>
      <c r="C2243" s="43">
        <v>1.0509999999999999</v>
      </c>
      <c r="D2243" s="43"/>
    </row>
    <row r="2244" spans="1:4">
      <c r="A2244" s="57">
        <v>40954</v>
      </c>
      <c r="B2244" s="43">
        <v>2.6</v>
      </c>
      <c r="C2244" s="43">
        <v>1.0449999999999999</v>
      </c>
      <c r="D2244" s="43"/>
    </row>
    <row r="2245" spans="1:4">
      <c r="A2245" s="57">
        <v>40955</v>
      </c>
      <c r="B2245" s="43">
        <v>2.6</v>
      </c>
      <c r="C2245" s="43">
        <v>1.0409999999999999</v>
      </c>
      <c r="D2245" s="43"/>
    </row>
    <row r="2246" spans="1:4">
      <c r="A2246" s="57">
        <v>40956</v>
      </c>
      <c r="B2246" s="43">
        <v>2.6</v>
      </c>
      <c r="C2246" s="43">
        <v>1.036</v>
      </c>
      <c r="D2246" s="43"/>
    </row>
    <row r="2247" spans="1:4">
      <c r="A2247" s="57">
        <v>40957</v>
      </c>
      <c r="B2247" s="43">
        <v>2.6</v>
      </c>
      <c r="C2247" s="43">
        <v>1.036</v>
      </c>
      <c r="D2247" s="43"/>
    </row>
    <row r="2248" spans="1:4">
      <c r="A2248" s="57">
        <v>40958</v>
      </c>
      <c r="B2248" s="43">
        <v>2.6</v>
      </c>
      <c r="C2248" s="43">
        <v>1.036</v>
      </c>
      <c r="D2248" s="43"/>
    </row>
    <row r="2249" spans="1:4">
      <c r="A2249" s="57">
        <v>40959</v>
      </c>
      <c r="B2249" s="43">
        <v>2.6</v>
      </c>
      <c r="C2249" s="43">
        <v>1.0309999999999999</v>
      </c>
      <c r="D2249" s="43"/>
    </row>
    <row r="2250" spans="1:4">
      <c r="A2250" s="57">
        <v>40960</v>
      </c>
      <c r="B2250" s="43">
        <v>2.6</v>
      </c>
      <c r="C2250" s="43">
        <v>1.026</v>
      </c>
      <c r="D2250" s="43"/>
    </row>
    <row r="2251" spans="1:4">
      <c r="A2251" s="57">
        <v>40961</v>
      </c>
      <c r="B2251" s="43">
        <v>2.6</v>
      </c>
      <c r="C2251" s="43">
        <v>1.0209999999999999</v>
      </c>
      <c r="D2251" s="43"/>
    </row>
    <row r="2252" spans="1:4">
      <c r="A2252" s="57">
        <v>40962</v>
      </c>
      <c r="B2252" s="43">
        <v>2.6</v>
      </c>
      <c r="C2252" s="43">
        <v>1.014</v>
      </c>
      <c r="D2252" s="43"/>
    </row>
    <row r="2253" spans="1:4">
      <c r="A2253" s="57">
        <v>40963</v>
      </c>
      <c r="B2253" s="43">
        <v>2.6</v>
      </c>
      <c r="C2253" s="43">
        <v>1.006</v>
      </c>
      <c r="D2253" s="43"/>
    </row>
    <row r="2254" spans="1:4">
      <c r="A2254" s="57">
        <v>40964</v>
      </c>
      <c r="B2254" s="43">
        <v>2.6</v>
      </c>
      <c r="C2254" s="43">
        <v>1.006</v>
      </c>
      <c r="D2254" s="43"/>
    </row>
    <row r="2255" spans="1:4">
      <c r="A2255" s="57">
        <v>40965</v>
      </c>
      <c r="B2255" s="43">
        <v>2.6</v>
      </c>
      <c r="C2255" s="43">
        <v>1.006</v>
      </c>
      <c r="D2255" s="43"/>
    </row>
    <row r="2256" spans="1:4">
      <c r="A2256" s="57">
        <v>40966</v>
      </c>
      <c r="B2256" s="43">
        <v>2.6</v>
      </c>
      <c r="C2256" s="43">
        <v>0.997</v>
      </c>
      <c r="D2256" s="43"/>
    </row>
    <row r="2257" spans="1:4">
      <c r="A2257" s="57">
        <v>40967</v>
      </c>
      <c r="B2257" s="43">
        <v>2.6</v>
      </c>
      <c r="C2257" s="43">
        <v>0.99099999999999999</v>
      </c>
      <c r="D2257" s="43"/>
    </row>
    <row r="2258" spans="1:4">
      <c r="A2258" s="57">
        <v>40968</v>
      </c>
      <c r="B2258" s="43">
        <v>2.7</v>
      </c>
      <c r="C2258" s="43">
        <v>0.98299999999999998</v>
      </c>
      <c r="D2258" s="43"/>
    </row>
    <row r="2259" spans="1:4">
      <c r="A2259" s="57">
        <v>40969</v>
      </c>
      <c r="B2259" s="43">
        <v>2.7</v>
      </c>
      <c r="C2259" s="43">
        <v>0.96699999999999997</v>
      </c>
      <c r="D2259" s="43"/>
    </row>
    <row r="2260" spans="1:4">
      <c r="A2260" s="57">
        <v>40970</v>
      </c>
      <c r="B2260" s="43">
        <v>2.7</v>
      </c>
      <c r="C2260" s="43">
        <v>0.94799999999999995</v>
      </c>
      <c r="D2260" s="43"/>
    </row>
    <row r="2261" spans="1:4">
      <c r="A2261" s="57">
        <v>40971</v>
      </c>
      <c r="B2261" s="43">
        <v>2.7</v>
      </c>
      <c r="C2261" s="43">
        <v>0.94799999999999995</v>
      </c>
      <c r="D2261" s="43"/>
    </row>
    <row r="2262" spans="1:4">
      <c r="A2262" s="57">
        <v>40972</v>
      </c>
      <c r="B2262" s="43">
        <v>2.7</v>
      </c>
      <c r="C2262" s="43">
        <v>0.94799999999999995</v>
      </c>
      <c r="D2262" s="43"/>
    </row>
    <row r="2263" spans="1:4">
      <c r="A2263" s="57">
        <v>40973</v>
      </c>
      <c r="B2263" s="43">
        <v>2.7</v>
      </c>
      <c r="C2263" s="43">
        <v>0.93400000000000005</v>
      </c>
      <c r="D2263" s="43"/>
    </row>
    <row r="2264" spans="1:4">
      <c r="A2264" s="57">
        <v>40974</v>
      </c>
      <c r="B2264" s="43">
        <v>2.7</v>
      </c>
      <c r="C2264" s="43">
        <v>0.92</v>
      </c>
      <c r="D2264" s="43"/>
    </row>
    <row r="2265" spans="1:4">
      <c r="A2265" s="57">
        <v>40975</v>
      </c>
      <c r="B2265" s="43">
        <v>2.7</v>
      </c>
      <c r="C2265" s="43">
        <v>0.91100000000000003</v>
      </c>
      <c r="D2265" s="43"/>
    </row>
    <row r="2266" spans="1:4">
      <c r="A2266" s="57">
        <v>40976</v>
      </c>
      <c r="B2266" s="43">
        <v>2.7</v>
      </c>
      <c r="C2266" s="43">
        <v>0.90200000000000002</v>
      </c>
      <c r="D2266" s="43"/>
    </row>
    <row r="2267" spans="1:4">
      <c r="A2267" s="57">
        <v>40977</v>
      </c>
      <c r="B2267" s="43">
        <v>2.7</v>
      </c>
      <c r="C2267" s="43">
        <v>0.89400000000000002</v>
      </c>
      <c r="D2267" s="43"/>
    </row>
    <row r="2268" spans="1:4">
      <c r="A2268" s="57">
        <v>40978</v>
      </c>
      <c r="B2268" s="43">
        <v>2.7</v>
      </c>
      <c r="C2268" s="43">
        <v>0.89400000000000002</v>
      </c>
      <c r="D2268" s="43"/>
    </row>
    <row r="2269" spans="1:4">
      <c r="A2269" s="57">
        <v>40979</v>
      </c>
      <c r="B2269" s="43">
        <v>2.7</v>
      </c>
      <c r="C2269" s="43">
        <v>0.89400000000000002</v>
      </c>
      <c r="D2269" s="43"/>
    </row>
    <row r="2270" spans="1:4">
      <c r="A2270" s="57">
        <v>40980</v>
      </c>
      <c r="B2270" s="43">
        <v>2.7</v>
      </c>
      <c r="C2270" s="43">
        <v>0.88400000000000001</v>
      </c>
      <c r="D2270" s="43"/>
    </row>
    <row r="2271" spans="1:4">
      <c r="A2271" s="57">
        <v>40981</v>
      </c>
      <c r="B2271" s="43">
        <v>2.7</v>
      </c>
      <c r="C2271" s="43">
        <v>0.876</v>
      </c>
      <c r="D2271" s="43"/>
    </row>
    <row r="2272" spans="1:4">
      <c r="A2272" s="57">
        <v>40982</v>
      </c>
      <c r="B2272" s="43">
        <v>2.7</v>
      </c>
      <c r="C2272" s="43">
        <v>0.871</v>
      </c>
      <c r="D2272" s="43"/>
    </row>
    <row r="2273" spans="1:4">
      <c r="A2273" s="57">
        <v>40983</v>
      </c>
      <c r="B2273" s="43">
        <v>2.7</v>
      </c>
      <c r="C2273" s="43">
        <v>0.86199999999999999</v>
      </c>
      <c r="D2273" s="43"/>
    </row>
    <row r="2274" spans="1:4">
      <c r="A2274" s="57">
        <v>40984</v>
      </c>
      <c r="B2274" s="43">
        <v>2.7</v>
      </c>
      <c r="C2274" s="43">
        <v>0.85299999999999998</v>
      </c>
      <c r="D2274" s="43"/>
    </row>
    <row r="2275" spans="1:4">
      <c r="A2275" s="57">
        <v>40985</v>
      </c>
      <c r="B2275" s="43">
        <v>2.7</v>
      </c>
      <c r="C2275" s="43">
        <v>0.85299999999999998</v>
      </c>
      <c r="D2275" s="43"/>
    </row>
    <row r="2276" spans="1:4">
      <c r="A2276" s="57">
        <v>40986</v>
      </c>
      <c r="B2276" s="43">
        <v>2.7</v>
      </c>
      <c r="C2276" s="43">
        <v>0.85299999999999998</v>
      </c>
      <c r="D2276" s="43"/>
    </row>
    <row r="2277" spans="1:4">
      <c r="A2277" s="57">
        <v>40987</v>
      </c>
      <c r="B2277" s="43">
        <v>2.7</v>
      </c>
      <c r="C2277" s="43">
        <v>0.84199999999999997</v>
      </c>
      <c r="D2277" s="43"/>
    </row>
    <row r="2278" spans="1:4">
      <c r="A2278" s="57">
        <v>40988</v>
      </c>
      <c r="B2278" s="43">
        <v>2.7</v>
      </c>
      <c r="C2278" s="43">
        <v>0.83199999999999996</v>
      </c>
      <c r="D2278" s="43"/>
    </row>
    <row r="2279" spans="1:4">
      <c r="A2279" s="57">
        <v>40989</v>
      </c>
      <c r="B2279" s="43">
        <v>2.7</v>
      </c>
      <c r="C2279" s="43">
        <v>0.82399999999999995</v>
      </c>
      <c r="D2279" s="43"/>
    </row>
    <row r="2280" spans="1:4">
      <c r="A2280" s="57">
        <v>40990</v>
      </c>
      <c r="B2280" s="43">
        <v>2.7</v>
      </c>
      <c r="C2280" s="43">
        <v>0.81699999999999995</v>
      </c>
      <c r="D2280" s="43"/>
    </row>
    <row r="2281" spans="1:4">
      <c r="A2281" s="57">
        <v>40991</v>
      </c>
      <c r="B2281" s="43">
        <v>2.7</v>
      </c>
      <c r="C2281" s="43">
        <v>0.80800000000000005</v>
      </c>
      <c r="D2281" s="43"/>
    </row>
    <row r="2282" spans="1:4">
      <c r="A2282" s="57">
        <v>40992</v>
      </c>
      <c r="B2282" s="43">
        <v>2.7</v>
      </c>
      <c r="C2282" s="43">
        <v>0.80800000000000005</v>
      </c>
      <c r="D2282" s="43"/>
    </row>
    <row r="2283" spans="1:4">
      <c r="A2283" s="57">
        <v>40993</v>
      </c>
      <c r="B2283" s="43">
        <v>2.7</v>
      </c>
      <c r="C2283" s="43">
        <v>0.80800000000000005</v>
      </c>
      <c r="D2283" s="43"/>
    </row>
    <row r="2284" spans="1:4">
      <c r="A2284" s="57">
        <v>40994</v>
      </c>
      <c r="B2284" s="43">
        <v>2.7</v>
      </c>
      <c r="C2284" s="43">
        <v>0.8</v>
      </c>
      <c r="D2284" s="43"/>
    </row>
    <row r="2285" spans="1:4">
      <c r="A2285" s="57">
        <v>40995</v>
      </c>
      <c r="B2285" s="43">
        <v>2.7</v>
      </c>
      <c r="C2285" s="43">
        <v>0.79400000000000004</v>
      </c>
      <c r="D2285" s="43"/>
    </row>
    <row r="2286" spans="1:4">
      <c r="A2286" s="57">
        <v>40996</v>
      </c>
      <c r="B2286" s="43">
        <v>2.7</v>
      </c>
      <c r="C2286" s="43">
        <v>0.78700000000000003</v>
      </c>
      <c r="D2286" s="43"/>
    </row>
    <row r="2287" spans="1:4">
      <c r="A2287" s="57">
        <v>40997</v>
      </c>
      <c r="B2287" s="43">
        <v>2.7</v>
      </c>
      <c r="C2287" s="43">
        <v>0.78300000000000003</v>
      </c>
      <c r="D2287" s="43"/>
    </row>
    <row r="2288" spans="1:4">
      <c r="A2288" s="57">
        <v>40998</v>
      </c>
      <c r="B2288" s="43">
        <v>2.7</v>
      </c>
      <c r="C2288" s="43">
        <v>0.77700000000000002</v>
      </c>
      <c r="D2288" s="43"/>
    </row>
    <row r="2289" spans="1:4">
      <c r="A2289" s="57">
        <v>40999</v>
      </c>
      <c r="B2289" s="43">
        <v>2.6</v>
      </c>
      <c r="C2289" s="43">
        <v>0.77700000000000002</v>
      </c>
      <c r="D2289" s="43"/>
    </row>
    <row r="2290" spans="1:4">
      <c r="A2290" s="57">
        <v>41000</v>
      </c>
      <c r="B2290" s="43">
        <v>2.6</v>
      </c>
      <c r="C2290" s="43">
        <v>0.77700000000000002</v>
      </c>
      <c r="D2290" s="43"/>
    </row>
    <row r="2291" spans="1:4">
      <c r="A2291" s="57">
        <v>41001</v>
      </c>
      <c r="B2291" s="43">
        <v>2.6</v>
      </c>
      <c r="C2291" s="43">
        <v>0.77100000000000002</v>
      </c>
      <c r="D2291" s="43"/>
    </row>
    <row r="2292" spans="1:4">
      <c r="A2292" s="57">
        <v>41002</v>
      </c>
      <c r="B2292" s="43">
        <v>2.6</v>
      </c>
      <c r="C2292" s="43">
        <v>0.77</v>
      </c>
      <c r="D2292" s="43"/>
    </row>
    <row r="2293" spans="1:4">
      <c r="A2293" s="57">
        <v>41003</v>
      </c>
      <c r="B2293" s="43">
        <v>2.6</v>
      </c>
      <c r="C2293" s="43">
        <v>0.76800000000000002</v>
      </c>
      <c r="D2293" s="43"/>
    </row>
    <row r="2294" spans="1:4">
      <c r="A2294" s="57">
        <v>41004</v>
      </c>
      <c r="B2294" s="43">
        <v>2.6</v>
      </c>
      <c r="C2294" s="43">
        <v>0.76600000000000001</v>
      </c>
      <c r="D2294" s="43"/>
    </row>
    <row r="2295" spans="1:4">
      <c r="A2295" s="57">
        <v>41005</v>
      </c>
      <c r="B2295" s="43">
        <v>2.6</v>
      </c>
      <c r="C2295" s="43">
        <v>0.76600000000000001</v>
      </c>
      <c r="D2295" s="43"/>
    </row>
    <row r="2296" spans="1:4">
      <c r="A2296" s="57">
        <v>41006</v>
      </c>
      <c r="B2296" s="43">
        <v>2.6</v>
      </c>
      <c r="C2296" s="43">
        <v>0.76600000000000001</v>
      </c>
      <c r="D2296" s="43"/>
    </row>
    <row r="2297" spans="1:4">
      <c r="A2297" s="57">
        <v>41007</v>
      </c>
      <c r="B2297" s="43">
        <v>2.6</v>
      </c>
      <c r="C2297" s="43">
        <v>0.76600000000000001</v>
      </c>
      <c r="D2297" s="43"/>
    </row>
    <row r="2298" spans="1:4">
      <c r="A2298" s="57">
        <v>41008</v>
      </c>
      <c r="B2298" s="43">
        <v>2.6</v>
      </c>
      <c r="C2298" s="43">
        <v>0.76600000000000001</v>
      </c>
      <c r="D2298" s="43"/>
    </row>
    <row r="2299" spans="1:4">
      <c r="A2299" s="57">
        <v>41009</v>
      </c>
      <c r="B2299" s="43">
        <v>2.6</v>
      </c>
      <c r="C2299" s="43">
        <v>0.76400000000000001</v>
      </c>
      <c r="D2299" s="43"/>
    </row>
    <row r="2300" spans="1:4">
      <c r="A2300" s="57">
        <v>41010</v>
      </c>
      <c r="B2300" s="43">
        <v>2.6</v>
      </c>
      <c r="C2300" s="43">
        <v>0.76</v>
      </c>
      <c r="D2300" s="43"/>
    </row>
    <row r="2301" spans="1:4">
      <c r="A2301" s="57">
        <v>41011</v>
      </c>
      <c r="B2301" s="43">
        <v>2.6</v>
      </c>
      <c r="C2301" s="43">
        <v>0.75700000000000001</v>
      </c>
      <c r="D2301" s="43"/>
    </row>
    <row r="2302" spans="1:4">
      <c r="A2302" s="57">
        <v>41012</v>
      </c>
      <c r="B2302" s="43">
        <v>2.6</v>
      </c>
      <c r="C2302" s="43">
        <v>0.753</v>
      </c>
      <c r="D2302" s="43"/>
    </row>
    <row r="2303" spans="1:4">
      <c r="A2303" s="57">
        <v>41013</v>
      </c>
      <c r="B2303" s="43">
        <v>2.6</v>
      </c>
      <c r="C2303" s="43">
        <v>0.753</v>
      </c>
      <c r="D2303" s="43"/>
    </row>
    <row r="2304" spans="1:4">
      <c r="A2304" s="57">
        <v>41014</v>
      </c>
      <c r="B2304" s="43">
        <v>2.6</v>
      </c>
      <c r="C2304" s="43">
        <v>0.753</v>
      </c>
      <c r="D2304" s="43"/>
    </row>
    <row r="2305" spans="1:4">
      <c r="A2305" s="57">
        <v>41015</v>
      </c>
      <c r="B2305" s="43">
        <v>2.6</v>
      </c>
      <c r="C2305" s="43">
        <v>0.75</v>
      </c>
      <c r="D2305" s="43"/>
    </row>
    <row r="2306" spans="1:4">
      <c r="A2306" s="57">
        <v>41016</v>
      </c>
      <c r="B2306" s="43">
        <v>2.6</v>
      </c>
      <c r="C2306" s="43">
        <v>0.746</v>
      </c>
      <c r="D2306" s="43"/>
    </row>
    <row r="2307" spans="1:4">
      <c r="A2307" s="57">
        <v>41017</v>
      </c>
      <c r="B2307" s="43">
        <v>2.6</v>
      </c>
      <c r="C2307" s="43">
        <v>0.74099999999999999</v>
      </c>
      <c r="D2307" s="43"/>
    </row>
    <row r="2308" spans="1:4">
      <c r="A2308" s="57">
        <v>41018</v>
      </c>
      <c r="B2308" s="43">
        <v>2.6</v>
      </c>
      <c r="C2308" s="43">
        <v>0.73699999999999999</v>
      </c>
      <c r="D2308" s="43"/>
    </row>
    <row r="2309" spans="1:4">
      <c r="A2309" s="57">
        <v>41019</v>
      </c>
      <c r="B2309" s="43">
        <v>2.6</v>
      </c>
      <c r="C2309" s="43">
        <v>0.73399999999999999</v>
      </c>
      <c r="D2309" s="43"/>
    </row>
    <row r="2310" spans="1:4">
      <c r="A2310" s="57">
        <v>41020</v>
      </c>
      <c r="B2310" s="43">
        <v>2.6</v>
      </c>
      <c r="C2310" s="43">
        <v>0.73399999999999999</v>
      </c>
      <c r="D2310" s="43"/>
    </row>
    <row r="2311" spans="1:4">
      <c r="A2311" s="57">
        <v>41021</v>
      </c>
      <c r="B2311" s="43">
        <v>2.6</v>
      </c>
      <c r="C2311" s="43">
        <v>0.73399999999999999</v>
      </c>
      <c r="D2311" s="43"/>
    </row>
    <row r="2312" spans="1:4">
      <c r="A2312" s="57">
        <v>41022</v>
      </c>
      <c r="B2312" s="43">
        <v>2.6</v>
      </c>
      <c r="C2312" s="43">
        <v>0.73099999999999998</v>
      </c>
      <c r="D2312" s="43"/>
    </row>
    <row r="2313" spans="1:4">
      <c r="A2313" s="57">
        <v>41023</v>
      </c>
      <c r="B2313" s="43">
        <v>2.6</v>
      </c>
      <c r="C2313" s="43">
        <v>0.72699999999999998</v>
      </c>
      <c r="D2313" s="43"/>
    </row>
    <row r="2314" spans="1:4">
      <c r="A2314" s="57">
        <v>41024</v>
      </c>
      <c r="B2314" s="43">
        <v>2.6</v>
      </c>
      <c r="C2314" s="43">
        <v>0.72399999999999998</v>
      </c>
      <c r="D2314" s="43"/>
    </row>
    <row r="2315" spans="1:4">
      <c r="A2315" s="57">
        <v>41025</v>
      </c>
      <c r="B2315" s="43">
        <v>2.6</v>
      </c>
      <c r="C2315" s="43">
        <v>0.72</v>
      </c>
      <c r="D2315" s="43"/>
    </row>
    <row r="2316" spans="1:4">
      <c r="A2316" s="57">
        <v>41026</v>
      </c>
      <c r="B2316" s="43">
        <v>2.6</v>
      </c>
      <c r="C2316" s="43">
        <v>0.71499999999999997</v>
      </c>
      <c r="D2316" s="43"/>
    </row>
    <row r="2317" spans="1:4">
      <c r="A2317" s="57">
        <v>41027</v>
      </c>
      <c r="B2317" s="43">
        <v>2.6</v>
      </c>
      <c r="C2317" s="43">
        <v>0.71499999999999997</v>
      </c>
      <c r="D2317" s="43"/>
    </row>
    <row r="2318" spans="1:4">
      <c r="A2318" s="57">
        <v>41028</v>
      </c>
      <c r="B2318" s="43">
        <v>2.6</v>
      </c>
      <c r="C2318" s="43">
        <v>0.71499999999999997</v>
      </c>
      <c r="D2318" s="43"/>
    </row>
    <row r="2319" spans="1:4">
      <c r="A2319" s="57">
        <v>41029</v>
      </c>
      <c r="B2319" s="43">
        <v>2.5</v>
      </c>
      <c r="C2319" s="43">
        <v>0.70799999999999996</v>
      </c>
      <c r="D2319" s="43"/>
    </row>
    <row r="2320" spans="1:4">
      <c r="A2320" s="57">
        <v>41030</v>
      </c>
      <c r="B2320" s="43">
        <v>2.5</v>
      </c>
      <c r="C2320" s="43">
        <v>0.70799999999999996</v>
      </c>
      <c r="D2320" s="43"/>
    </row>
    <row r="2321" spans="1:4">
      <c r="A2321" s="57">
        <v>41031</v>
      </c>
      <c r="B2321" s="43">
        <v>2.5</v>
      </c>
      <c r="C2321" s="43">
        <v>0.70399999999999996</v>
      </c>
      <c r="D2321" s="43"/>
    </row>
    <row r="2322" spans="1:4">
      <c r="A2322" s="57">
        <v>41032</v>
      </c>
      <c r="B2322" s="43">
        <v>2.5</v>
      </c>
      <c r="C2322" s="43">
        <v>0.7</v>
      </c>
      <c r="D2322" s="43"/>
    </row>
    <row r="2323" spans="1:4">
      <c r="A2323" s="57">
        <v>41033</v>
      </c>
      <c r="B2323" s="43">
        <v>2.5</v>
      </c>
      <c r="C2323" s="43">
        <v>0.69699999999999995</v>
      </c>
      <c r="D2323" s="43"/>
    </row>
    <row r="2324" spans="1:4">
      <c r="A2324" s="57">
        <v>41034</v>
      </c>
      <c r="B2324" s="43">
        <v>2.5</v>
      </c>
      <c r="C2324" s="43">
        <v>0.69699999999999995</v>
      </c>
      <c r="D2324" s="43"/>
    </row>
    <row r="2325" spans="1:4">
      <c r="A2325" s="57">
        <v>41035</v>
      </c>
      <c r="B2325" s="43">
        <v>2.5</v>
      </c>
      <c r="C2325" s="43">
        <v>0.69699999999999995</v>
      </c>
      <c r="D2325" s="43"/>
    </row>
    <row r="2326" spans="1:4">
      <c r="A2326" s="57">
        <v>41036</v>
      </c>
      <c r="B2326" s="43">
        <v>2.5</v>
      </c>
      <c r="C2326" s="43">
        <v>0.69299999999999995</v>
      </c>
      <c r="D2326" s="43"/>
    </row>
    <row r="2327" spans="1:4">
      <c r="A2327" s="57">
        <v>41037</v>
      </c>
      <c r="B2327" s="43">
        <v>2.5</v>
      </c>
      <c r="C2327" s="43">
        <v>0.69199999999999995</v>
      </c>
      <c r="D2327" s="43"/>
    </row>
    <row r="2328" spans="1:4">
      <c r="A2328" s="57">
        <v>41038</v>
      </c>
      <c r="B2328" s="43">
        <v>2.5</v>
      </c>
      <c r="C2328" s="43">
        <v>0.69099999999999995</v>
      </c>
      <c r="D2328" s="43"/>
    </row>
    <row r="2329" spans="1:4">
      <c r="A2329" s="57">
        <v>41039</v>
      </c>
      <c r="B2329" s="43">
        <v>2.5</v>
      </c>
      <c r="C2329" s="43">
        <v>0.69</v>
      </c>
      <c r="D2329" s="43"/>
    </row>
    <row r="2330" spans="1:4">
      <c r="A2330" s="57">
        <v>41040</v>
      </c>
      <c r="B2330" s="43">
        <v>2.5</v>
      </c>
      <c r="C2330" s="43">
        <v>0.69</v>
      </c>
      <c r="D2330" s="43"/>
    </row>
    <row r="2331" spans="1:4">
      <c r="A2331" s="57">
        <v>41041</v>
      </c>
      <c r="B2331" s="43">
        <v>2.5</v>
      </c>
      <c r="C2331" s="43">
        <v>0.69</v>
      </c>
      <c r="D2331" s="43"/>
    </row>
    <row r="2332" spans="1:4">
      <c r="A2332" s="57">
        <v>41042</v>
      </c>
      <c r="B2332" s="43">
        <v>2.5</v>
      </c>
      <c r="C2332" s="43">
        <v>0.69</v>
      </c>
      <c r="D2332" s="43"/>
    </row>
    <row r="2333" spans="1:4">
      <c r="A2333" s="57">
        <v>41043</v>
      </c>
      <c r="B2333" s="43">
        <v>2.5</v>
      </c>
      <c r="C2333" s="43">
        <v>0.68899999999999995</v>
      </c>
      <c r="D2333" s="43"/>
    </row>
    <row r="2334" spans="1:4">
      <c r="A2334" s="57">
        <v>41044</v>
      </c>
      <c r="B2334" s="43">
        <v>2.5</v>
      </c>
      <c r="C2334" s="43">
        <v>0.68700000000000006</v>
      </c>
      <c r="D2334" s="43"/>
    </row>
    <row r="2335" spans="1:4">
      <c r="A2335" s="57">
        <v>41045</v>
      </c>
      <c r="B2335" s="43">
        <v>2.5</v>
      </c>
      <c r="C2335" s="43">
        <v>0.68500000000000005</v>
      </c>
      <c r="D2335" s="43"/>
    </row>
    <row r="2336" spans="1:4">
      <c r="A2336" s="57">
        <v>41046</v>
      </c>
      <c r="B2336" s="43">
        <v>2.5</v>
      </c>
      <c r="C2336" s="43">
        <v>0.68600000000000005</v>
      </c>
      <c r="D2336" s="43"/>
    </row>
    <row r="2337" spans="1:4">
      <c r="A2337" s="57">
        <v>41047</v>
      </c>
      <c r="B2337" s="43">
        <v>2.5</v>
      </c>
      <c r="C2337" s="43">
        <v>0.68400000000000005</v>
      </c>
      <c r="D2337" s="43"/>
    </row>
    <row r="2338" spans="1:4">
      <c r="A2338" s="57">
        <v>41048</v>
      </c>
      <c r="B2338" s="43">
        <v>2.5</v>
      </c>
      <c r="C2338" s="43">
        <v>0.68400000000000005</v>
      </c>
      <c r="D2338" s="43"/>
    </row>
    <row r="2339" spans="1:4">
      <c r="A2339" s="57">
        <v>41049</v>
      </c>
      <c r="B2339" s="43">
        <v>2.5</v>
      </c>
      <c r="C2339" s="43">
        <v>0.68400000000000005</v>
      </c>
      <c r="D2339" s="43"/>
    </row>
    <row r="2340" spans="1:4">
      <c r="A2340" s="57">
        <v>41050</v>
      </c>
      <c r="B2340" s="43">
        <v>2.5</v>
      </c>
      <c r="C2340" s="43">
        <v>0.68200000000000005</v>
      </c>
      <c r="D2340" s="43"/>
    </row>
    <row r="2341" spans="1:4">
      <c r="A2341" s="57">
        <v>41051</v>
      </c>
      <c r="B2341" s="43">
        <v>2.5</v>
      </c>
      <c r="C2341" s="43">
        <v>0.68100000000000005</v>
      </c>
      <c r="D2341" s="43"/>
    </row>
    <row r="2342" spans="1:4">
      <c r="A2342" s="57">
        <v>41052</v>
      </c>
      <c r="B2342" s="43">
        <v>2.5</v>
      </c>
      <c r="C2342" s="43">
        <v>0.68</v>
      </c>
      <c r="D2342" s="43"/>
    </row>
    <row r="2343" spans="1:4">
      <c r="A2343" s="57">
        <v>41053</v>
      </c>
      <c r="B2343" s="43">
        <v>2.5</v>
      </c>
      <c r="C2343" s="43">
        <v>0.67700000000000005</v>
      </c>
      <c r="D2343" s="43"/>
    </row>
    <row r="2344" spans="1:4">
      <c r="A2344" s="57">
        <v>41054</v>
      </c>
      <c r="B2344" s="43">
        <v>2.5</v>
      </c>
      <c r="C2344" s="43">
        <v>0.67500000000000004</v>
      </c>
      <c r="D2344" s="43"/>
    </row>
    <row r="2345" spans="1:4">
      <c r="A2345" s="57">
        <v>41055</v>
      </c>
      <c r="B2345" s="43">
        <v>2.5</v>
      </c>
      <c r="C2345" s="43">
        <v>0.67500000000000004</v>
      </c>
      <c r="D2345" s="43"/>
    </row>
    <row r="2346" spans="1:4">
      <c r="A2346" s="57">
        <v>41056</v>
      </c>
      <c r="B2346" s="43">
        <v>2.5</v>
      </c>
      <c r="C2346" s="43">
        <v>0.67500000000000004</v>
      </c>
      <c r="D2346" s="43"/>
    </row>
    <row r="2347" spans="1:4">
      <c r="A2347" s="57">
        <v>41057</v>
      </c>
      <c r="B2347" s="43">
        <v>2.5</v>
      </c>
      <c r="C2347" s="43">
        <v>0.67300000000000004</v>
      </c>
      <c r="D2347" s="43"/>
    </row>
    <row r="2348" spans="1:4">
      <c r="A2348" s="57">
        <v>41058</v>
      </c>
      <c r="B2348" s="43">
        <v>2.5</v>
      </c>
      <c r="C2348" s="43">
        <v>0.67300000000000004</v>
      </c>
      <c r="D2348" s="43"/>
    </row>
    <row r="2349" spans="1:4">
      <c r="A2349" s="57">
        <v>41059</v>
      </c>
      <c r="B2349" s="43">
        <v>2.5</v>
      </c>
      <c r="C2349" s="43">
        <v>0.67100000000000004</v>
      </c>
      <c r="D2349" s="43"/>
    </row>
    <row r="2350" spans="1:4">
      <c r="A2350" s="57">
        <v>41060</v>
      </c>
      <c r="B2350" s="43">
        <v>2.2999999999999998</v>
      </c>
      <c r="C2350" s="43">
        <v>0.66800000000000004</v>
      </c>
      <c r="D2350" s="43"/>
    </row>
    <row r="2351" spans="1:4">
      <c r="A2351" s="57">
        <v>41061</v>
      </c>
      <c r="B2351" s="43">
        <v>2.2999999999999998</v>
      </c>
      <c r="C2351" s="43">
        <v>0.66500000000000004</v>
      </c>
      <c r="D2351" s="43"/>
    </row>
    <row r="2352" spans="1:4">
      <c r="A2352" s="57">
        <v>41062</v>
      </c>
      <c r="B2352" s="43">
        <v>2.2999999999999998</v>
      </c>
      <c r="C2352" s="43">
        <v>0.66500000000000004</v>
      </c>
      <c r="D2352" s="43"/>
    </row>
    <row r="2353" spans="1:4">
      <c r="A2353" s="57">
        <v>41063</v>
      </c>
      <c r="B2353" s="43">
        <v>2.2999999999999998</v>
      </c>
      <c r="C2353" s="43">
        <v>0.66500000000000004</v>
      </c>
      <c r="D2353" s="43"/>
    </row>
    <row r="2354" spans="1:4">
      <c r="A2354" s="57">
        <v>41064</v>
      </c>
      <c r="B2354" s="43">
        <v>2.2999999999999998</v>
      </c>
      <c r="C2354" s="43">
        <v>0.66400000000000003</v>
      </c>
      <c r="D2354" s="43"/>
    </row>
    <row r="2355" spans="1:4">
      <c r="A2355" s="57">
        <v>41065</v>
      </c>
      <c r="B2355" s="43">
        <v>2.2999999999999998</v>
      </c>
      <c r="C2355" s="43">
        <v>0.66300000000000003</v>
      </c>
      <c r="D2355" s="43"/>
    </row>
    <row r="2356" spans="1:4">
      <c r="A2356" s="57">
        <v>41066</v>
      </c>
      <c r="B2356" s="43">
        <v>2.2999999999999998</v>
      </c>
      <c r="C2356" s="43">
        <v>0.66300000000000003</v>
      </c>
      <c r="D2356" s="43"/>
    </row>
    <row r="2357" spans="1:4">
      <c r="A2357" s="57">
        <v>41067</v>
      </c>
      <c r="B2357" s="43">
        <v>2.2999999999999998</v>
      </c>
      <c r="C2357" s="43">
        <v>0.66300000000000003</v>
      </c>
      <c r="D2357" s="43"/>
    </row>
    <row r="2358" spans="1:4">
      <c r="A2358" s="57">
        <v>41068</v>
      </c>
      <c r="B2358" s="43">
        <v>2.2999999999999998</v>
      </c>
      <c r="C2358" s="43">
        <v>0.66300000000000003</v>
      </c>
      <c r="D2358" s="43"/>
    </row>
    <row r="2359" spans="1:4">
      <c r="A2359" s="57">
        <v>41069</v>
      </c>
      <c r="B2359" s="43">
        <v>2.2999999999999998</v>
      </c>
      <c r="C2359" s="43">
        <v>0.66300000000000003</v>
      </c>
      <c r="D2359" s="43"/>
    </row>
    <row r="2360" spans="1:4">
      <c r="A2360" s="57">
        <v>41070</v>
      </c>
      <c r="B2360" s="43">
        <v>2.2999999999999998</v>
      </c>
      <c r="C2360" s="43">
        <v>0.66300000000000003</v>
      </c>
      <c r="D2360" s="43"/>
    </row>
    <row r="2361" spans="1:4">
      <c r="A2361" s="57">
        <v>41071</v>
      </c>
      <c r="B2361" s="43">
        <v>2.2999999999999998</v>
      </c>
      <c r="C2361" s="43">
        <v>0.66100000000000003</v>
      </c>
      <c r="D2361" s="43"/>
    </row>
    <row r="2362" spans="1:4">
      <c r="A2362" s="57">
        <v>41072</v>
      </c>
      <c r="B2362" s="43">
        <v>2.2999999999999998</v>
      </c>
      <c r="C2362" s="43">
        <v>0.66100000000000003</v>
      </c>
      <c r="D2362" s="43"/>
    </row>
    <row r="2363" spans="1:4">
      <c r="A2363" s="57">
        <v>41073</v>
      </c>
      <c r="B2363" s="43">
        <v>2.2999999999999998</v>
      </c>
      <c r="C2363" s="43">
        <v>0.66200000000000003</v>
      </c>
      <c r="D2363" s="43"/>
    </row>
    <row r="2364" spans="1:4">
      <c r="A2364" s="57">
        <v>41074</v>
      </c>
      <c r="B2364" s="43">
        <v>2.2999999999999998</v>
      </c>
      <c r="C2364" s="43">
        <v>0.66300000000000003</v>
      </c>
      <c r="D2364" s="43"/>
    </row>
    <row r="2365" spans="1:4">
      <c r="A2365" s="57">
        <v>41075</v>
      </c>
      <c r="B2365" s="43">
        <v>2.2999999999999998</v>
      </c>
      <c r="C2365" s="43">
        <v>0.66200000000000003</v>
      </c>
      <c r="D2365" s="43"/>
    </row>
    <row r="2366" spans="1:4">
      <c r="A2366" s="57">
        <v>41076</v>
      </c>
      <c r="B2366" s="43">
        <v>2.2999999999999998</v>
      </c>
      <c r="C2366" s="43">
        <v>0.66200000000000003</v>
      </c>
      <c r="D2366" s="43"/>
    </row>
    <row r="2367" spans="1:4">
      <c r="A2367" s="57">
        <v>41077</v>
      </c>
      <c r="B2367" s="43">
        <v>2.2999999999999998</v>
      </c>
      <c r="C2367" s="43">
        <v>0.66200000000000003</v>
      </c>
      <c r="D2367" s="43"/>
    </row>
    <row r="2368" spans="1:4">
      <c r="A2368" s="57">
        <v>41078</v>
      </c>
      <c r="B2368" s="43">
        <v>2.2999999999999998</v>
      </c>
      <c r="C2368" s="43">
        <v>0.65900000000000003</v>
      </c>
      <c r="D2368" s="43"/>
    </row>
    <row r="2369" spans="1:4">
      <c r="A2369" s="57">
        <v>41079</v>
      </c>
      <c r="B2369" s="43">
        <v>2.2999999999999998</v>
      </c>
      <c r="C2369" s="43">
        <v>0.65700000000000003</v>
      </c>
      <c r="D2369" s="43"/>
    </row>
    <row r="2370" spans="1:4">
      <c r="A2370" s="57">
        <v>41080</v>
      </c>
      <c r="B2370" s="43">
        <v>2.2999999999999998</v>
      </c>
      <c r="C2370" s="43">
        <v>0.65700000000000003</v>
      </c>
      <c r="D2370" s="43"/>
    </row>
    <row r="2371" spans="1:4">
      <c r="A2371" s="57">
        <v>41081</v>
      </c>
      <c r="B2371" s="43">
        <v>2.2999999999999998</v>
      </c>
      <c r="C2371" s="43">
        <v>0.65500000000000003</v>
      </c>
      <c r="D2371" s="43"/>
    </row>
    <row r="2372" spans="1:4">
      <c r="A2372" s="57">
        <v>41082</v>
      </c>
      <c r="B2372" s="43">
        <v>2.2999999999999998</v>
      </c>
      <c r="C2372" s="43">
        <v>0.65400000000000003</v>
      </c>
      <c r="D2372" s="43"/>
    </row>
    <row r="2373" spans="1:4">
      <c r="A2373" s="57">
        <v>41083</v>
      </c>
      <c r="B2373" s="43">
        <v>2.2999999999999998</v>
      </c>
      <c r="C2373" s="43">
        <v>0.65400000000000003</v>
      </c>
      <c r="D2373" s="43"/>
    </row>
    <row r="2374" spans="1:4">
      <c r="A2374" s="57">
        <v>41084</v>
      </c>
      <c r="B2374" s="43">
        <v>2.2999999999999998</v>
      </c>
      <c r="C2374" s="43">
        <v>0.65400000000000003</v>
      </c>
      <c r="D2374" s="43"/>
    </row>
    <row r="2375" spans="1:4">
      <c r="A2375" s="57">
        <v>41085</v>
      </c>
      <c r="B2375" s="43">
        <v>2.2999999999999998</v>
      </c>
      <c r="C2375" s="43">
        <v>0.65300000000000002</v>
      </c>
      <c r="D2375" s="43"/>
    </row>
    <row r="2376" spans="1:4">
      <c r="A2376" s="57">
        <v>41086</v>
      </c>
      <c r="B2376" s="43">
        <v>2.2999999999999998</v>
      </c>
      <c r="C2376" s="43">
        <v>0.65300000000000002</v>
      </c>
      <c r="D2376" s="43"/>
    </row>
    <row r="2377" spans="1:4">
      <c r="A2377" s="57">
        <v>41087</v>
      </c>
      <c r="B2377" s="43">
        <v>2.2999999999999998</v>
      </c>
      <c r="C2377" s="43">
        <v>0.65200000000000002</v>
      </c>
      <c r="D2377" s="43"/>
    </row>
    <row r="2378" spans="1:4">
      <c r="A2378" s="57">
        <v>41088</v>
      </c>
      <c r="B2378" s="43">
        <v>2.2999999999999998</v>
      </c>
      <c r="C2378" s="43">
        <v>0.65300000000000002</v>
      </c>
      <c r="D2378" s="43"/>
    </row>
    <row r="2379" spans="1:4">
      <c r="A2379" s="57">
        <v>41089</v>
      </c>
      <c r="B2379" s="43">
        <v>2.2999999999999998</v>
      </c>
      <c r="C2379" s="43">
        <v>0.65300000000000002</v>
      </c>
      <c r="D2379" s="43"/>
    </row>
    <row r="2380" spans="1:4">
      <c r="A2380" s="57">
        <v>41090</v>
      </c>
      <c r="B2380" s="43">
        <v>2.2999999999999998</v>
      </c>
      <c r="C2380" s="43">
        <v>0.65300000000000002</v>
      </c>
      <c r="D2380" s="43"/>
    </row>
    <row r="2381" spans="1:4">
      <c r="A2381" s="57">
        <v>41091</v>
      </c>
      <c r="B2381" s="43">
        <v>2.2999999999999998</v>
      </c>
      <c r="C2381" s="43">
        <v>0.65300000000000002</v>
      </c>
      <c r="D2381" s="43"/>
    </row>
    <row r="2382" spans="1:4">
      <c r="A2382" s="57">
        <v>41092</v>
      </c>
      <c r="B2382" s="43">
        <v>2.2999999999999998</v>
      </c>
      <c r="C2382" s="43">
        <v>0.65200000000000002</v>
      </c>
      <c r="D2382" s="43"/>
    </row>
    <row r="2383" spans="1:4">
      <c r="A2383" s="57">
        <v>41093</v>
      </c>
      <c r="B2383" s="43">
        <v>2.2999999999999998</v>
      </c>
      <c r="C2383" s="43">
        <v>0.65</v>
      </c>
      <c r="D2383" s="43"/>
    </row>
    <row r="2384" spans="1:4">
      <c r="A2384" s="57">
        <v>41094</v>
      </c>
      <c r="B2384" s="43">
        <v>2.2999999999999998</v>
      </c>
      <c r="C2384" s="43">
        <v>0.64500000000000002</v>
      </c>
      <c r="D2384" s="43"/>
    </row>
    <row r="2385" spans="1:4">
      <c r="A2385" s="57">
        <v>41095</v>
      </c>
      <c r="B2385" s="43">
        <v>2.2999999999999998</v>
      </c>
      <c r="C2385" s="43">
        <v>0.64100000000000001</v>
      </c>
      <c r="D2385" s="43"/>
    </row>
    <row r="2386" spans="1:4">
      <c r="A2386" s="57">
        <v>41096</v>
      </c>
      <c r="B2386" s="43">
        <v>2.2999999999999998</v>
      </c>
      <c r="C2386" s="43">
        <v>0.54900000000000004</v>
      </c>
      <c r="D2386" s="43"/>
    </row>
    <row r="2387" spans="1:4">
      <c r="A2387" s="57">
        <v>41097</v>
      </c>
      <c r="B2387" s="43">
        <v>2.2999999999999998</v>
      </c>
      <c r="C2387" s="43">
        <v>0.54900000000000004</v>
      </c>
      <c r="D2387" s="43"/>
    </row>
    <row r="2388" spans="1:4">
      <c r="A2388" s="57">
        <v>41098</v>
      </c>
      <c r="B2388" s="43">
        <v>2.2999999999999998</v>
      </c>
      <c r="C2388" s="43">
        <v>0.54900000000000004</v>
      </c>
      <c r="D2388" s="43"/>
    </row>
    <row r="2389" spans="1:4">
      <c r="A2389" s="57">
        <v>41099</v>
      </c>
      <c r="B2389" s="43">
        <v>2.2999999999999998</v>
      </c>
      <c r="C2389" s="43">
        <v>0.53100000000000003</v>
      </c>
      <c r="D2389" s="43"/>
    </row>
    <row r="2390" spans="1:4">
      <c r="A2390" s="57">
        <v>41100</v>
      </c>
      <c r="B2390" s="43">
        <v>2.2999999999999998</v>
      </c>
      <c r="C2390" s="43">
        <v>0.52100000000000002</v>
      </c>
      <c r="D2390" s="43"/>
    </row>
    <row r="2391" spans="1:4">
      <c r="A2391" s="57">
        <v>41101</v>
      </c>
      <c r="B2391" s="43">
        <v>2.2999999999999998</v>
      </c>
      <c r="C2391" s="43">
        <v>0.51200000000000001</v>
      </c>
      <c r="D2391" s="43"/>
    </row>
    <row r="2392" spans="1:4">
      <c r="A2392" s="57">
        <v>41102</v>
      </c>
      <c r="B2392" s="43">
        <v>2.2999999999999998</v>
      </c>
      <c r="C2392" s="43">
        <v>0.497</v>
      </c>
      <c r="D2392" s="43"/>
    </row>
    <row r="2393" spans="1:4">
      <c r="A2393" s="57">
        <v>41103</v>
      </c>
      <c r="B2393" s="43">
        <v>2.2999999999999998</v>
      </c>
      <c r="C2393" s="43">
        <v>0.48599999999999999</v>
      </c>
      <c r="D2393" s="43"/>
    </row>
    <row r="2394" spans="1:4">
      <c r="A2394" s="57">
        <v>41104</v>
      </c>
      <c r="B2394" s="43">
        <v>2.2999999999999998</v>
      </c>
      <c r="C2394" s="43">
        <v>0.48599999999999999</v>
      </c>
      <c r="D2394" s="43"/>
    </row>
    <row r="2395" spans="1:4">
      <c r="A2395" s="57">
        <v>41105</v>
      </c>
      <c r="B2395" s="43">
        <v>2.2999999999999998</v>
      </c>
      <c r="C2395" s="43">
        <v>0.48599999999999999</v>
      </c>
      <c r="D2395" s="43"/>
    </row>
    <row r="2396" spans="1:4">
      <c r="A2396" s="57">
        <v>41106</v>
      </c>
      <c r="B2396" s="43">
        <v>2.2999999999999998</v>
      </c>
      <c r="C2396" s="43">
        <v>0.47699999999999998</v>
      </c>
      <c r="D2396" s="43"/>
    </row>
    <row r="2397" spans="1:4">
      <c r="A2397" s="57">
        <v>41107</v>
      </c>
      <c r="B2397" s="43">
        <v>2.2999999999999998</v>
      </c>
      <c r="C2397" s="43">
        <v>0.47</v>
      </c>
      <c r="D2397" s="43"/>
    </row>
    <row r="2398" spans="1:4">
      <c r="A2398" s="57">
        <v>41108</v>
      </c>
      <c r="B2398" s="43">
        <v>2.2999999999999998</v>
      </c>
      <c r="C2398" s="43">
        <v>0.46400000000000002</v>
      </c>
      <c r="D2398" s="43"/>
    </row>
    <row r="2399" spans="1:4">
      <c r="A2399" s="57">
        <v>41109</v>
      </c>
      <c r="B2399" s="43">
        <v>2.2999999999999998</v>
      </c>
      <c r="C2399" s="43">
        <v>0.45800000000000002</v>
      </c>
      <c r="D2399" s="43"/>
    </row>
    <row r="2400" spans="1:4">
      <c r="A2400" s="57">
        <v>41110</v>
      </c>
      <c r="B2400" s="43">
        <v>2.2999999999999998</v>
      </c>
      <c r="C2400" s="43">
        <v>0.45100000000000001</v>
      </c>
      <c r="D2400" s="43"/>
    </row>
    <row r="2401" spans="1:4">
      <c r="A2401" s="57">
        <v>41111</v>
      </c>
      <c r="B2401" s="43">
        <v>2.2999999999999998</v>
      </c>
      <c r="C2401" s="43">
        <v>0.45100000000000001</v>
      </c>
      <c r="D2401" s="43"/>
    </row>
    <row r="2402" spans="1:4">
      <c r="A2402" s="57">
        <v>41112</v>
      </c>
      <c r="B2402" s="43">
        <v>2.2999999999999998</v>
      </c>
      <c r="C2402" s="43">
        <v>0.45100000000000001</v>
      </c>
      <c r="D2402" s="43"/>
    </row>
    <row r="2403" spans="1:4">
      <c r="A2403" s="57">
        <v>41113</v>
      </c>
      <c r="B2403" s="43">
        <v>2.2999999999999998</v>
      </c>
      <c r="C2403" s="43">
        <v>0.442</v>
      </c>
      <c r="D2403" s="43"/>
    </row>
    <row r="2404" spans="1:4">
      <c r="A2404" s="57">
        <v>41114</v>
      </c>
      <c r="B2404" s="43">
        <v>2.2999999999999998</v>
      </c>
      <c r="C2404" s="43">
        <v>0.435</v>
      </c>
      <c r="D2404" s="43"/>
    </row>
    <row r="2405" spans="1:4">
      <c r="A2405" s="57">
        <v>41115</v>
      </c>
      <c r="B2405" s="43">
        <v>2.2999999999999998</v>
      </c>
      <c r="C2405" s="43">
        <v>0.42699999999999999</v>
      </c>
      <c r="D2405" s="43"/>
    </row>
    <row r="2406" spans="1:4">
      <c r="A2406" s="57">
        <v>41116</v>
      </c>
      <c r="B2406" s="43">
        <v>2.2999999999999998</v>
      </c>
      <c r="C2406" s="43">
        <v>0.42199999999999999</v>
      </c>
      <c r="D2406" s="43"/>
    </row>
    <row r="2407" spans="1:4">
      <c r="A2407" s="57">
        <v>41117</v>
      </c>
      <c r="B2407" s="43">
        <v>2.2999999999999998</v>
      </c>
      <c r="C2407" s="43">
        <v>0.41499999999999998</v>
      </c>
      <c r="D2407" s="43"/>
    </row>
    <row r="2408" spans="1:4">
      <c r="A2408" s="57">
        <v>41118</v>
      </c>
      <c r="B2408" s="43">
        <v>2.2999999999999998</v>
      </c>
      <c r="C2408" s="43">
        <v>0.41499999999999998</v>
      </c>
      <c r="D2408" s="43"/>
    </row>
    <row r="2409" spans="1:4">
      <c r="A2409" s="57">
        <v>41119</v>
      </c>
      <c r="B2409" s="43">
        <v>2.2999999999999998</v>
      </c>
      <c r="C2409" s="43">
        <v>0.41499999999999998</v>
      </c>
      <c r="D2409" s="43"/>
    </row>
    <row r="2410" spans="1:4">
      <c r="A2410" s="57">
        <v>41120</v>
      </c>
      <c r="B2410" s="43">
        <v>2.2999999999999998</v>
      </c>
      <c r="C2410" s="43">
        <v>0.40100000000000002</v>
      </c>
      <c r="D2410" s="43"/>
    </row>
    <row r="2411" spans="1:4">
      <c r="A2411" s="57">
        <v>41121</v>
      </c>
      <c r="B2411" s="43">
        <v>2.2999999999999998</v>
      </c>
      <c r="C2411" s="43">
        <v>0.38900000000000001</v>
      </c>
      <c r="D2411" s="43"/>
    </row>
    <row r="2412" spans="1:4">
      <c r="A2412" s="57">
        <v>41122</v>
      </c>
      <c r="B2412" s="43">
        <v>2.2999999999999998</v>
      </c>
      <c r="C2412" s="43">
        <v>0.38100000000000001</v>
      </c>
      <c r="D2412" s="43"/>
    </row>
    <row r="2413" spans="1:4">
      <c r="A2413" s="57">
        <v>41123</v>
      </c>
      <c r="B2413" s="43">
        <v>2.2999999999999998</v>
      </c>
      <c r="C2413" s="43">
        <v>0.375</v>
      </c>
      <c r="D2413" s="43"/>
    </row>
    <row r="2414" spans="1:4">
      <c r="A2414" s="57">
        <v>41124</v>
      </c>
      <c r="B2414" s="43">
        <v>2.2999999999999998</v>
      </c>
      <c r="C2414" s="43">
        <v>0.375</v>
      </c>
      <c r="D2414" s="43"/>
    </row>
    <row r="2415" spans="1:4">
      <c r="A2415" s="57">
        <v>41125</v>
      </c>
      <c r="B2415" s="43">
        <v>2.2999999999999998</v>
      </c>
      <c r="C2415" s="43">
        <v>0.375</v>
      </c>
      <c r="D2415" s="43"/>
    </row>
    <row r="2416" spans="1:4">
      <c r="A2416" s="57">
        <v>41126</v>
      </c>
      <c r="B2416" s="43">
        <v>2.2999999999999998</v>
      </c>
      <c r="C2416" s="43">
        <v>0.375</v>
      </c>
      <c r="D2416" s="43"/>
    </row>
    <row r="2417" spans="1:4">
      <c r="A2417" s="57">
        <v>41127</v>
      </c>
      <c r="B2417" s="43">
        <v>2.2999999999999998</v>
      </c>
      <c r="C2417" s="43">
        <v>0.374</v>
      </c>
      <c r="D2417" s="43"/>
    </row>
    <row r="2418" spans="1:4">
      <c r="A2418" s="57">
        <v>41128</v>
      </c>
      <c r="B2418" s="43">
        <v>2.2999999999999998</v>
      </c>
      <c r="C2418" s="43">
        <v>0.37</v>
      </c>
      <c r="D2418" s="43"/>
    </row>
    <row r="2419" spans="1:4">
      <c r="A2419" s="57">
        <v>41129</v>
      </c>
      <c r="B2419" s="43">
        <v>2.2999999999999998</v>
      </c>
      <c r="C2419" s="43">
        <v>0.36599999999999999</v>
      </c>
      <c r="D2419" s="43"/>
    </row>
    <row r="2420" spans="1:4">
      <c r="A2420" s="57">
        <v>41130</v>
      </c>
      <c r="B2420" s="43">
        <v>2.2999999999999998</v>
      </c>
      <c r="C2420" s="43">
        <v>0.36</v>
      </c>
      <c r="D2420" s="43"/>
    </row>
    <row r="2421" spans="1:4">
      <c r="A2421" s="57">
        <v>41131</v>
      </c>
      <c r="B2421" s="43">
        <v>2.2999999999999998</v>
      </c>
      <c r="C2421" s="43">
        <v>0.35299999999999998</v>
      </c>
      <c r="D2421" s="43"/>
    </row>
    <row r="2422" spans="1:4">
      <c r="A2422" s="57">
        <v>41132</v>
      </c>
      <c r="B2422" s="43">
        <v>2.2999999999999998</v>
      </c>
      <c r="C2422" s="43">
        <v>0.35299999999999998</v>
      </c>
      <c r="D2422" s="43"/>
    </row>
    <row r="2423" spans="1:4">
      <c r="A2423" s="57">
        <v>41133</v>
      </c>
      <c r="B2423" s="43">
        <v>2.2999999999999998</v>
      </c>
      <c r="C2423" s="43">
        <v>0.35299999999999998</v>
      </c>
      <c r="D2423" s="43"/>
    </row>
    <row r="2424" spans="1:4">
      <c r="A2424" s="57">
        <v>41134</v>
      </c>
      <c r="B2424" s="43">
        <v>2.2999999999999998</v>
      </c>
      <c r="C2424" s="43">
        <v>0.34899999999999998</v>
      </c>
      <c r="D2424" s="43"/>
    </row>
    <row r="2425" spans="1:4">
      <c r="A2425" s="57">
        <v>41135</v>
      </c>
      <c r="B2425" s="43">
        <v>2.2999999999999998</v>
      </c>
      <c r="C2425" s="43">
        <v>0.34499999999999997</v>
      </c>
      <c r="D2425" s="43"/>
    </row>
    <row r="2426" spans="1:4">
      <c r="A2426" s="57">
        <v>41136</v>
      </c>
      <c r="B2426" s="43">
        <v>2.2999999999999998</v>
      </c>
      <c r="C2426" s="43">
        <v>0.34100000000000003</v>
      </c>
      <c r="D2426" s="43"/>
    </row>
    <row r="2427" spans="1:4">
      <c r="A2427" s="57">
        <v>41137</v>
      </c>
      <c r="B2427" s="43">
        <v>2.2999999999999998</v>
      </c>
      <c r="C2427" s="43">
        <v>0.33900000000000002</v>
      </c>
      <c r="D2427" s="43"/>
    </row>
    <row r="2428" spans="1:4">
      <c r="A2428" s="57">
        <v>41138</v>
      </c>
      <c r="B2428" s="43">
        <v>2.2999999999999998</v>
      </c>
      <c r="C2428" s="43">
        <v>0.33400000000000002</v>
      </c>
      <c r="D2428" s="43"/>
    </row>
    <row r="2429" spans="1:4">
      <c r="A2429" s="57">
        <v>41139</v>
      </c>
      <c r="B2429" s="43">
        <v>2.2999999999999998</v>
      </c>
      <c r="C2429" s="43">
        <v>0.33400000000000002</v>
      </c>
      <c r="D2429" s="43"/>
    </row>
    <row r="2430" spans="1:4">
      <c r="A2430" s="57">
        <v>41140</v>
      </c>
      <c r="B2430" s="43">
        <v>2.2999999999999998</v>
      </c>
      <c r="C2430" s="43">
        <v>0.33400000000000002</v>
      </c>
      <c r="D2430" s="43"/>
    </row>
    <row r="2431" spans="1:4">
      <c r="A2431" s="57">
        <v>41141</v>
      </c>
      <c r="B2431" s="43">
        <v>2.2999999999999998</v>
      </c>
      <c r="C2431" s="43">
        <v>0.32500000000000001</v>
      </c>
      <c r="D2431" s="43"/>
    </row>
    <row r="2432" spans="1:4">
      <c r="A2432" s="57">
        <v>41142</v>
      </c>
      <c r="B2432" s="43">
        <v>2.2999999999999998</v>
      </c>
      <c r="C2432" s="43">
        <v>0.318</v>
      </c>
      <c r="D2432" s="43"/>
    </row>
    <row r="2433" spans="1:4">
      <c r="A2433" s="57">
        <v>41143</v>
      </c>
      <c r="B2433" s="43">
        <v>2.2999999999999998</v>
      </c>
      <c r="C2433" s="43">
        <v>0.31</v>
      </c>
      <c r="D2433" s="43"/>
    </row>
    <row r="2434" spans="1:4">
      <c r="A2434" s="57">
        <v>41144</v>
      </c>
      <c r="B2434" s="43">
        <v>2.2999999999999998</v>
      </c>
      <c r="C2434" s="43">
        <v>0.30299999999999999</v>
      </c>
      <c r="D2434" s="43"/>
    </row>
    <row r="2435" spans="1:4">
      <c r="A2435" s="57">
        <v>41145</v>
      </c>
      <c r="B2435" s="43">
        <v>2.2999999999999998</v>
      </c>
      <c r="C2435" s="43">
        <v>0.29499999999999998</v>
      </c>
      <c r="D2435" s="43"/>
    </row>
    <row r="2436" spans="1:4">
      <c r="A2436" s="57">
        <v>41146</v>
      </c>
      <c r="B2436" s="43">
        <v>2.2999999999999998</v>
      </c>
      <c r="C2436" s="43">
        <v>0.29499999999999998</v>
      </c>
      <c r="D2436" s="43"/>
    </row>
    <row r="2437" spans="1:4">
      <c r="A2437" s="57">
        <v>41147</v>
      </c>
      <c r="B2437" s="43">
        <v>2.2999999999999998</v>
      </c>
      <c r="C2437" s="43">
        <v>0.29499999999999998</v>
      </c>
      <c r="D2437" s="43"/>
    </row>
    <row r="2438" spans="1:4">
      <c r="A2438" s="57">
        <v>41148</v>
      </c>
      <c r="B2438" s="43">
        <v>2.2999999999999998</v>
      </c>
      <c r="C2438" s="43">
        <v>0.29299999999999998</v>
      </c>
      <c r="D2438" s="43"/>
    </row>
    <row r="2439" spans="1:4">
      <c r="A2439" s="57">
        <v>41149</v>
      </c>
      <c r="B2439" s="43">
        <v>2.2999999999999998</v>
      </c>
      <c r="C2439" s="43">
        <v>0.28999999999999998</v>
      </c>
      <c r="D2439" s="43"/>
    </row>
    <row r="2440" spans="1:4">
      <c r="A2440" s="57">
        <v>41150</v>
      </c>
      <c r="B2440" s="43">
        <v>2.2999999999999998</v>
      </c>
      <c r="C2440" s="43">
        <v>0.28799999999999998</v>
      </c>
      <c r="D2440" s="43"/>
    </row>
    <row r="2441" spans="1:4">
      <c r="A2441" s="57">
        <v>41151</v>
      </c>
      <c r="B2441" s="43">
        <v>2.2999999999999998</v>
      </c>
      <c r="C2441" s="43">
        <v>0.28299999999999997</v>
      </c>
      <c r="D2441" s="43"/>
    </row>
    <row r="2442" spans="1:4">
      <c r="A2442" s="57">
        <v>41152</v>
      </c>
      <c r="B2442" s="43">
        <v>2.6</v>
      </c>
      <c r="C2442" s="43">
        <v>0.27800000000000002</v>
      </c>
      <c r="D2442" s="43"/>
    </row>
    <row r="2443" spans="1:4">
      <c r="A2443" s="57">
        <v>41153</v>
      </c>
      <c r="B2443" s="43">
        <v>2.6</v>
      </c>
      <c r="C2443" s="43">
        <v>0.27800000000000002</v>
      </c>
      <c r="D2443" s="43"/>
    </row>
    <row r="2444" spans="1:4">
      <c r="A2444" s="57">
        <v>41154</v>
      </c>
      <c r="B2444" s="43">
        <v>2.6</v>
      </c>
      <c r="C2444" s="43">
        <v>0.27800000000000002</v>
      </c>
      <c r="D2444" s="43"/>
    </row>
    <row r="2445" spans="1:4">
      <c r="A2445" s="57">
        <v>41155</v>
      </c>
      <c r="B2445" s="43">
        <v>2.6</v>
      </c>
      <c r="C2445" s="43">
        <v>0.27600000000000002</v>
      </c>
      <c r="D2445" s="43"/>
    </row>
    <row r="2446" spans="1:4">
      <c r="A2446" s="57">
        <v>41156</v>
      </c>
      <c r="B2446" s="43">
        <v>2.6</v>
      </c>
      <c r="C2446" s="43">
        <v>0.27300000000000002</v>
      </c>
      <c r="D2446" s="43"/>
    </row>
    <row r="2447" spans="1:4">
      <c r="A2447" s="57">
        <v>41157</v>
      </c>
      <c r="B2447" s="43">
        <v>2.6</v>
      </c>
      <c r="C2447" s="43">
        <v>0.26900000000000002</v>
      </c>
      <c r="D2447" s="43"/>
    </row>
    <row r="2448" spans="1:4">
      <c r="A2448" s="57">
        <v>41158</v>
      </c>
      <c r="B2448" s="43">
        <v>2.6</v>
      </c>
      <c r="C2448" s="43">
        <v>0.26600000000000001</v>
      </c>
      <c r="D2448" s="43"/>
    </row>
    <row r="2449" spans="1:4">
      <c r="A2449" s="57">
        <v>41159</v>
      </c>
      <c r="B2449" s="43">
        <v>2.6</v>
      </c>
      <c r="C2449" s="43">
        <v>0.26500000000000001</v>
      </c>
      <c r="D2449" s="43"/>
    </row>
    <row r="2450" spans="1:4">
      <c r="A2450" s="57">
        <v>41160</v>
      </c>
      <c r="B2450" s="43">
        <v>2.6</v>
      </c>
      <c r="C2450" s="43">
        <v>0.26500000000000001</v>
      </c>
      <c r="D2450" s="43"/>
    </row>
    <row r="2451" spans="1:4">
      <c r="A2451" s="57">
        <v>41161</v>
      </c>
      <c r="B2451" s="43">
        <v>2.6</v>
      </c>
      <c r="C2451" s="43">
        <v>0.26500000000000001</v>
      </c>
      <c r="D2451" s="43"/>
    </row>
    <row r="2452" spans="1:4">
      <c r="A2452" s="57">
        <v>41162</v>
      </c>
      <c r="B2452" s="43">
        <v>2.6</v>
      </c>
      <c r="C2452" s="43">
        <v>0.26100000000000001</v>
      </c>
      <c r="D2452" s="43"/>
    </row>
    <row r="2453" spans="1:4">
      <c r="A2453" s="57">
        <v>41163</v>
      </c>
      <c r="B2453" s="43">
        <v>2.6</v>
      </c>
      <c r="C2453" s="43">
        <v>0.25800000000000001</v>
      </c>
      <c r="D2453" s="43"/>
    </row>
    <row r="2454" spans="1:4">
      <c r="A2454" s="57">
        <v>41164</v>
      </c>
      <c r="B2454" s="43">
        <v>2.6</v>
      </c>
      <c r="C2454" s="43">
        <v>0.255</v>
      </c>
      <c r="D2454" s="43"/>
    </row>
    <row r="2455" spans="1:4">
      <c r="A2455" s="57">
        <v>41165</v>
      </c>
      <c r="B2455" s="43">
        <v>2.6</v>
      </c>
      <c r="C2455" s="43">
        <v>0.252</v>
      </c>
      <c r="D2455" s="43"/>
    </row>
    <row r="2456" spans="1:4">
      <c r="A2456" s="57">
        <v>41166</v>
      </c>
      <c r="B2456" s="43">
        <v>2.6</v>
      </c>
      <c r="C2456" s="43">
        <v>0.25</v>
      </c>
      <c r="D2456" s="43"/>
    </row>
    <row r="2457" spans="1:4">
      <c r="A2457" s="57">
        <v>41167</v>
      </c>
      <c r="B2457" s="43">
        <v>2.6</v>
      </c>
      <c r="C2457" s="43">
        <v>0.25</v>
      </c>
      <c r="D2457" s="43"/>
    </row>
    <row r="2458" spans="1:4">
      <c r="A2458" s="57">
        <v>41168</v>
      </c>
      <c r="B2458" s="43">
        <v>2.6</v>
      </c>
      <c r="C2458" s="43">
        <v>0.25</v>
      </c>
      <c r="D2458" s="43"/>
    </row>
    <row r="2459" spans="1:4">
      <c r="A2459" s="57">
        <v>41169</v>
      </c>
      <c r="B2459" s="43">
        <v>2.6</v>
      </c>
      <c r="C2459" s="43">
        <v>0.248</v>
      </c>
      <c r="D2459" s="43"/>
    </row>
    <row r="2460" spans="1:4">
      <c r="A2460" s="57">
        <v>41170</v>
      </c>
      <c r="B2460" s="43">
        <v>2.6</v>
      </c>
      <c r="C2460" s="43">
        <v>0.24399999999999999</v>
      </c>
      <c r="D2460" s="43"/>
    </row>
    <row r="2461" spans="1:4">
      <c r="A2461" s="57">
        <v>41171</v>
      </c>
      <c r="B2461" s="43">
        <v>2.6</v>
      </c>
      <c r="C2461" s="43">
        <v>0.23799999999999999</v>
      </c>
      <c r="D2461" s="43"/>
    </row>
    <row r="2462" spans="1:4">
      <c r="A2462" s="57">
        <v>41172</v>
      </c>
      <c r="B2462" s="43">
        <v>2.6</v>
      </c>
      <c r="C2462" s="43">
        <v>0.23300000000000001</v>
      </c>
      <c r="D2462" s="43"/>
    </row>
    <row r="2463" spans="1:4">
      <c r="A2463" s="57">
        <v>41173</v>
      </c>
      <c r="B2463" s="43">
        <v>2.6</v>
      </c>
      <c r="C2463" s="43">
        <v>0.22800000000000001</v>
      </c>
      <c r="D2463" s="43"/>
    </row>
    <row r="2464" spans="1:4">
      <c r="A2464" s="57">
        <v>41174</v>
      </c>
      <c r="B2464" s="43">
        <v>2.6</v>
      </c>
      <c r="C2464" s="43">
        <v>0.22800000000000001</v>
      </c>
      <c r="D2464" s="43"/>
    </row>
    <row r="2465" spans="1:4">
      <c r="A2465" s="57">
        <v>41175</v>
      </c>
      <c r="B2465" s="43">
        <v>2.6</v>
      </c>
      <c r="C2465" s="43">
        <v>0.22800000000000001</v>
      </c>
      <c r="D2465" s="43"/>
    </row>
    <row r="2466" spans="1:4">
      <c r="A2466" s="57">
        <v>41176</v>
      </c>
      <c r="B2466" s="43">
        <v>2.6</v>
      </c>
      <c r="C2466" s="43">
        <v>0.22500000000000001</v>
      </c>
      <c r="D2466" s="43"/>
    </row>
    <row r="2467" spans="1:4">
      <c r="A2467" s="57">
        <v>41177</v>
      </c>
      <c r="B2467" s="43">
        <v>2.6</v>
      </c>
      <c r="C2467" s="43">
        <v>0.222</v>
      </c>
      <c r="D2467" s="43"/>
    </row>
    <row r="2468" spans="1:4">
      <c r="A2468" s="57">
        <v>41178</v>
      </c>
      <c r="B2468" s="43">
        <v>2.6</v>
      </c>
      <c r="C2468" s="43">
        <v>0.222</v>
      </c>
      <c r="D2468" s="43"/>
    </row>
    <row r="2469" spans="1:4">
      <c r="A2469" s="57">
        <v>41179</v>
      </c>
      <c r="B2469" s="43">
        <v>2.6</v>
      </c>
      <c r="C2469" s="43">
        <v>0.221</v>
      </c>
      <c r="D2469" s="43"/>
    </row>
    <row r="2470" spans="1:4">
      <c r="A2470" s="57">
        <v>41180</v>
      </c>
      <c r="B2470" s="43">
        <v>2.6</v>
      </c>
      <c r="C2470" s="43">
        <v>0.22</v>
      </c>
      <c r="D2470" s="43"/>
    </row>
    <row r="2471" spans="1:4">
      <c r="A2471" s="57">
        <v>41181</v>
      </c>
      <c r="B2471" s="43">
        <v>2.6</v>
      </c>
      <c r="C2471" s="43">
        <v>0.22</v>
      </c>
      <c r="D2471" s="43"/>
    </row>
    <row r="2472" spans="1:4">
      <c r="A2472" s="57">
        <v>41182</v>
      </c>
      <c r="B2472" s="43">
        <v>2.6</v>
      </c>
      <c r="C2472" s="43">
        <v>0.22</v>
      </c>
      <c r="D2472" s="43"/>
    </row>
    <row r="2473" spans="1:4">
      <c r="A2473" s="57">
        <v>41183</v>
      </c>
      <c r="B2473" s="43">
        <v>2.6</v>
      </c>
      <c r="C2473" s="43">
        <v>0.223</v>
      </c>
      <c r="D2473" s="43"/>
    </row>
    <row r="2474" spans="1:4">
      <c r="A2474" s="57">
        <v>41184</v>
      </c>
      <c r="B2474" s="43">
        <v>2.6</v>
      </c>
      <c r="C2474" s="43">
        <v>0.22</v>
      </c>
      <c r="D2474" s="43"/>
    </row>
    <row r="2475" spans="1:4">
      <c r="A2475" s="57">
        <v>41185</v>
      </c>
      <c r="B2475" s="43">
        <v>2.6</v>
      </c>
      <c r="C2475" s="43">
        <v>0.218</v>
      </c>
      <c r="D2475" s="43"/>
    </row>
    <row r="2476" spans="1:4">
      <c r="A2476" s="57">
        <v>41186</v>
      </c>
      <c r="B2476" s="43">
        <v>2.6</v>
      </c>
      <c r="C2476" s="43">
        <v>0.216</v>
      </c>
      <c r="D2476" s="43"/>
    </row>
    <row r="2477" spans="1:4">
      <c r="A2477" s="57">
        <v>41187</v>
      </c>
      <c r="B2477" s="43">
        <v>2.6</v>
      </c>
      <c r="C2477" s="43">
        <v>0.215</v>
      </c>
      <c r="D2477" s="43"/>
    </row>
    <row r="2478" spans="1:4">
      <c r="A2478" s="57">
        <v>41188</v>
      </c>
      <c r="B2478" s="43">
        <v>2.6</v>
      </c>
      <c r="C2478" s="43">
        <v>0.215</v>
      </c>
      <c r="D2478" s="43"/>
    </row>
    <row r="2479" spans="1:4">
      <c r="A2479" s="57">
        <v>41189</v>
      </c>
      <c r="B2479" s="43">
        <v>2.6</v>
      </c>
      <c r="C2479" s="43">
        <v>0.215</v>
      </c>
      <c r="D2479" s="43"/>
    </row>
    <row r="2480" spans="1:4">
      <c r="A2480" s="57">
        <v>41190</v>
      </c>
      <c r="B2480" s="43">
        <v>2.6</v>
      </c>
      <c r="C2480" s="43">
        <v>0.214</v>
      </c>
      <c r="D2480" s="43"/>
    </row>
    <row r="2481" spans="1:4">
      <c r="A2481" s="57">
        <v>41191</v>
      </c>
      <c r="B2481" s="43">
        <v>2.6</v>
      </c>
      <c r="C2481" s="43">
        <v>0.21199999999999999</v>
      </c>
      <c r="D2481" s="43"/>
    </row>
    <row r="2482" spans="1:4">
      <c r="A2482" s="57">
        <v>41192</v>
      </c>
      <c r="B2482" s="43">
        <v>2.6</v>
      </c>
      <c r="C2482" s="43">
        <v>0.21099999999999999</v>
      </c>
      <c r="D2482" s="43"/>
    </row>
    <row r="2483" spans="1:4">
      <c r="A2483" s="57">
        <v>41193</v>
      </c>
      <c r="B2483" s="43">
        <v>2.6</v>
      </c>
      <c r="C2483" s="43">
        <v>0.21</v>
      </c>
      <c r="D2483" s="43"/>
    </row>
    <row r="2484" spans="1:4">
      <c r="A2484" s="57">
        <v>41194</v>
      </c>
      <c r="B2484" s="43">
        <v>2.6</v>
      </c>
      <c r="C2484" s="43">
        <v>0.21</v>
      </c>
      <c r="D2484" s="43"/>
    </row>
    <row r="2485" spans="1:4">
      <c r="A2485" s="57">
        <v>41195</v>
      </c>
      <c r="B2485" s="43">
        <v>2.6</v>
      </c>
      <c r="C2485" s="43">
        <v>0.21</v>
      </c>
      <c r="D2485" s="43"/>
    </row>
    <row r="2486" spans="1:4">
      <c r="A2486" s="57">
        <v>41196</v>
      </c>
      <c r="B2486" s="43">
        <v>2.6</v>
      </c>
      <c r="C2486" s="43">
        <v>0.21</v>
      </c>
      <c r="D2486" s="43"/>
    </row>
    <row r="2487" spans="1:4">
      <c r="A2487" s="57">
        <v>41197</v>
      </c>
      <c r="B2487" s="43">
        <v>2.6</v>
      </c>
      <c r="C2487" s="43">
        <v>0.20899999999999999</v>
      </c>
      <c r="D2487" s="43"/>
    </row>
    <row r="2488" spans="1:4">
      <c r="A2488" s="57">
        <v>41198</v>
      </c>
      <c r="B2488" s="43">
        <v>2.6</v>
      </c>
      <c r="C2488" s="43">
        <v>0.20799999999999999</v>
      </c>
      <c r="D2488" s="43"/>
    </row>
    <row r="2489" spans="1:4">
      <c r="A2489" s="57">
        <v>41199</v>
      </c>
      <c r="B2489" s="43">
        <v>2.6</v>
      </c>
      <c r="C2489" s="43">
        <v>0.20699999999999999</v>
      </c>
      <c r="D2489" s="43"/>
    </row>
    <row r="2490" spans="1:4">
      <c r="A2490" s="57">
        <v>41200</v>
      </c>
      <c r="B2490" s="43">
        <v>2.6</v>
      </c>
      <c r="C2490" s="43">
        <v>0.20499999999999999</v>
      </c>
      <c r="D2490" s="43"/>
    </row>
    <row r="2491" spans="1:4">
      <c r="A2491" s="57">
        <v>41201</v>
      </c>
      <c r="B2491" s="43">
        <v>2.6</v>
      </c>
      <c r="C2491" s="43">
        <v>0.20399999999999999</v>
      </c>
      <c r="D2491" s="43"/>
    </row>
    <row r="2492" spans="1:4">
      <c r="A2492" s="57">
        <v>41202</v>
      </c>
      <c r="B2492" s="43">
        <v>2.6</v>
      </c>
      <c r="C2492" s="43">
        <v>0.20399999999999999</v>
      </c>
      <c r="D2492" s="43"/>
    </row>
    <row r="2493" spans="1:4">
      <c r="A2493" s="57">
        <v>41203</v>
      </c>
      <c r="B2493" s="43">
        <v>2.6</v>
      </c>
      <c r="C2493" s="43">
        <v>0.20399999999999999</v>
      </c>
      <c r="D2493" s="43"/>
    </row>
    <row r="2494" spans="1:4">
      <c r="A2494" s="57">
        <v>41204</v>
      </c>
      <c r="B2494" s="43">
        <v>2.6</v>
      </c>
      <c r="C2494" s="43">
        <v>0.20399999999999999</v>
      </c>
      <c r="D2494" s="43"/>
    </row>
    <row r="2495" spans="1:4">
      <c r="A2495" s="57">
        <v>41205</v>
      </c>
      <c r="B2495" s="43">
        <v>2.6</v>
      </c>
      <c r="C2495" s="43">
        <v>0.20300000000000001</v>
      </c>
      <c r="D2495" s="43"/>
    </row>
    <row r="2496" spans="1:4">
      <c r="A2496" s="57">
        <v>41206</v>
      </c>
      <c r="B2496" s="43">
        <v>2.6</v>
      </c>
      <c r="C2496" s="43">
        <v>0.20200000000000001</v>
      </c>
      <c r="D2496" s="43"/>
    </row>
    <row r="2497" spans="1:4">
      <c r="A2497" s="57">
        <v>41207</v>
      </c>
      <c r="B2497" s="43">
        <v>2.6</v>
      </c>
      <c r="C2497" s="43">
        <v>0.20100000000000001</v>
      </c>
      <c r="D2497" s="43"/>
    </row>
    <row r="2498" spans="1:4">
      <c r="A2498" s="57">
        <v>41208</v>
      </c>
      <c r="B2498" s="43">
        <v>2.6</v>
      </c>
      <c r="C2498" s="43">
        <v>0.19900000000000001</v>
      </c>
      <c r="D2498" s="43"/>
    </row>
    <row r="2499" spans="1:4">
      <c r="A2499" s="57">
        <v>41209</v>
      </c>
      <c r="B2499" s="43">
        <v>2.6</v>
      </c>
      <c r="C2499" s="43">
        <v>0.19900000000000001</v>
      </c>
      <c r="D2499" s="43"/>
    </row>
    <row r="2500" spans="1:4">
      <c r="A2500" s="57">
        <v>41210</v>
      </c>
      <c r="B2500" s="43">
        <v>2.6</v>
      </c>
      <c r="C2500" s="43">
        <v>0.19900000000000001</v>
      </c>
      <c r="D2500" s="43"/>
    </row>
    <row r="2501" spans="1:4">
      <c r="A2501" s="57">
        <v>41211</v>
      </c>
      <c r="B2501" s="43">
        <v>2.6</v>
      </c>
      <c r="C2501" s="43">
        <v>0.19600000000000001</v>
      </c>
      <c r="D2501" s="43"/>
    </row>
    <row r="2502" spans="1:4">
      <c r="A2502" s="57">
        <v>41212</v>
      </c>
      <c r="B2502" s="43">
        <v>2.6</v>
      </c>
      <c r="C2502" s="43">
        <v>0.19800000000000001</v>
      </c>
      <c r="D2502" s="43"/>
    </row>
    <row r="2503" spans="1:4">
      <c r="A2503" s="57">
        <v>41213</v>
      </c>
      <c r="B2503" s="43">
        <v>2.4</v>
      </c>
      <c r="C2503" s="43">
        <v>0.19700000000000001</v>
      </c>
      <c r="D2503" s="43"/>
    </row>
    <row r="2504" spans="1:4">
      <c r="A2504" s="57">
        <v>41214</v>
      </c>
      <c r="B2504" s="43">
        <v>2.4</v>
      </c>
      <c r="C2504" s="43">
        <v>0.19700000000000001</v>
      </c>
      <c r="D2504" s="43"/>
    </row>
    <row r="2505" spans="1:4">
      <c r="A2505" s="57">
        <v>41215</v>
      </c>
      <c r="B2505" s="43">
        <v>2.4</v>
      </c>
      <c r="C2505" s="43">
        <v>0.19700000000000001</v>
      </c>
      <c r="D2505" s="43"/>
    </row>
    <row r="2506" spans="1:4">
      <c r="A2506" s="57">
        <v>41216</v>
      </c>
      <c r="B2506" s="43">
        <v>2.4</v>
      </c>
      <c r="C2506" s="43">
        <v>0.19700000000000001</v>
      </c>
      <c r="D2506" s="43"/>
    </row>
    <row r="2507" spans="1:4">
      <c r="A2507" s="57">
        <v>41217</v>
      </c>
      <c r="B2507" s="43">
        <v>2.4</v>
      </c>
      <c r="C2507" s="43">
        <v>0.19700000000000001</v>
      </c>
      <c r="D2507" s="43"/>
    </row>
    <row r="2508" spans="1:4">
      <c r="A2508" s="57">
        <v>41218</v>
      </c>
      <c r="B2508" s="43">
        <v>2.4</v>
      </c>
      <c r="C2508" s="43">
        <v>0.19600000000000001</v>
      </c>
      <c r="D2508" s="43"/>
    </row>
    <row r="2509" spans="1:4">
      <c r="A2509" s="57">
        <v>41219</v>
      </c>
      <c r="B2509" s="43">
        <v>2.4</v>
      </c>
      <c r="C2509" s="43">
        <v>0.19600000000000001</v>
      </c>
      <c r="D2509" s="43"/>
    </row>
    <row r="2510" spans="1:4">
      <c r="A2510" s="57">
        <v>41220</v>
      </c>
      <c r="B2510" s="43">
        <v>2.4</v>
      </c>
      <c r="C2510" s="43">
        <v>0.19600000000000001</v>
      </c>
      <c r="D2510" s="43"/>
    </row>
    <row r="2511" spans="1:4">
      <c r="A2511" s="57">
        <v>41221</v>
      </c>
      <c r="B2511" s="43">
        <v>2.4</v>
      </c>
      <c r="C2511" s="43">
        <v>0.19400000000000001</v>
      </c>
      <c r="D2511" s="43"/>
    </row>
    <row r="2512" spans="1:4">
      <c r="A2512" s="57">
        <v>41222</v>
      </c>
      <c r="B2512" s="43">
        <v>2.4</v>
      </c>
      <c r="C2512" s="43">
        <v>0.193</v>
      </c>
      <c r="D2512" s="43"/>
    </row>
    <row r="2513" spans="1:4">
      <c r="A2513" s="57">
        <v>41223</v>
      </c>
      <c r="B2513" s="43">
        <v>2.4</v>
      </c>
      <c r="C2513" s="43">
        <v>0.193</v>
      </c>
      <c r="D2513" s="43"/>
    </row>
    <row r="2514" spans="1:4">
      <c r="A2514" s="57">
        <v>41224</v>
      </c>
      <c r="B2514" s="43">
        <v>2.4</v>
      </c>
      <c r="C2514" s="43">
        <v>0.193</v>
      </c>
      <c r="D2514" s="43"/>
    </row>
    <row r="2515" spans="1:4">
      <c r="A2515" s="57">
        <v>41225</v>
      </c>
      <c r="B2515" s="43">
        <v>2.4</v>
      </c>
      <c r="C2515" s="43">
        <v>0.192</v>
      </c>
      <c r="D2515" s="43"/>
    </row>
    <row r="2516" spans="1:4">
      <c r="A2516" s="57">
        <v>41226</v>
      </c>
      <c r="B2516" s="43">
        <v>2.4</v>
      </c>
      <c r="C2516" s="43">
        <v>0.192</v>
      </c>
      <c r="D2516" s="43"/>
    </row>
    <row r="2517" spans="1:4">
      <c r="A2517" s="57">
        <v>41227</v>
      </c>
      <c r="B2517" s="43">
        <v>2.4</v>
      </c>
      <c r="C2517" s="43">
        <v>0.191</v>
      </c>
      <c r="D2517" s="43"/>
    </row>
    <row r="2518" spans="1:4">
      <c r="A2518" s="57">
        <v>41228</v>
      </c>
      <c r="B2518" s="43">
        <v>2.4</v>
      </c>
      <c r="C2518" s="43">
        <v>0.191</v>
      </c>
      <c r="D2518" s="43"/>
    </row>
    <row r="2519" spans="1:4">
      <c r="A2519" s="57">
        <v>41229</v>
      </c>
      <c r="B2519" s="43">
        <v>2.4</v>
      </c>
      <c r="C2519" s="43">
        <v>0.191</v>
      </c>
      <c r="D2519" s="43"/>
    </row>
    <row r="2520" spans="1:4">
      <c r="A2520" s="57">
        <v>41230</v>
      </c>
      <c r="B2520" s="43">
        <v>2.4</v>
      </c>
      <c r="C2520" s="43">
        <v>0.191</v>
      </c>
      <c r="D2520" s="43"/>
    </row>
    <row r="2521" spans="1:4">
      <c r="A2521" s="57">
        <v>41231</v>
      </c>
      <c r="B2521" s="43">
        <v>2.4</v>
      </c>
      <c r="C2521" s="43">
        <v>0.191</v>
      </c>
      <c r="D2521" s="43"/>
    </row>
    <row r="2522" spans="1:4">
      <c r="A2522" s="57">
        <v>41232</v>
      </c>
      <c r="B2522" s="43">
        <v>2.4</v>
      </c>
      <c r="C2522" s="43">
        <v>0.191</v>
      </c>
      <c r="D2522" s="43"/>
    </row>
    <row r="2523" spans="1:4">
      <c r="A2523" s="57">
        <v>41233</v>
      </c>
      <c r="B2523" s="43">
        <v>2.4</v>
      </c>
      <c r="C2523" s="43">
        <v>0.19</v>
      </c>
      <c r="D2523" s="43"/>
    </row>
    <row r="2524" spans="1:4">
      <c r="A2524" s="57">
        <v>41234</v>
      </c>
      <c r="B2524" s="43">
        <v>2.4</v>
      </c>
      <c r="C2524" s="43">
        <v>0.19</v>
      </c>
      <c r="D2524" s="43"/>
    </row>
    <row r="2525" spans="1:4">
      <c r="A2525" s="57">
        <v>41235</v>
      </c>
      <c r="B2525" s="43">
        <v>2.4</v>
      </c>
      <c r="C2525" s="43">
        <v>0.19</v>
      </c>
      <c r="D2525" s="43"/>
    </row>
    <row r="2526" spans="1:4">
      <c r="A2526" s="57">
        <v>41236</v>
      </c>
      <c r="B2526" s="43">
        <v>2.4</v>
      </c>
      <c r="C2526" s="43">
        <v>0.19</v>
      </c>
      <c r="D2526" s="43"/>
    </row>
    <row r="2527" spans="1:4">
      <c r="A2527" s="57">
        <v>41237</v>
      </c>
      <c r="B2527" s="43">
        <v>2.4</v>
      </c>
      <c r="C2527" s="43">
        <v>0.19</v>
      </c>
      <c r="D2527" s="43"/>
    </row>
    <row r="2528" spans="1:4">
      <c r="A2528" s="57">
        <v>41238</v>
      </c>
      <c r="B2528" s="43">
        <v>2.4</v>
      </c>
      <c r="C2528" s="43">
        <v>0.19</v>
      </c>
      <c r="D2528" s="43"/>
    </row>
    <row r="2529" spans="1:4">
      <c r="A2529" s="57">
        <v>41239</v>
      </c>
      <c r="B2529" s="43">
        <v>2.4</v>
      </c>
      <c r="C2529" s="43">
        <v>0.189</v>
      </c>
      <c r="D2529" s="43"/>
    </row>
    <row r="2530" spans="1:4">
      <c r="A2530" s="57">
        <v>41240</v>
      </c>
      <c r="B2530" s="43">
        <v>2.4</v>
      </c>
      <c r="C2530" s="43">
        <v>0.189</v>
      </c>
      <c r="D2530" s="43"/>
    </row>
    <row r="2531" spans="1:4">
      <c r="A2531" s="57">
        <v>41241</v>
      </c>
      <c r="B2531" s="43">
        <v>2.4</v>
      </c>
      <c r="C2531" s="43">
        <v>0.188</v>
      </c>
      <c r="D2531" s="43"/>
    </row>
    <row r="2532" spans="1:4">
      <c r="A2532" s="57">
        <v>41242</v>
      </c>
      <c r="B2532" s="43">
        <v>2.4</v>
      </c>
      <c r="C2532" s="43">
        <v>0.19</v>
      </c>
      <c r="D2532" s="43"/>
    </row>
    <row r="2533" spans="1:4">
      <c r="A2533" s="57">
        <v>41243</v>
      </c>
      <c r="B2533" s="43">
        <v>2.1</v>
      </c>
      <c r="C2533" s="43">
        <v>0.191</v>
      </c>
      <c r="D2533" s="43"/>
    </row>
    <row r="2534" spans="1:4">
      <c r="A2534" s="57">
        <v>41244</v>
      </c>
      <c r="B2534" s="43">
        <v>2.1</v>
      </c>
      <c r="C2534" s="43">
        <v>0.191</v>
      </c>
      <c r="D2534" s="43"/>
    </row>
    <row r="2535" spans="1:4">
      <c r="A2535" s="57">
        <v>41245</v>
      </c>
      <c r="B2535" s="43">
        <v>2.1</v>
      </c>
      <c r="C2535" s="43">
        <v>0.191</v>
      </c>
      <c r="D2535" s="43"/>
    </row>
    <row r="2536" spans="1:4">
      <c r="A2536" s="57">
        <v>41246</v>
      </c>
      <c r="B2536" s="43">
        <v>2.1</v>
      </c>
      <c r="C2536" s="43">
        <v>0.19</v>
      </c>
      <c r="D2536" s="43"/>
    </row>
    <row r="2537" spans="1:4">
      <c r="A2537" s="57">
        <v>41247</v>
      </c>
      <c r="B2537" s="43">
        <v>2.1</v>
      </c>
      <c r="C2537" s="43">
        <v>0.191</v>
      </c>
      <c r="D2537" s="43"/>
    </row>
    <row r="2538" spans="1:4">
      <c r="A2538" s="57">
        <v>41248</v>
      </c>
      <c r="B2538" s="43">
        <v>2.1</v>
      </c>
      <c r="C2538" s="43">
        <v>0.19</v>
      </c>
      <c r="D2538" s="43"/>
    </row>
    <row r="2539" spans="1:4">
      <c r="A2539" s="57">
        <v>41249</v>
      </c>
      <c r="B2539" s="43">
        <v>2.1</v>
      </c>
      <c r="C2539" s="43">
        <v>0.19</v>
      </c>
      <c r="D2539" s="43"/>
    </row>
    <row r="2540" spans="1:4">
      <c r="A2540" s="57">
        <v>41250</v>
      </c>
      <c r="B2540" s="43">
        <v>2.1</v>
      </c>
      <c r="C2540" s="43">
        <v>0.187</v>
      </c>
      <c r="D2540" s="43"/>
    </row>
    <row r="2541" spans="1:4">
      <c r="A2541" s="57">
        <v>41251</v>
      </c>
      <c r="B2541" s="43">
        <v>2.1</v>
      </c>
      <c r="C2541" s="43">
        <v>0.187</v>
      </c>
      <c r="D2541" s="43"/>
    </row>
    <row r="2542" spans="1:4">
      <c r="A2542" s="57">
        <v>41252</v>
      </c>
      <c r="B2542" s="43">
        <v>2.1</v>
      </c>
      <c r="C2542" s="43">
        <v>0.187</v>
      </c>
      <c r="D2542" s="43"/>
    </row>
    <row r="2543" spans="1:4">
      <c r="A2543" s="57">
        <v>41253</v>
      </c>
      <c r="B2543" s="43">
        <v>2.1</v>
      </c>
      <c r="C2543" s="43">
        <v>0.183</v>
      </c>
      <c r="D2543" s="43"/>
    </row>
    <row r="2544" spans="1:4">
      <c r="A2544" s="57">
        <v>41254</v>
      </c>
      <c r="B2544" s="43">
        <v>2.1</v>
      </c>
      <c r="C2544" s="43">
        <v>0.18099999999999999</v>
      </c>
      <c r="D2544" s="43"/>
    </row>
    <row r="2545" spans="1:4">
      <c r="A2545" s="57">
        <v>41255</v>
      </c>
      <c r="B2545" s="43">
        <v>2.1</v>
      </c>
      <c r="C2545" s="43">
        <v>0.183</v>
      </c>
      <c r="D2545" s="43"/>
    </row>
    <row r="2546" spans="1:4">
      <c r="A2546" s="57">
        <v>41256</v>
      </c>
      <c r="B2546" s="43">
        <v>2.1</v>
      </c>
      <c r="C2546" s="43">
        <v>0.183</v>
      </c>
      <c r="D2546" s="43"/>
    </row>
    <row r="2547" spans="1:4">
      <c r="A2547" s="57">
        <v>41257</v>
      </c>
      <c r="B2547" s="43">
        <v>2.1</v>
      </c>
      <c r="C2547" s="43">
        <v>0.184</v>
      </c>
      <c r="D2547" s="43"/>
    </row>
    <row r="2548" spans="1:4">
      <c r="A2548" s="57">
        <v>41258</v>
      </c>
      <c r="B2548" s="43">
        <v>2.1</v>
      </c>
      <c r="C2548" s="43">
        <v>0.184</v>
      </c>
      <c r="D2548" s="43"/>
    </row>
    <row r="2549" spans="1:4">
      <c r="A2549" s="57">
        <v>41259</v>
      </c>
      <c r="B2549" s="43">
        <v>2.1</v>
      </c>
      <c r="C2549" s="43">
        <v>0.184</v>
      </c>
      <c r="D2549" s="43"/>
    </row>
    <row r="2550" spans="1:4">
      <c r="A2550" s="57">
        <v>41260</v>
      </c>
      <c r="B2550" s="43">
        <v>2.1</v>
      </c>
      <c r="C2550" s="43">
        <v>0.184</v>
      </c>
      <c r="D2550" s="43"/>
    </row>
    <row r="2551" spans="1:4">
      <c r="A2551" s="57">
        <v>41261</v>
      </c>
      <c r="B2551" s="43">
        <v>2.1</v>
      </c>
      <c r="C2551" s="43">
        <v>0.184</v>
      </c>
      <c r="D2551" s="43"/>
    </row>
    <row r="2552" spans="1:4">
      <c r="A2552" s="57">
        <v>41262</v>
      </c>
      <c r="B2552" s="43">
        <v>2.1</v>
      </c>
      <c r="C2552" s="43">
        <v>0.183</v>
      </c>
      <c r="D2552" s="43"/>
    </row>
    <row r="2553" spans="1:4">
      <c r="A2553" s="57">
        <v>41263</v>
      </c>
      <c r="B2553" s="43">
        <v>2.1</v>
      </c>
      <c r="C2553" s="43">
        <v>0.183</v>
      </c>
      <c r="D2553" s="43"/>
    </row>
    <row r="2554" spans="1:4">
      <c r="A2554" s="57">
        <v>41264</v>
      </c>
      <c r="B2554" s="43">
        <v>2.1</v>
      </c>
      <c r="C2554" s="43">
        <v>0.184</v>
      </c>
      <c r="D2554" s="43"/>
    </row>
    <row r="2555" spans="1:4">
      <c r="A2555" s="57">
        <v>41265</v>
      </c>
      <c r="B2555" s="43">
        <v>2.1</v>
      </c>
      <c r="C2555" s="43">
        <v>0.184</v>
      </c>
      <c r="D2555" s="43"/>
    </row>
    <row r="2556" spans="1:4">
      <c r="A2556" s="57">
        <v>41266</v>
      </c>
      <c r="B2556" s="43">
        <v>2.1</v>
      </c>
      <c r="C2556" s="43">
        <v>0.184</v>
      </c>
      <c r="D2556" s="43"/>
    </row>
    <row r="2557" spans="1:4">
      <c r="A2557" s="57">
        <v>41267</v>
      </c>
      <c r="B2557" s="43">
        <v>2.1</v>
      </c>
      <c r="C2557" s="43">
        <v>0.186</v>
      </c>
      <c r="D2557" s="43"/>
    </row>
    <row r="2558" spans="1:4">
      <c r="A2558" s="57">
        <v>41268</v>
      </c>
      <c r="B2558" s="43">
        <v>2.1</v>
      </c>
      <c r="C2558" s="43">
        <v>0.186</v>
      </c>
      <c r="D2558" s="43"/>
    </row>
    <row r="2559" spans="1:4">
      <c r="A2559" s="57">
        <v>41269</v>
      </c>
      <c r="B2559" s="43">
        <v>2.1</v>
      </c>
      <c r="C2559" s="43">
        <v>0.186</v>
      </c>
      <c r="D2559" s="43"/>
    </row>
    <row r="2560" spans="1:4">
      <c r="A2560" s="57">
        <v>41270</v>
      </c>
      <c r="B2560" s="43">
        <v>2.1</v>
      </c>
      <c r="C2560" s="43">
        <v>0.185</v>
      </c>
      <c r="D2560" s="43"/>
    </row>
    <row r="2561" spans="1:4">
      <c r="A2561" s="57">
        <v>41271</v>
      </c>
      <c r="B2561" s="43">
        <v>2.1</v>
      </c>
      <c r="C2561" s="43">
        <v>0.186</v>
      </c>
      <c r="D2561" s="43"/>
    </row>
    <row r="2562" spans="1:4">
      <c r="A2562" s="57">
        <v>41272</v>
      </c>
      <c r="B2562" s="43">
        <v>2.1</v>
      </c>
      <c r="C2562" s="43">
        <v>0.186</v>
      </c>
      <c r="D2562" s="43"/>
    </row>
    <row r="2563" spans="1:4">
      <c r="A2563" s="57">
        <v>41273</v>
      </c>
      <c r="B2563" s="43">
        <v>2.1</v>
      </c>
      <c r="C2563" s="43">
        <v>0.186</v>
      </c>
      <c r="D2563" s="43"/>
    </row>
    <row r="2564" spans="1:4">
      <c r="A2564" s="57">
        <v>41274</v>
      </c>
      <c r="B2564" s="43">
        <v>2.2000000000000002</v>
      </c>
      <c r="C2564" s="43">
        <v>0.187</v>
      </c>
      <c r="D2564" s="43"/>
    </row>
    <row r="2565" spans="1:4">
      <c r="A2565" s="57">
        <v>41275</v>
      </c>
      <c r="B2565" s="43">
        <v>2.2000000000000002</v>
      </c>
      <c r="C2565" s="43">
        <v>0.187</v>
      </c>
      <c r="D2565" s="43"/>
    </row>
    <row r="2566" spans="1:4">
      <c r="A2566" s="57">
        <v>41276</v>
      </c>
      <c r="B2566" s="43">
        <v>2.2000000000000002</v>
      </c>
      <c r="C2566" s="43">
        <v>0.188</v>
      </c>
      <c r="D2566" s="43"/>
    </row>
    <row r="2567" spans="1:4">
      <c r="A2567" s="57">
        <v>41277</v>
      </c>
      <c r="B2567" s="43">
        <v>2.2000000000000002</v>
      </c>
      <c r="C2567" s="43">
        <v>0.189</v>
      </c>
      <c r="D2567" s="43"/>
    </row>
    <row r="2568" spans="1:4">
      <c r="A2568" s="57">
        <v>41278</v>
      </c>
      <c r="B2568" s="43">
        <v>2.2000000000000002</v>
      </c>
      <c r="C2568" s="43">
        <v>0.191</v>
      </c>
      <c r="D2568" s="43"/>
    </row>
    <row r="2569" spans="1:4">
      <c r="A2569" s="57">
        <v>41279</v>
      </c>
      <c r="B2569" s="43">
        <v>2.2000000000000002</v>
      </c>
      <c r="C2569" s="43">
        <v>0.191</v>
      </c>
      <c r="D2569" s="43"/>
    </row>
    <row r="2570" spans="1:4">
      <c r="A2570" s="57">
        <v>41280</v>
      </c>
      <c r="B2570" s="43">
        <v>2.2000000000000002</v>
      </c>
      <c r="C2570" s="43">
        <v>0.191</v>
      </c>
      <c r="D2570" s="43"/>
    </row>
    <row r="2571" spans="1:4">
      <c r="A2571" s="57">
        <v>41281</v>
      </c>
      <c r="B2571" s="43">
        <v>2.2000000000000002</v>
      </c>
      <c r="C2571" s="43">
        <v>0.192</v>
      </c>
      <c r="D2571" s="43"/>
    </row>
    <row r="2572" spans="1:4">
      <c r="A2572" s="57">
        <v>41282</v>
      </c>
      <c r="B2572" s="43">
        <v>2.2000000000000002</v>
      </c>
      <c r="C2572" s="43">
        <v>0.192</v>
      </c>
      <c r="D2572" s="43"/>
    </row>
    <row r="2573" spans="1:4">
      <c r="A2573" s="57">
        <v>41283</v>
      </c>
      <c r="B2573" s="43">
        <v>2.2000000000000002</v>
      </c>
      <c r="C2573" s="43">
        <v>0.192</v>
      </c>
      <c r="D2573" s="43"/>
    </row>
    <row r="2574" spans="1:4">
      <c r="A2574" s="57">
        <v>41284</v>
      </c>
      <c r="B2574" s="43">
        <v>2.2000000000000002</v>
      </c>
      <c r="C2574" s="43">
        <v>0.19</v>
      </c>
      <c r="D2574" s="43"/>
    </row>
    <row r="2575" spans="1:4">
      <c r="A2575" s="57">
        <v>41285</v>
      </c>
      <c r="B2575" s="43">
        <v>2.2000000000000002</v>
      </c>
      <c r="C2575" s="43">
        <v>0.19500000000000001</v>
      </c>
      <c r="D2575" s="43"/>
    </row>
    <row r="2576" spans="1:4">
      <c r="A2576" s="57">
        <v>41286</v>
      </c>
      <c r="B2576" s="43">
        <v>2.2000000000000002</v>
      </c>
      <c r="C2576" s="43">
        <v>0.19500000000000001</v>
      </c>
      <c r="D2576" s="43"/>
    </row>
    <row r="2577" spans="1:4">
      <c r="A2577" s="57">
        <v>41287</v>
      </c>
      <c r="B2577" s="43">
        <v>2.2000000000000002</v>
      </c>
      <c r="C2577" s="43">
        <v>0.19500000000000001</v>
      </c>
      <c r="D2577" s="43"/>
    </row>
    <row r="2578" spans="1:4">
      <c r="A2578" s="57">
        <v>41288</v>
      </c>
      <c r="B2578" s="43">
        <v>2.2000000000000002</v>
      </c>
      <c r="C2578" s="43">
        <v>0.19900000000000001</v>
      </c>
      <c r="D2578" s="43"/>
    </row>
    <row r="2579" spans="1:4">
      <c r="A2579" s="57">
        <v>41289</v>
      </c>
      <c r="B2579" s="43">
        <v>2.2000000000000002</v>
      </c>
      <c r="C2579" s="43">
        <v>0.20200000000000001</v>
      </c>
      <c r="D2579" s="43"/>
    </row>
    <row r="2580" spans="1:4">
      <c r="A2580" s="57">
        <v>41290</v>
      </c>
      <c r="B2580" s="43">
        <v>2.2000000000000002</v>
      </c>
      <c r="C2580" s="43">
        <v>0.20100000000000001</v>
      </c>
      <c r="D2580" s="43"/>
    </row>
    <row r="2581" spans="1:4">
      <c r="A2581" s="57">
        <v>41291</v>
      </c>
      <c r="B2581" s="43">
        <v>2.2000000000000002</v>
      </c>
      <c r="C2581" s="43">
        <v>0.20399999999999999</v>
      </c>
      <c r="D2581" s="43"/>
    </row>
    <row r="2582" spans="1:4">
      <c r="A2582" s="57">
        <v>41292</v>
      </c>
      <c r="B2582" s="43">
        <v>2.2000000000000002</v>
      </c>
      <c r="C2582" s="43">
        <v>0.20899999999999999</v>
      </c>
      <c r="D2582" s="43"/>
    </row>
    <row r="2583" spans="1:4">
      <c r="A2583" s="57">
        <v>41293</v>
      </c>
      <c r="B2583" s="43">
        <v>2.2000000000000002</v>
      </c>
      <c r="C2583" s="43">
        <v>0.20899999999999999</v>
      </c>
      <c r="D2583" s="43"/>
    </row>
    <row r="2584" spans="1:4">
      <c r="A2584" s="57">
        <v>41294</v>
      </c>
      <c r="B2584" s="43">
        <v>2.2000000000000002</v>
      </c>
      <c r="C2584" s="43">
        <v>0.20899999999999999</v>
      </c>
      <c r="D2584" s="43"/>
    </row>
    <row r="2585" spans="1:4">
      <c r="A2585" s="57">
        <v>41295</v>
      </c>
      <c r="B2585" s="43">
        <v>2.2000000000000002</v>
      </c>
      <c r="C2585" s="43">
        <v>0.20899999999999999</v>
      </c>
      <c r="D2585" s="43"/>
    </row>
    <row r="2586" spans="1:4">
      <c r="A2586" s="57">
        <v>41296</v>
      </c>
      <c r="B2586" s="43">
        <v>2.2000000000000002</v>
      </c>
      <c r="C2586" s="43">
        <v>0.20899999999999999</v>
      </c>
      <c r="D2586" s="43"/>
    </row>
    <row r="2587" spans="1:4">
      <c r="A2587" s="57">
        <v>41297</v>
      </c>
      <c r="B2587" s="43">
        <v>2.2000000000000002</v>
      </c>
      <c r="C2587" s="43">
        <v>0.20899999999999999</v>
      </c>
      <c r="D2587" s="43"/>
    </row>
    <row r="2588" spans="1:4">
      <c r="A2588" s="57">
        <v>41298</v>
      </c>
      <c r="B2588" s="43">
        <v>2.2000000000000002</v>
      </c>
      <c r="C2588" s="43">
        <v>0.21099999999999999</v>
      </c>
      <c r="D2588" s="43"/>
    </row>
    <row r="2589" spans="1:4">
      <c r="A2589" s="57">
        <v>41299</v>
      </c>
      <c r="B2589" s="43">
        <v>2.2000000000000002</v>
      </c>
      <c r="C2589" s="43">
        <v>0.214</v>
      </c>
      <c r="D2589" s="43"/>
    </row>
    <row r="2590" spans="1:4">
      <c r="A2590" s="57">
        <v>41300</v>
      </c>
      <c r="B2590" s="43">
        <v>2.2000000000000002</v>
      </c>
      <c r="C2590" s="43">
        <v>0.214</v>
      </c>
      <c r="D2590" s="43"/>
    </row>
    <row r="2591" spans="1:4">
      <c r="A2591" s="57">
        <v>41301</v>
      </c>
      <c r="B2591" s="43">
        <v>2.2000000000000002</v>
      </c>
      <c r="C2591" s="43">
        <v>0.214</v>
      </c>
      <c r="D2591" s="43"/>
    </row>
    <row r="2592" spans="1:4">
      <c r="A2592" s="57">
        <v>41302</v>
      </c>
      <c r="B2592" s="43">
        <v>2.2000000000000002</v>
      </c>
      <c r="C2592" s="43">
        <v>0.224</v>
      </c>
      <c r="D2592" s="43"/>
    </row>
    <row r="2593" spans="1:4">
      <c r="A2593" s="57">
        <v>41303</v>
      </c>
      <c r="B2593" s="43">
        <v>2.2000000000000002</v>
      </c>
      <c r="C2593" s="43">
        <v>0.22600000000000001</v>
      </c>
      <c r="D2593" s="43"/>
    </row>
    <row r="2594" spans="1:4">
      <c r="A2594" s="57">
        <v>41304</v>
      </c>
      <c r="B2594" s="43">
        <v>2.2000000000000002</v>
      </c>
      <c r="C2594" s="43">
        <v>0.23</v>
      </c>
      <c r="D2594" s="43"/>
    </row>
    <row r="2595" spans="1:4">
      <c r="A2595" s="57">
        <v>41305</v>
      </c>
      <c r="B2595" s="43">
        <v>1.9</v>
      </c>
      <c r="C2595" s="43">
        <v>0.23200000000000001</v>
      </c>
      <c r="D2595" s="43"/>
    </row>
    <row r="2596" spans="1:4">
      <c r="A2596" s="57">
        <v>41306</v>
      </c>
      <c r="B2596" s="43">
        <v>1.9</v>
      </c>
      <c r="C2596" s="43">
        <v>0.23400000000000001</v>
      </c>
      <c r="D2596" s="43"/>
    </row>
    <row r="2597" spans="1:4">
      <c r="A2597" s="57">
        <v>41307</v>
      </c>
      <c r="B2597" s="43">
        <v>1.9</v>
      </c>
      <c r="C2597" s="43">
        <v>0.23400000000000001</v>
      </c>
      <c r="D2597" s="43"/>
    </row>
    <row r="2598" spans="1:4">
      <c r="A2598" s="57">
        <v>41308</v>
      </c>
      <c r="B2598" s="43">
        <v>1.9</v>
      </c>
      <c r="C2598" s="43">
        <v>0.23400000000000001</v>
      </c>
      <c r="D2598" s="43"/>
    </row>
    <row r="2599" spans="1:4">
      <c r="A2599" s="57">
        <v>41309</v>
      </c>
      <c r="B2599" s="43">
        <v>1.9</v>
      </c>
      <c r="C2599" s="43">
        <v>0.23300000000000001</v>
      </c>
      <c r="D2599" s="43"/>
    </row>
    <row r="2600" spans="1:4">
      <c r="A2600" s="57">
        <v>41310</v>
      </c>
      <c r="B2600" s="43">
        <v>1.9</v>
      </c>
      <c r="C2600" s="43">
        <v>0.23300000000000001</v>
      </c>
      <c r="D2600" s="43"/>
    </row>
    <row r="2601" spans="1:4">
      <c r="A2601" s="57">
        <v>41311</v>
      </c>
      <c r="B2601" s="43">
        <v>1.9</v>
      </c>
      <c r="C2601" s="43">
        <v>0.23300000000000001</v>
      </c>
      <c r="D2601" s="43"/>
    </row>
    <row r="2602" spans="1:4">
      <c r="A2602" s="57">
        <v>41312</v>
      </c>
      <c r="B2602" s="43">
        <v>1.9</v>
      </c>
      <c r="C2602" s="43">
        <v>0.23200000000000001</v>
      </c>
      <c r="D2602" s="43"/>
    </row>
    <row r="2603" spans="1:4">
      <c r="A2603" s="57">
        <v>41313</v>
      </c>
      <c r="B2603" s="43">
        <v>1.9</v>
      </c>
      <c r="C2603" s="43">
        <v>0.22700000000000001</v>
      </c>
      <c r="D2603" s="43"/>
    </row>
    <row r="2604" spans="1:4">
      <c r="A2604" s="57">
        <v>41314</v>
      </c>
      <c r="B2604" s="43">
        <v>1.9</v>
      </c>
      <c r="C2604" s="43">
        <v>0.22700000000000001</v>
      </c>
      <c r="D2604" s="43"/>
    </row>
    <row r="2605" spans="1:4">
      <c r="A2605" s="57">
        <v>41315</v>
      </c>
      <c r="B2605" s="43">
        <v>1.9</v>
      </c>
      <c r="C2605" s="43">
        <v>0.22700000000000001</v>
      </c>
      <c r="D2605" s="43"/>
    </row>
    <row r="2606" spans="1:4">
      <c r="A2606" s="57">
        <v>41316</v>
      </c>
      <c r="B2606" s="43">
        <v>1.9</v>
      </c>
      <c r="C2606" s="43">
        <v>0.22700000000000001</v>
      </c>
      <c r="D2606" s="43"/>
    </row>
    <row r="2607" spans="1:4">
      <c r="A2607" s="57">
        <v>41317</v>
      </c>
      <c r="B2607" s="43">
        <v>1.9</v>
      </c>
      <c r="C2607" s="43">
        <v>0.22600000000000001</v>
      </c>
      <c r="D2607" s="43"/>
    </row>
    <row r="2608" spans="1:4">
      <c r="A2608" s="57">
        <v>41318</v>
      </c>
      <c r="B2608" s="43">
        <v>1.9</v>
      </c>
      <c r="C2608" s="43">
        <v>0.22600000000000001</v>
      </c>
      <c r="D2608" s="43"/>
    </row>
    <row r="2609" spans="1:4">
      <c r="A2609" s="57">
        <v>41319</v>
      </c>
      <c r="B2609" s="43">
        <v>1.9</v>
      </c>
      <c r="C2609" s="43">
        <v>0.22600000000000001</v>
      </c>
      <c r="D2609" s="43"/>
    </row>
    <row r="2610" spans="1:4">
      <c r="A2610" s="57">
        <v>41320</v>
      </c>
      <c r="B2610" s="43">
        <v>1.9</v>
      </c>
      <c r="C2610" s="43">
        <v>0.22500000000000001</v>
      </c>
      <c r="D2610" s="43"/>
    </row>
    <row r="2611" spans="1:4">
      <c r="A2611" s="57">
        <v>41321</v>
      </c>
      <c r="B2611" s="43">
        <v>1.9</v>
      </c>
      <c r="C2611" s="43">
        <v>0.22500000000000001</v>
      </c>
      <c r="D2611" s="43"/>
    </row>
    <row r="2612" spans="1:4">
      <c r="A2612" s="57">
        <v>41322</v>
      </c>
      <c r="B2612" s="43">
        <v>1.9</v>
      </c>
      <c r="C2612" s="43">
        <v>0.22500000000000001</v>
      </c>
      <c r="D2612" s="43"/>
    </row>
    <row r="2613" spans="1:4">
      <c r="A2613" s="57">
        <v>41323</v>
      </c>
      <c r="B2613" s="43">
        <v>1.9</v>
      </c>
      <c r="C2613" s="43">
        <v>0.223</v>
      </c>
      <c r="D2613" s="43"/>
    </row>
    <row r="2614" spans="1:4">
      <c r="A2614" s="57">
        <v>41324</v>
      </c>
      <c r="B2614" s="43">
        <v>1.9</v>
      </c>
      <c r="C2614" s="43">
        <v>0.221</v>
      </c>
      <c r="D2614" s="43"/>
    </row>
    <row r="2615" spans="1:4">
      <c r="A2615" s="57">
        <v>41325</v>
      </c>
      <c r="B2615" s="43">
        <v>1.9</v>
      </c>
      <c r="C2615" s="43">
        <v>0.221</v>
      </c>
      <c r="D2615" s="43"/>
    </row>
    <row r="2616" spans="1:4">
      <c r="A2616" s="57">
        <v>41326</v>
      </c>
      <c r="B2616" s="43">
        <v>1.9</v>
      </c>
      <c r="C2616" s="43">
        <v>0.22</v>
      </c>
      <c r="D2616" s="43"/>
    </row>
    <row r="2617" spans="1:4">
      <c r="A2617" s="57">
        <v>41327</v>
      </c>
      <c r="B2617" s="43">
        <v>1.9</v>
      </c>
      <c r="C2617" s="43">
        <v>0.218</v>
      </c>
      <c r="D2617" s="43"/>
    </row>
    <row r="2618" spans="1:4">
      <c r="A2618" s="57">
        <v>41328</v>
      </c>
      <c r="B2618" s="43">
        <v>1.9</v>
      </c>
      <c r="C2618" s="43">
        <v>0.218</v>
      </c>
      <c r="D2618" s="43"/>
    </row>
    <row r="2619" spans="1:4">
      <c r="A2619" s="57">
        <v>41329</v>
      </c>
      <c r="B2619" s="43">
        <v>1.9</v>
      </c>
      <c r="C2619" s="43">
        <v>0.218</v>
      </c>
      <c r="D2619" s="43"/>
    </row>
    <row r="2620" spans="1:4">
      <c r="A2620" s="57">
        <v>41330</v>
      </c>
      <c r="B2620" s="43">
        <v>1.9</v>
      </c>
      <c r="C2620" s="43">
        <v>0.21299999999999999</v>
      </c>
      <c r="D2620" s="43"/>
    </row>
    <row r="2621" spans="1:4">
      <c r="A2621" s="57">
        <v>41331</v>
      </c>
      <c r="B2621" s="43">
        <v>1.9</v>
      </c>
      <c r="C2621" s="43">
        <v>0.21</v>
      </c>
      <c r="D2621" s="43"/>
    </row>
    <row r="2622" spans="1:4">
      <c r="A2622" s="57">
        <v>41332</v>
      </c>
      <c r="B2622" s="43">
        <v>1.9</v>
      </c>
      <c r="C2622" s="43">
        <v>0.21</v>
      </c>
      <c r="D2622" s="43"/>
    </row>
    <row r="2623" spans="1:4">
      <c r="A2623" s="57">
        <v>41333</v>
      </c>
      <c r="B2623" s="43">
        <v>1.8</v>
      </c>
      <c r="C2623" s="43">
        <v>0.20899999999999999</v>
      </c>
      <c r="D2623" s="43"/>
    </row>
    <row r="2624" spans="1:4">
      <c r="A2624" s="57">
        <v>41334</v>
      </c>
      <c r="B2624" s="43">
        <v>1.8</v>
      </c>
      <c r="C2624" s="43">
        <v>0.20599999999999999</v>
      </c>
      <c r="D2624" s="43"/>
    </row>
    <row r="2625" spans="1:4">
      <c r="A2625" s="57">
        <v>41335</v>
      </c>
      <c r="B2625" s="43">
        <v>1.8</v>
      </c>
      <c r="C2625" s="43">
        <v>0.20599999999999999</v>
      </c>
      <c r="D2625" s="43"/>
    </row>
    <row r="2626" spans="1:4">
      <c r="A2626" s="57">
        <v>41336</v>
      </c>
      <c r="B2626" s="43">
        <v>1.8</v>
      </c>
      <c r="C2626" s="43">
        <v>0.20599999999999999</v>
      </c>
      <c r="D2626" s="43"/>
    </row>
    <row r="2627" spans="1:4">
      <c r="A2627" s="57">
        <v>41337</v>
      </c>
      <c r="B2627" s="43">
        <v>1.8</v>
      </c>
      <c r="C2627" s="43">
        <v>0.20200000000000001</v>
      </c>
      <c r="D2627" s="43"/>
    </row>
    <row r="2628" spans="1:4">
      <c r="A2628" s="57">
        <v>41338</v>
      </c>
      <c r="B2628" s="43">
        <v>1.8</v>
      </c>
      <c r="C2628" s="43">
        <v>0.2</v>
      </c>
      <c r="D2628" s="43"/>
    </row>
    <row r="2629" spans="1:4">
      <c r="A2629" s="57">
        <v>41339</v>
      </c>
      <c r="B2629" s="43">
        <v>1.8</v>
      </c>
      <c r="C2629" s="43">
        <v>0.2</v>
      </c>
      <c r="D2629" s="43"/>
    </row>
    <row r="2630" spans="1:4">
      <c r="A2630" s="57">
        <v>41340</v>
      </c>
      <c r="B2630" s="43">
        <v>1.8</v>
      </c>
      <c r="C2630" s="43">
        <v>0.2</v>
      </c>
      <c r="D2630" s="43"/>
    </row>
    <row r="2631" spans="1:4">
      <c r="A2631" s="57">
        <v>41341</v>
      </c>
      <c r="B2631" s="43">
        <v>1.8</v>
      </c>
      <c r="C2631" s="43">
        <v>0.20100000000000001</v>
      </c>
      <c r="D2631" s="43"/>
    </row>
    <row r="2632" spans="1:4">
      <c r="A2632" s="57">
        <v>41342</v>
      </c>
      <c r="B2632" s="43">
        <v>1.8</v>
      </c>
      <c r="C2632" s="43">
        <v>0.20100000000000001</v>
      </c>
      <c r="D2632" s="43"/>
    </row>
    <row r="2633" spans="1:4">
      <c r="A2633" s="57">
        <v>41343</v>
      </c>
      <c r="B2633" s="43">
        <v>1.8</v>
      </c>
      <c r="C2633" s="43">
        <v>0.20100000000000001</v>
      </c>
      <c r="D2633" s="43"/>
    </row>
    <row r="2634" spans="1:4">
      <c r="A2634" s="57">
        <v>41344</v>
      </c>
      <c r="B2634" s="43">
        <v>1.8</v>
      </c>
      <c r="C2634" s="43">
        <v>0.20100000000000001</v>
      </c>
      <c r="D2634" s="43"/>
    </row>
    <row r="2635" spans="1:4">
      <c r="A2635" s="57">
        <v>41345</v>
      </c>
      <c r="B2635" s="43">
        <v>1.8</v>
      </c>
      <c r="C2635" s="43">
        <v>0.20100000000000001</v>
      </c>
      <c r="D2635" s="43"/>
    </row>
    <row r="2636" spans="1:4">
      <c r="A2636" s="57">
        <v>41346</v>
      </c>
      <c r="B2636" s="43">
        <v>1.8</v>
      </c>
      <c r="C2636" s="43">
        <v>0.20300000000000001</v>
      </c>
      <c r="D2636" s="43"/>
    </row>
    <row r="2637" spans="1:4">
      <c r="A2637" s="57">
        <v>41347</v>
      </c>
      <c r="B2637" s="43">
        <v>1.8</v>
      </c>
      <c r="C2637" s="43">
        <v>0.20399999999999999</v>
      </c>
      <c r="D2637" s="43"/>
    </row>
    <row r="2638" spans="1:4">
      <c r="A2638" s="57">
        <v>41348</v>
      </c>
      <c r="B2638" s="43">
        <v>1.8</v>
      </c>
      <c r="C2638" s="43">
        <v>0.20399999999999999</v>
      </c>
      <c r="D2638" s="43"/>
    </row>
    <row r="2639" spans="1:4">
      <c r="A2639" s="57">
        <v>41349</v>
      </c>
      <c r="B2639" s="43">
        <v>1.8</v>
      </c>
      <c r="C2639" s="43">
        <v>0.20399999999999999</v>
      </c>
      <c r="D2639" s="43"/>
    </row>
    <row r="2640" spans="1:4">
      <c r="A2640" s="57">
        <v>41350</v>
      </c>
      <c r="B2640" s="43">
        <v>1.8</v>
      </c>
      <c r="C2640" s="43">
        <v>0.20399999999999999</v>
      </c>
      <c r="D2640" s="43"/>
    </row>
    <row r="2641" spans="1:4">
      <c r="A2641" s="57">
        <v>41351</v>
      </c>
      <c r="B2641" s="43">
        <v>1.8</v>
      </c>
      <c r="C2641" s="43">
        <v>0.20599999999999999</v>
      </c>
      <c r="D2641" s="43"/>
    </row>
    <row r="2642" spans="1:4">
      <c r="A2642" s="57">
        <v>41352</v>
      </c>
      <c r="B2642" s="43">
        <v>1.8</v>
      </c>
      <c r="C2642" s="43">
        <v>0.20699999999999999</v>
      </c>
      <c r="D2642" s="43"/>
    </row>
    <row r="2643" spans="1:4">
      <c r="A2643" s="57">
        <v>41353</v>
      </c>
      <c r="B2643" s="43">
        <v>1.8</v>
      </c>
      <c r="C2643" s="43">
        <v>0.21</v>
      </c>
      <c r="D2643" s="43"/>
    </row>
    <row r="2644" spans="1:4">
      <c r="A2644" s="57">
        <v>41354</v>
      </c>
      <c r="B2644" s="43">
        <v>1.8</v>
      </c>
      <c r="C2644" s="43">
        <v>0.21099999999999999</v>
      </c>
      <c r="D2644" s="43"/>
    </row>
    <row r="2645" spans="1:4">
      <c r="A2645" s="57">
        <v>41355</v>
      </c>
      <c r="B2645" s="43">
        <v>1.8</v>
      </c>
      <c r="C2645" s="43">
        <v>0.215</v>
      </c>
      <c r="D2645" s="43"/>
    </row>
    <row r="2646" spans="1:4">
      <c r="A2646" s="57">
        <v>41356</v>
      </c>
      <c r="B2646" s="43">
        <v>1.8</v>
      </c>
      <c r="C2646" s="43">
        <v>0.215</v>
      </c>
      <c r="D2646" s="43"/>
    </row>
    <row r="2647" spans="1:4">
      <c r="A2647" s="57">
        <v>41357</v>
      </c>
      <c r="B2647" s="43">
        <v>1.8</v>
      </c>
      <c r="C2647" s="43">
        <v>0.215</v>
      </c>
      <c r="D2647" s="43"/>
    </row>
    <row r="2648" spans="1:4">
      <c r="A2648" s="57">
        <v>41358</v>
      </c>
      <c r="B2648" s="43">
        <v>1.8</v>
      </c>
      <c r="C2648" s="43">
        <v>0.214</v>
      </c>
      <c r="D2648" s="43"/>
    </row>
    <row r="2649" spans="1:4">
      <c r="A2649" s="57">
        <v>41359</v>
      </c>
      <c r="B2649" s="43">
        <v>1.8</v>
      </c>
      <c r="C2649" s="43">
        <v>0.21299999999999999</v>
      </c>
      <c r="D2649" s="43"/>
    </row>
    <row r="2650" spans="1:4">
      <c r="A2650" s="57">
        <v>41360</v>
      </c>
      <c r="B2650" s="43">
        <v>1.8</v>
      </c>
      <c r="C2650" s="43">
        <v>0.21199999999999999</v>
      </c>
      <c r="D2650" s="43"/>
    </row>
    <row r="2651" spans="1:4">
      <c r="A2651" s="57">
        <v>41361</v>
      </c>
      <c r="B2651" s="43">
        <v>1.8</v>
      </c>
      <c r="C2651" s="43">
        <v>0.21099999999999999</v>
      </c>
      <c r="D2651" s="43"/>
    </row>
    <row r="2652" spans="1:4">
      <c r="A2652" s="57">
        <v>41362</v>
      </c>
      <c r="B2652" s="43">
        <v>1.8</v>
      </c>
      <c r="C2652" s="43">
        <v>0.21099999999999999</v>
      </c>
      <c r="D2652" s="43"/>
    </row>
    <row r="2653" spans="1:4">
      <c r="A2653" s="57">
        <v>41363</v>
      </c>
      <c r="B2653" s="43">
        <v>1.8</v>
      </c>
      <c r="C2653" s="43">
        <v>0.21099999999999999</v>
      </c>
      <c r="D2653" s="43"/>
    </row>
    <row r="2654" spans="1:4">
      <c r="A2654" s="57">
        <v>41364</v>
      </c>
      <c r="B2654" s="43">
        <v>1.7</v>
      </c>
      <c r="C2654" s="43">
        <v>0.21099999999999999</v>
      </c>
      <c r="D2654" s="43"/>
    </row>
    <row r="2655" spans="1:4">
      <c r="A2655" s="57">
        <v>41365</v>
      </c>
      <c r="B2655" s="43">
        <v>1.7</v>
      </c>
      <c r="C2655" s="43">
        <v>0.21099999999999999</v>
      </c>
      <c r="D2655" s="43"/>
    </row>
    <row r="2656" spans="1:4">
      <c r="A2656" s="57">
        <v>41366</v>
      </c>
      <c r="B2656" s="43">
        <v>1.7</v>
      </c>
      <c r="C2656" s="43">
        <v>0.21</v>
      </c>
      <c r="D2656" s="43"/>
    </row>
    <row r="2657" spans="1:4">
      <c r="A2657" s="57">
        <v>41367</v>
      </c>
      <c r="B2657" s="43">
        <v>1.7</v>
      </c>
      <c r="C2657" s="43">
        <v>0.21</v>
      </c>
      <c r="D2657" s="43"/>
    </row>
    <row r="2658" spans="1:4">
      <c r="A2658" s="57">
        <v>41368</v>
      </c>
      <c r="B2658" s="43">
        <v>1.7</v>
      </c>
      <c r="C2658" s="43">
        <v>0.21</v>
      </c>
      <c r="D2658" s="43"/>
    </row>
    <row r="2659" spans="1:4">
      <c r="A2659" s="57">
        <v>41369</v>
      </c>
      <c r="B2659" s="43">
        <v>1.7</v>
      </c>
      <c r="C2659" s="43">
        <v>0.21</v>
      </c>
      <c r="D2659" s="43"/>
    </row>
    <row r="2660" spans="1:4">
      <c r="A2660" s="57">
        <v>41370</v>
      </c>
      <c r="B2660" s="43">
        <v>1.7</v>
      </c>
      <c r="C2660" s="43">
        <v>0.21</v>
      </c>
      <c r="D2660" s="43"/>
    </row>
    <row r="2661" spans="1:4">
      <c r="A2661" s="57">
        <v>41371</v>
      </c>
      <c r="B2661" s="43">
        <v>1.7</v>
      </c>
      <c r="C2661" s="43">
        <v>0.21</v>
      </c>
      <c r="D2661" s="43"/>
    </row>
    <row r="2662" spans="1:4">
      <c r="A2662" s="57">
        <v>41372</v>
      </c>
      <c r="B2662" s="43">
        <v>1.7</v>
      </c>
      <c r="C2662" s="43">
        <v>0.21</v>
      </c>
      <c r="D2662" s="43"/>
    </row>
    <row r="2663" spans="1:4">
      <c r="A2663" s="57">
        <v>41373</v>
      </c>
      <c r="B2663" s="43">
        <v>1.7</v>
      </c>
      <c r="C2663" s="43">
        <v>0.21099999999999999</v>
      </c>
      <c r="D2663" s="43"/>
    </row>
    <row r="2664" spans="1:4">
      <c r="A2664" s="57">
        <v>41374</v>
      </c>
      <c r="B2664" s="43">
        <v>1.7</v>
      </c>
      <c r="C2664" s="43">
        <v>0.21099999999999999</v>
      </c>
      <c r="D2664" s="43"/>
    </row>
    <row r="2665" spans="1:4">
      <c r="A2665" s="57">
        <v>41375</v>
      </c>
      <c r="B2665" s="43">
        <v>1.7</v>
      </c>
      <c r="C2665" s="43">
        <v>0.21099999999999999</v>
      </c>
      <c r="D2665" s="43"/>
    </row>
    <row r="2666" spans="1:4">
      <c r="A2666" s="57">
        <v>41376</v>
      </c>
      <c r="B2666" s="43">
        <v>1.7</v>
      </c>
      <c r="C2666" s="43">
        <v>0.21</v>
      </c>
      <c r="D2666" s="43"/>
    </row>
    <row r="2667" spans="1:4">
      <c r="A2667" s="57">
        <v>41377</v>
      </c>
      <c r="B2667" s="43">
        <v>1.7</v>
      </c>
      <c r="C2667" s="43">
        <v>0.21</v>
      </c>
      <c r="D2667" s="43"/>
    </row>
    <row r="2668" spans="1:4">
      <c r="A2668" s="57">
        <v>41378</v>
      </c>
      <c r="B2668" s="43">
        <v>1.7</v>
      </c>
      <c r="C2668" s="43">
        <v>0.21</v>
      </c>
      <c r="D2668" s="43"/>
    </row>
    <row r="2669" spans="1:4">
      <c r="A2669" s="57">
        <v>41379</v>
      </c>
      <c r="B2669" s="43">
        <v>1.7</v>
      </c>
      <c r="C2669" s="43">
        <v>0.21</v>
      </c>
      <c r="D2669" s="43"/>
    </row>
    <row r="2670" spans="1:4">
      <c r="A2670" s="57">
        <v>41380</v>
      </c>
      <c r="B2670" s="43">
        <v>1.7</v>
      </c>
      <c r="C2670" s="43">
        <v>0.21</v>
      </c>
      <c r="D2670" s="43"/>
    </row>
    <row r="2671" spans="1:4">
      <c r="A2671" s="57">
        <v>41381</v>
      </c>
      <c r="B2671" s="43">
        <v>1.7</v>
      </c>
      <c r="C2671" s="43">
        <v>0.21</v>
      </c>
      <c r="D2671" s="43"/>
    </row>
    <row r="2672" spans="1:4">
      <c r="A2672" s="57">
        <v>41382</v>
      </c>
      <c r="B2672" s="43">
        <v>1.7</v>
      </c>
      <c r="C2672" s="43">
        <v>0.20799999999999999</v>
      </c>
      <c r="D2672" s="43"/>
    </row>
    <row r="2673" spans="1:4">
      <c r="A2673" s="57">
        <v>41383</v>
      </c>
      <c r="B2673" s="43">
        <v>1.7</v>
      </c>
      <c r="C2673" s="43">
        <v>0.20799999999999999</v>
      </c>
      <c r="D2673" s="43"/>
    </row>
    <row r="2674" spans="1:4">
      <c r="A2674" s="57">
        <v>41384</v>
      </c>
      <c r="B2674" s="43">
        <v>1.7</v>
      </c>
      <c r="C2674" s="43">
        <v>0.20799999999999999</v>
      </c>
      <c r="D2674" s="43"/>
    </row>
    <row r="2675" spans="1:4">
      <c r="A2675" s="57">
        <v>41385</v>
      </c>
      <c r="B2675" s="43">
        <v>1.7</v>
      </c>
      <c r="C2675" s="43">
        <v>0.20799999999999999</v>
      </c>
      <c r="D2675" s="43"/>
    </row>
    <row r="2676" spans="1:4">
      <c r="A2676" s="57">
        <v>41386</v>
      </c>
      <c r="B2676" s="43">
        <v>1.7</v>
      </c>
      <c r="C2676" s="43">
        <v>0.20799999999999999</v>
      </c>
      <c r="D2676" s="43"/>
    </row>
    <row r="2677" spans="1:4">
      <c r="A2677" s="57">
        <v>41387</v>
      </c>
      <c r="B2677" s="43">
        <v>1.7</v>
      </c>
      <c r="C2677" s="43">
        <v>0.20699999999999999</v>
      </c>
      <c r="D2677" s="43"/>
    </row>
    <row r="2678" spans="1:4">
      <c r="A2678" s="57">
        <v>41388</v>
      </c>
      <c r="B2678" s="43">
        <v>1.7</v>
      </c>
      <c r="C2678" s="43">
        <v>0.20599999999999999</v>
      </c>
      <c r="D2678" s="43"/>
    </row>
    <row r="2679" spans="1:4">
      <c r="A2679" s="57">
        <v>41389</v>
      </c>
      <c r="B2679" s="43">
        <v>1.7</v>
      </c>
      <c r="C2679" s="43">
        <v>0.20599999999999999</v>
      </c>
      <c r="D2679" s="43"/>
    </row>
    <row r="2680" spans="1:4">
      <c r="A2680" s="57">
        <v>41390</v>
      </c>
      <c r="B2680" s="43">
        <v>1.7</v>
      </c>
      <c r="C2680" s="43">
        <v>0.20699999999999999</v>
      </c>
      <c r="D2680" s="43"/>
    </row>
    <row r="2681" spans="1:4">
      <c r="A2681" s="57">
        <v>41391</v>
      </c>
      <c r="B2681" s="43">
        <v>1.7</v>
      </c>
      <c r="C2681" s="43">
        <v>0.20699999999999999</v>
      </c>
      <c r="D2681" s="43"/>
    </row>
    <row r="2682" spans="1:4">
      <c r="A2682" s="57">
        <v>41392</v>
      </c>
      <c r="B2682" s="43">
        <v>1.7</v>
      </c>
      <c r="C2682" s="43">
        <v>0.20699999999999999</v>
      </c>
      <c r="D2682" s="43"/>
    </row>
    <row r="2683" spans="1:4">
      <c r="A2683" s="57">
        <v>41393</v>
      </c>
      <c r="B2683" s="43">
        <v>1.7</v>
      </c>
      <c r="C2683" s="43">
        <v>0.20699999999999999</v>
      </c>
      <c r="D2683" s="43"/>
    </row>
    <row r="2684" spans="1:4">
      <c r="A2684" s="57">
        <v>41394</v>
      </c>
      <c r="B2684" s="43">
        <v>1.1000000000000001</v>
      </c>
      <c r="C2684" s="43">
        <v>0.20699999999999999</v>
      </c>
      <c r="D2684" s="43"/>
    </row>
    <row r="2685" spans="1:4">
      <c r="A2685" s="57">
        <v>41395</v>
      </c>
      <c r="B2685" s="43">
        <v>1.1000000000000001</v>
      </c>
      <c r="C2685" s="43">
        <v>0.20699999999999999</v>
      </c>
      <c r="D2685" s="43"/>
    </row>
    <row r="2686" spans="1:4">
      <c r="A2686" s="57">
        <v>41396</v>
      </c>
      <c r="B2686" s="43">
        <v>1.1000000000000001</v>
      </c>
      <c r="C2686" s="43">
        <v>0.20699999999999999</v>
      </c>
      <c r="D2686" s="43"/>
    </row>
    <row r="2687" spans="1:4">
      <c r="A2687" s="57">
        <v>41397</v>
      </c>
      <c r="B2687" s="43">
        <v>1.1000000000000001</v>
      </c>
      <c r="C2687" s="43">
        <v>0.20100000000000001</v>
      </c>
      <c r="D2687" s="43"/>
    </row>
    <row r="2688" spans="1:4">
      <c r="A2688" s="57">
        <v>41398</v>
      </c>
      <c r="B2688" s="43">
        <v>1.1000000000000001</v>
      </c>
      <c r="C2688" s="43">
        <v>0.20100000000000001</v>
      </c>
      <c r="D2688" s="43"/>
    </row>
    <row r="2689" spans="1:4">
      <c r="A2689" s="57">
        <v>41399</v>
      </c>
      <c r="B2689" s="43">
        <v>1.1000000000000001</v>
      </c>
      <c r="C2689" s="43">
        <v>0.20100000000000001</v>
      </c>
      <c r="D2689" s="43"/>
    </row>
    <row r="2690" spans="1:4">
      <c r="A2690" s="57">
        <v>41400</v>
      </c>
      <c r="B2690" s="43">
        <v>1.1000000000000001</v>
      </c>
      <c r="C2690" s="43">
        <v>0.20200000000000001</v>
      </c>
      <c r="D2690" s="43"/>
    </row>
    <row r="2691" spans="1:4">
      <c r="A2691" s="57">
        <v>41401</v>
      </c>
      <c r="B2691" s="43">
        <v>1.1000000000000001</v>
      </c>
      <c r="C2691" s="43">
        <v>0.20200000000000001</v>
      </c>
      <c r="D2691" s="43"/>
    </row>
    <row r="2692" spans="1:4">
      <c r="A2692" s="57">
        <v>41402</v>
      </c>
      <c r="B2692" s="43">
        <v>1.1000000000000001</v>
      </c>
      <c r="C2692" s="43">
        <v>0.20300000000000001</v>
      </c>
      <c r="D2692" s="43"/>
    </row>
    <row r="2693" spans="1:4">
      <c r="A2693" s="57">
        <v>41403</v>
      </c>
      <c r="B2693" s="43">
        <v>1.1000000000000001</v>
      </c>
      <c r="C2693" s="43">
        <v>0.20300000000000001</v>
      </c>
      <c r="D2693" s="43"/>
    </row>
    <row r="2694" spans="1:4">
      <c r="A2694" s="57">
        <v>41404</v>
      </c>
      <c r="B2694" s="43">
        <v>1.1000000000000001</v>
      </c>
      <c r="C2694" s="43">
        <v>0.20300000000000001</v>
      </c>
      <c r="D2694" s="43"/>
    </row>
    <row r="2695" spans="1:4">
      <c r="A2695" s="57">
        <v>41405</v>
      </c>
      <c r="B2695" s="43">
        <v>1.1000000000000001</v>
      </c>
      <c r="C2695" s="43">
        <v>0.20300000000000001</v>
      </c>
      <c r="D2695" s="43"/>
    </row>
    <row r="2696" spans="1:4">
      <c r="A2696" s="57">
        <v>41406</v>
      </c>
      <c r="B2696" s="43">
        <v>1.1000000000000001</v>
      </c>
      <c r="C2696" s="43">
        <v>0.20300000000000001</v>
      </c>
      <c r="D2696" s="43"/>
    </row>
    <row r="2697" spans="1:4">
      <c r="A2697" s="57">
        <v>41407</v>
      </c>
      <c r="B2697" s="43">
        <v>1.1000000000000001</v>
      </c>
      <c r="C2697" s="43">
        <v>0.20300000000000001</v>
      </c>
      <c r="D2697" s="43"/>
    </row>
    <row r="2698" spans="1:4">
      <c r="A2698" s="57">
        <v>41408</v>
      </c>
      <c r="B2698" s="43">
        <v>1.1000000000000001</v>
      </c>
      <c r="C2698" s="43">
        <v>0.20300000000000001</v>
      </c>
      <c r="D2698" s="43"/>
    </row>
    <row r="2699" spans="1:4">
      <c r="A2699" s="57">
        <v>41409</v>
      </c>
      <c r="B2699" s="43">
        <v>1.1000000000000001</v>
      </c>
      <c r="C2699" s="43">
        <v>0.20300000000000001</v>
      </c>
      <c r="D2699" s="43"/>
    </row>
    <row r="2700" spans="1:4">
      <c r="A2700" s="57">
        <v>41410</v>
      </c>
      <c r="B2700" s="43">
        <v>1.1000000000000001</v>
      </c>
      <c r="C2700" s="43">
        <v>0.20200000000000001</v>
      </c>
      <c r="D2700" s="43"/>
    </row>
    <row r="2701" spans="1:4">
      <c r="A2701" s="57">
        <v>41411</v>
      </c>
      <c r="B2701" s="43">
        <v>1.1000000000000001</v>
      </c>
      <c r="C2701" s="43">
        <v>0.2</v>
      </c>
      <c r="D2701" s="43"/>
    </row>
    <row r="2702" spans="1:4">
      <c r="A2702" s="57">
        <v>41412</v>
      </c>
      <c r="B2702" s="43">
        <v>1.1000000000000001</v>
      </c>
      <c r="C2702" s="43">
        <v>0.2</v>
      </c>
      <c r="D2702" s="43"/>
    </row>
    <row r="2703" spans="1:4">
      <c r="A2703" s="57">
        <v>41413</v>
      </c>
      <c r="B2703" s="43">
        <v>1.1000000000000001</v>
      </c>
      <c r="C2703" s="43">
        <v>0.2</v>
      </c>
      <c r="D2703" s="43"/>
    </row>
    <row r="2704" spans="1:4">
      <c r="A2704" s="57">
        <v>41414</v>
      </c>
      <c r="B2704" s="43">
        <v>1.1000000000000001</v>
      </c>
      <c r="C2704" s="43">
        <v>0.19900000000000001</v>
      </c>
      <c r="D2704" s="43"/>
    </row>
    <row r="2705" spans="1:4">
      <c r="A2705" s="57">
        <v>41415</v>
      </c>
      <c r="B2705" s="43">
        <v>1.1000000000000001</v>
      </c>
      <c r="C2705" s="43">
        <v>0.19800000000000001</v>
      </c>
      <c r="D2705" s="43"/>
    </row>
    <row r="2706" spans="1:4">
      <c r="A2706" s="57">
        <v>41416</v>
      </c>
      <c r="B2706" s="43">
        <v>1.1000000000000001</v>
      </c>
      <c r="C2706" s="43">
        <v>0.19900000000000001</v>
      </c>
      <c r="D2706" s="43"/>
    </row>
    <row r="2707" spans="1:4">
      <c r="A2707" s="57">
        <v>41417</v>
      </c>
      <c r="B2707" s="43">
        <v>1.1000000000000001</v>
      </c>
      <c r="C2707" s="43">
        <v>0.19900000000000001</v>
      </c>
      <c r="D2707" s="43"/>
    </row>
    <row r="2708" spans="1:4">
      <c r="A2708" s="57">
        <v>41418</v>
      </c>
      <c r="B2708" s="43">
        <v>1.1000000000000001</v>
      </c>
      <c r="C2708" s="43">
        <v>0.2</v>
      </c>
      <c r="D2708" s="43"/>
    </row>
    <row r="2709" spans="1:4">
      <c r="A2709" s="57">
        <v>41419</v>
      </c>
      <c r="B2709" s="43">
        <v>1.1000000000000001</v>
      </c>
      <c r="C2709" s="43">
        <v>0.2</v>
      </c>
      <c r="D2709" s="43"/>
    </row>
    <row r="2710" spans="1:4">
      <c r="A2710" s="57">
        <v>41420</v>
      </c>
      <c r="B2710" s="43">
        <v>1.1000000000000001</v>
      </c>
      <c r="C2710" s="43">
        <v>0.2</v>
      </c>
      <c r="D2710" s="43"/>
    </row>
    <row r="2711" spans="1:4">
      <c r="A2711" s="57">
        <v>41421</v>
      </c>
      <c r="B2711" s="43">
        <v>1.1000000000000001</v>
      </c>
      <c r="C2711" s="43">
        <v>0.20100000000000001</v>
      </c>
      <c r="D2711" s="43"/>
    </row>
    <row r="2712" spans="1:4">
      <c r="A2712" s="57">
        <v>41422</v>
      </c>
      <c r="B2712" s="43">
        <v>1.1000000000000001</v>
      </c>
      <c r="C2712" s="43">
        <v>0.19900000000000001</v>
      </c>
      <c r="D2712" s="43"/>
    </row>
    <row r="2713" spans="1:4">
      <c r="A2713" s="57">
        <v>41423</v>
      </c>
      <c r="B2713" s="43">
        <v>1.1000000000000001</v>
      </c>
      <c r="C2713" s="43">
        <v>0.2</v>
      </c>
      <c r="D2713" s="43"/>
    </row>
    <row r="2714" spans="1:4">
      <c r="A2714" s="57">
        <v>41424</v>
      </c>
      <c r="B2714" s="43">
        <v>1.1000000000000001</v>
      </c>
      <c r="C2714" s="43">
        <v>0.2</v>
      </c>
      <c r="D2714" s="43"/>
    </row>
    <row r="2715" spans="1:4">
      <c r="A2715" s="57">
        <v>41425</v>
      </c>
      <c r="B2715" s="43">
        <v>1.4</v>
      </c>
      <c r="C2715" s="43">
        <v>0.2</v>
      </c>
      <c r="D2715" s="43"/>
    </row>
    <row r="2716" spans="1:4">
      <c r="A2716" s="57">
        <v>41426</v>
      </c>
      <c r="B2716" s="43">
        <v>1.4</v>
      </c>
      <c r="C2716" s="43">
        <v>0.2</v>
      </c>
      <c r="D2716" s="43"/>
    </row>
    <row r="2717" spans="1:4">
      <c r="A2717" s="57">
        <v>41427</v>
      </c>
      <c r="B2717" s="43">
        <v>1.4</v>
      </c>
      <c r="C2717" s="43">
        <v>0.2</v>
      </c>
      <c r="D2717" s="43"/>
    </row>
    <row r="2718" spans="1:4">
      <c r="A2718" s="57">
        <v>41428</v>
      </c>
      <c r="B2718" s="43">
        <v>1.4</v>
      </c>
      <c r="C2718" s="43">
        <v>0.2</v>
      </c>
      <c r="D2718" s="43"/>
    </row>
    <row r="2719" spans="1:4">
      <c r="A2719" s="57">
        <v>41429</v>
      </c>
      <c r="B2719" s="43">
        <v>1.4</v>
      </c>
      <c r="C2719" s="43">
        <v>0.2</v>
      </c>
      <c r="D2719" s="43"/>
    </row>
    <row r="2720" spans="1:4">
      <c r="A2720" s="57">
        <v>41430</v>
      </c>
      <c r="B2720" s="43">
        <v>1.4</v>
      </c>
      <c r="C2720" s="43">
        <v>0.2</v>
      </c>
      <c r="D2720" s="43"/>
    </row>
    <row r="2721" spans="1:4">
      <c r="A2721" s="57">
        <v>41431</v>
      </c>
      <c r="B2721" s="43">
        <v>1.4</v>
      </c>
      <c r="C2721" s="43">
        <v>0.2</v>
      </c>
      <c r="D2721" s="43"/>
    </row>
    <row r="2722" spans="1:4">
      <c r="A2722" s="57">
        <v>41432</v>
      </c>
      <c r="B2722" s="43">
        <v>1.4</v>
      </c>
      <c r="C2722" s="43">
        <v>0.20300000000000001</v>
      </c>
      <c r="D2722" s="43"/>
    </row>
    <row r="2723" spans="1:4">
      <c r="A2723" s="57">
        <v>41433</v>
      </c>
      <c r="B2723" s="43">
        <v>1.4</v>
      </c>
      <c r="C2723" s="43">
        <v>0.20300000000000001</v>
      </c>
      <c r="D2723" s="43"/>
    </row>
    <row r="2724" spans="1:4">
      <c r="A2724" s="57">
        <v>41434</v>
      </c>
      <c r="B2724" s="43">
        <v>1.4</v>
      </c>
      <c r="C2724" s="43">
        <v>0.20300000000000001</v>
      </c>
      <c r="D2724" s="43"/>
    </row>
    <row r="2725" spans="1:4">
      <c r="A2725" s="57">
        <v>41435</v>
      </c>
      <c r="B2725" s="43">
        <v>1.4</v>
      </c>
      <c r="C2725" s="43">
        <v>0.20399999999999999</v>
      </c>
      <c r="D2725" s="43"/>
    </row>
    <row r="2726" spans="1:4">
      <c r="A2726" s="57">
        <v>41436</v>
      </c>
      <c r="B2726" s="43">
        <v>1.4</v>
      </c>
      <c r="C2726" s="43">
        <v>0.20499999999999999</v>
      </c>
      <c r="D2726" s="43"/>
    </row>
    <row r="2727" spans="1:4">
      <c r="A2727" s="57">
        <v>41437</v>
      </c>
      <c r="B2727" s="43">
        <v>1.4</v>
      </c>
      <c r="C2727" s="43">
        <v>0.20799999999999999</v>
      </c>
      <c r="D2727" s="43"/>
    </row>
    <row r="2728" spans="1:4">
      <c r="A2728" s="57">
        <v>41438</v>
      </c>
      <c r="B2728" s="43">
        <v>1.4</v>
      </c>
      <c r="C2728" s="43">
        <v>0.20899999999999999</v>
      </c>
      <c r="D2728" s="43"/>
    </row>
    <row r="2729" spans="1:4">
      <c r="A2729" s="57">
        <v>41439</v>
      </c>
      <c r="B2729" s="43">
        <v>1.4</v>
      </c>
      <c r="C2729" s="43">
        <v>0.20899999999999999</v>
      </c>
      <c r="D2729" s="43"/>
    </row>
    <row r="2730" spans="1:4">
      <c r="A2730" s="57">
        <v>41440</v>
      </c>
      <c r="B2730" s="43">
        <v>1.4</v>
      </c>
      <c r="C2730" s="43">
        <v>0.20899999999999999</v>
      </c>
      <c r="D2730" s="43"/>
    </row>
    <row r="2731" spans="1:4">
      <c r="A2731" s="57">
        <v>41441</v>
      </c>
      <c r="B2731" s="43">
        <v>1.4</v>
      </c>
      <c r="C2731" s="43">
        <v>0.20899999999999999</v>
      </c>
      <c r="D2731" s="43"/>
    </row>
    <row r="2732" spans="1:4">
      <c r="A2732" s="57">
        <v>41442</v>
      </c>
      <c r="B2732" s="43">
        <v>1.4</v>
      </c>
      <c r="C2732" s="43">
        <v>0.21</v>
      </c>
      <c r="D2732" s="43"/>
    </row>
    <row r="2733" spans="1:4">
      <c r="A2733" s="57">
        <v>41443</v>
      </c>
      <c r="B2733" s="43">
        <v>1.4</v>
      </c>
      <c r="C2733" s="43">
        <v>0.21</v>
      </c>
      <c r="D2733" s="43"/>
    </row>
    <row r="2734" spans="1:4">
      <c r="A2734" s="57">
        <v>41444</v>
      </c>
      <c r="B2734" s="43">
        <v>1.4</v>
      </c>
      <c r="C2734" s="43">
        <v>0.21199999999999999</v>
      </c>
      <c r="D2734" s="43"/>
    </row>
    <row r="2735" spans="1:4">
      <c r="A2735" s="57">
        <v>41445</v>
      </c>
      <c r="B2735" s="43">
        <v>1.4</v>
      </c>
      <c r="C2735" s="43">
        <v>0.214</v>
      </c>
      <c r="D2735" s="43"/>
    </row>
    <row r="2736" spans="1:4">
      <c r="A2736" s="57">
        <v>41446</v>
      </c>
      <c r="B2736" s="43">
        <v>1.4</v>
      </c>
      <c r="C2736" s="43">
        <v>0.216</v>
      </c>
      <c r="D2736" s="43"/>
    </row>
    <row r="2737" spans="1:4">
      <c r="A2737" s="57">
        <v>41447</v>
      </c>
      <c r="B2737" s="43">
        <v>1.4</v>
      </c>
      <c r="C2737" s="43">
        <v>0.216</v>
      </c>
      <c r="D2737" s="43"/>
    </row>
    <row r="2738" spans="1:4">
      <c r="A2738" s="57">
        <v>41448</v>
      </c>
      <c r="B2738" s="43">
        <v>1.4</v>
      </c>
      <c r="C2738" s="43">
        <v>0.216</v>
      </c>
      <c r="D2738" s="43"/>
    </row>
    <row r="2739" spans="1:4">
      <c r="A2739" s="57">
        <v>41449</v>
      </c>
      <c r="B2739" s="43">
        <v>1.4</v>
      </c>
      <c r="C2739" s="43">
        <v>0.221</v>
      </c>
      <c r="D2739" s="43"/>
    </row>
    <row r="2740" spans="1:4">
      <c r="A2740" s="57">
        <v>41450</v>
      </c>
      <c r="B2740" s="43">
        <v>1.4</v>
      </c>
      <c r="C2740" s="43">
        <v>0.22500000000000001</v>
      </c>
      <c r="D2740" s="43"/>
    </row>
    <row r="2741" spans="1:4">
      <c r="A2741" s="57">
        <v>41451</v>
      </c>
      <c r="B2741" s="43">
        <v>1.4</v>
      </c>
      <c r="C2741" s="43">
        <v>0.222</v>
      </c>
      <c r="D2741" s="43"/>
    </row>
    <row r="2742" spans="1:4">
      <c r="A2742" s="57">
        <v>41452</v>
      </c>
      <c r="B2742" s="43">
        <v>1.4</v>
      </c>
      <c r="C2742" s="43">
        <v>0.219</v>
      </c>
      <c r="D2742" s="43"/>
    </row>
    <row r="2743" spans="1:4">
      <c r="A2743" s="57">
        <v>41453</v>
      </c>
      <c r="B2743" s="43">
        <v>1.4</v>
      </c>
      <c r="C2743" s="43">
        <v>0.218</v>
      </c>
      <c r="D2743" s="43"/>
    </row>
    <row r="2744" spans="1:4">
      <c r="A2744" s="57">
        <v>41454</v>
      </c>
      <c r="B2744" s="43">
        <v>1.4</v>
      </c>
      <c r="C2744" s="43">
        <v>0.218</v>
      </c>
      <c r="D2744" s="43"/>
    </row>
    <row r="2745" spans="1:4">
      <c r="A2745" s="57">
        <v>41455</v>
      </c>
      <c r="B2745" s="43">
        <v>1.5</v>
      </c>
      <c r="C2745" s="43">
        <v>0.218</v>
      </c>
      <c r="D2745" s="43"/>
    </row>
    <row r="2746" spans="1:4">
      <c r="A2746" s="57">
        <v>41456</v>
      </c>
      <c r="B2746" s="43">
        <v>1.5</v>
      </c>
      <c r="C2746" s="43">
        <v>0.222</v>
      </c>
      <c r="D2746" s="43"/>
    </row>
    <row r="2747" spans="1:4">
      <c r="A2747" s="57">
        <v>41457</v>
      </c>
      <c r="B2747" s="43">
        <v>1.5</v>
      </c>
      <c r="C2747" s="43">
        <v>0.221</v>
      </c>
      <c r="D2747" s="43"/>
    </row>
    <row r="2748" spans="1:4">
      <c r="A2748" s="57">
        <v>41458</v>
      </c>
      <c r="B2748" s="43">
        <v>1.5</v>
      </c>
      <c r="C2748" s="43">
        <v>0.222</v>
      </c>
      <c r="D2748" s="43"/>
    </row>
    <row r="2749" spans="1:4">
      <c r="A2749" s="57">
        <v>41459</v>
      </c>
      <c r="B2749" s="43">
        <v>1.5</v>
      </c>
      <c r="C2749" s="43">
        <v>0.222</v>
      </c>
      <c r="D2749" s="43"/>
    </row>
    <row r="2750" spans="1:4">
      <c r="A2750" s="57">
        <v>41460</v>
      </c>
      <c r="B2750" s="43">
        <v>1.5</v>
      </c>
      <c r="C2750" s="43">
        <v>0.217</v>
      </c>
      <c r="D2750" s="43"/>
    </row>
    <row r="2751" spans="1:4">
      <c r="A2751" s="57">
        <v>41461</v>
      </c>
      <c r="B2751" s="43">
        <v>1.5</v>
      </c>
      <c r="C2751" s="43">
        <v>0.217</v>
      </c>
      <c r="D2751" s="43"/>
    </row>
    <row r="2752" spans="1:4">
      <c r="A2752" s="57">
        <v>41462</v>
      </c>
      <c r="B2752" s="43">
        <v>1.5</v>
      </c>
      <c r="C2752" s="43">
        <v>0.217</v>
      </c>
      <c r="D2752" s="43"/>
    </row>
    <row r="2753" spans="1:4">
      <c r="A2753" s="57">
        <v>41463</v>
      </c>
      <c r="B2753" s="43">
        <v>1.5</v>
      </c>
      <c r="C2753" s="43">
        <v>0.217</v>
      </c>
      <c r="D2753" s="43"/>
    </row>
    <row r="2754" spans="1:4">
      <c r="A2754" s="57">
        <v>41464</v>
      </c>
      <c r="B2754" s="43">
        <v>1.5</v>
      </c>
      <c r="C2754" s="43">
        <v>0.217</v>
      </c>
      <c r="D2754" s="43"/>
    </row>
    <row r="2755" spans="1:4">
      <c r="A2755" s="57">
        <v>41465</v>
      </c>
      <c r="B2755" s="43">
        <v>1.5</v>
      </c>
      <c r="C2755" s="43">
        <v>0.217</v>
      </c>
      <c r="D2755" s="43"/>
    </row>
    <row r="2756" spans="1:4">
      <c r="A2756" s="57">
        <v>41466</v>
      </c>
      <c r="B2756" s="43">
        <v>1.5</v>
      </c>
      <c r="C2756" s="43">
        <v>0.218</v>
      </c>
      <c r="D2756" s="43"/>
    </row>
    <row r="2757" spans="1:4">
      <c r="A2757" s="57">
        <v>41467</v>
      </c>
      <c r="B2757" s="43">
        <v>1.5</v>
      </c>
      <c r="C2757" s="43">
        <v>0.22</v>
      </c>
      <c r="D2757" s="43"/>
    </row>
    <row r="2758" spans="1:4">
      <c r="A2758" s="57">
        <v>41468</v>
      </c>
      <c r="B2758" s="43">
        <v>1.5</v>
      </c>
      <c r="C2758" s="43">
        <v>0.22</v>
      </c>
      <c r="D2758" s="43"/>
    </row>
    <row r="2759" spans="1:4">
      <c r="A2759" s="57">
        <v>41469</v>
      </c>
      <c r="B2759" s="43">
        <v>1.5</v>
      </c>
      <c r="C2759" s="43">
        <v>0.22</v>
      </c>
      <c r="D2759" s="43"/>
    </row>
    <row r="2760" spans="1:4">
      <c r="A2760" s="57">
        <v>41470</v>
      </c>
      <c r="B2760" s="43">
        <v>1.5</v>
      </c>
      <c r="C2760" s="43">
        <v>0.219</v>
      </c>
      <c r="D2760" s="43"/>
    </row>
    <row r="2761" spans="1:4">
      <c r="A2761" s="57">
        <v>41471</v>
      </c>
      <c r="B2761" s="43">
        <v>1.5</v>
      </c>
      <c r="C2761" s="43">
        <v>0.219</v>
      </c>
      <c r="D2761" s="43"/>
    </row>
    <row r="2762" spans="1:4">
      <c r="A2762" s="57">
        <v>41472</v>
      </c>
      <c r="B2762" s="43">
        <v>1.5</v>
      </c>
      <c r="C2762" s="43">
        <v>0.22</v>
      </c>
      <c r="D2762" s="43"/>
    </row>
    <row r="2763" spans="1:4">
      <c r="A2763" s="57">
        <v>41473</v>
      </c>
      <c r="B2763" s="43">
        <v>1.5</v>
      </c>
      <c r="C2763" s="43">
        <v>0.22</v>
      </c>
      <c r="D2763" s="43"/>
    </row>
    <row r="2764" spans="1:4">
      <c r="A2764" s="57">
        <v>41474</v>
      </c>
      <c r="B2764" s="43">
        <v>1.5</v>
      </c>
      <c r="C2764" s="43">
        <v>0.22</v>
      </c>
      <c r="D2764" s="43"/>
    </row>
    <row r="2765" spans="1:4">
      <c r="A2765" s="57">
        <v>41475</v>
      </c>
      <c r="B2765" s="43">
        <v>1.5</v>
      </c>
      <c r="C2765" s="43">
        <v>0.22</v>
      </c>
      <c r="D2765" s="43"/>
    </row>
    <row r="2766" spans="1:4">
      <c r="A2766" s="57">
        <v>41476</v>
      </c>
      <c r="B2766" s="43">
        <v>1.5</v>
      </c>
      <c r="C2766" s="43">
        <v>0.22</v>
      </c>
      <c r="D2766" s="43"/>
    </row>
    <row r="2767" spans="1:4">
      <c r="A2767" s="57">
        <v>41477</v>
      </c>
      <c r="B2767" s="43">
        <v>1.5</v>
      </c>
      <c r="C2767" s="43">
        <v>0.221</v>
      </c>
      <c r="D2767" s="43"/>
    </row>
    <row r="2768" spans="1:4">
      <c r="A2768" s="57">
        <v>41478</v>
      </c>
      <c r="B2768" s="43">
        <v>1.5</v>
      </c>
      <c r="C2768" s="43">
        <v>0.224</v>
      </c>
      <c r="D2768" s="43"/>
    </row>
    <row r="2769" spans="1:4">
      <c r="A2769" s="57">
        <v>41479</v>
      </c>
      <c r="B2769" s="43">
        <v>1.5</v>
      </c>
      <c r="C2769" s="43">
        <v>0.22500000000000001</v>
      </c>
      <c r="D2769" s="43"/>
    </row>
    <row r="2770" spans="1:4">
      <c r="A2770" s="57">
        <v>41480</v>
      </c>
      <c r="B2770" s="43">
        <v>1.5</v>
      </c>
      <c r="C2770" s="43">
        <v>0.22500000000000001</v>
      </c>
      <c r="D2770" s="43"/>
    </row>
    <row r="2771" spans="1:4">
      <c r="A2771" s="57">
        <v>41481</v>
      </c>
      <c r="B2771" s="43">
        <v>1.5</v>
      </c>
      <c r="C2771" s="43">
        <v>0.22600000000000001</v>
      </c>
      <c r="D2771" s="43"/>
    </row>
    <row r="2772" spans="1:4">
      <c r="A2772" s="57">
        <v>41482</v>
      </c>
      <c r="B2772" s="43">
        <v>1.5</v>
      </c>
      <c r="C2772" s="43">
        <v>0.22600000000000001</v>
      </c>
      <c r="D2772" s="43"/>
    </row>
    <row r="2773" spans="1:4">
      <c r="A2773" s="57">
        <v>41483</v>
      </c>
      <c r="B2773" s="43">
        <v>1.5</v>
      </c>
      <c r="C2773" s="43">
        <v>0.22600000000000001</v>
      </c>
      <c r="D2773" s="43"/>
    </row>
    <row r="2774" spans="1:4">
      <c r="A2774" s="57">
        <v>41484</v>
      </c>
      <c r="B2774" s="43">
        <v>1.5</v>
      </c>
      <c r="C2774" s="43">
        <v>0.22600000000000001</v>
      </c>
      <c r="D2774" s="43"/>
    </row>
    <row r="2775" spans="1:4">
      <c r="A2775" s="57">
        <v>41485</v>
      </c>
      <c r="B2775" s="43">
        <v>1.5</v>
      </c>
      <c r="C2775" s="43">
        <v>0.22700000000000001</v>
      </c>
      <c r="D2775" s="43"/>
    </row>
    <row r="2776" spans="1:4">
      <c r="A2776" s="57">
        <v>41486</v>
      </c>
      <c r="B2776" s="43">
        <v>1.5</v>
      </c>
      <c r="C2776" s="43">
        <v>0.22800000000000001</v>
      </c>
      <c r="D2776" s="43"/>
    </row>
    <row r="2777" spans="1:4">
      <c r="A2777" s="57">
        <v>41487</v>
      </c>
      <c r="B2777" s="43">
        <v>1.5</v>
      </c>
      <c r="C2777" s="43">
        <v>0.22800000000000001</v>
      </c>
      <c r="D2777" s="43"/>
    </row>
    <row r="2778" spans="1:4">
      <c r="A2778" s="57">
        <v>41488</v>
      </c>
      <c r="B2778" s="43">
        <v>1.5</v>
      </c>
      <c r="C2778" s="43">
        <v>0.22800000000000001</v>
      </c>
      <c r="D2778" s="43"/>
    </row>
    <row r="2779" spans="1:4">
      <c r="A2779" s="57">
        <v>41489</v>
      </c>
      <c r="B2779" s="43">
        <v>1.5</v>
      </c>
      <c r="C2779" s="43">
        <v>0.22800000000000001</v>
      </c>
      <c r="D2779" s="43"/>
    </row>
    <row r="2780" spans="1:4">
      <c r="A2780" s="57">
        <v>41490</v>
      </c>
      <c r="B2780" s="43">
        <v>1.5</v>
      </c>
      <c r="C2780" s="43">
        <v>0.22800000000000001</v>
      </c>
      <c r="D2780" s="43"/>
    </row>
    <row r="2781" spans="1:4">
      <c r="A2781" s="57">
        <v>41491</v>
      </c>
      <c r="B2781" s="43">
        <v>1.5</v>
      </c>
      <c r="C2781" s="43">
        <v>0.22700000000000001</v>
      </c>
      <c r="D2781" s="43"/>
    </row>
    <row r="2782" spans="1:4">
      <c r="A2782" s="57">
        <v>41492</v>
      </c>
      <c r="B2782" s="43">
        <v>1.5</v>
      </c>
      <c r="C2782" s="43">
        <v>0.22800000000000001</v>
      </c>
      <c r="D2782" s="43"/>
    </row>
    <row r="2783" spans="1:4">
      <c r="A2783" s="57">
        <v>41493</v>
      </c>
      <c r="B2783" s="43">
        <v>1.5</v>
      </c>
      <c r="C2783" s="43">
        <v>0.22700000000000001</v>
      </c>
      <c r="D2783" s="43"/>
    </row>
    <row r="2784" spans="1:4">
      <c r="A2784" s="57">
        <v>41494</v>
      </c>
      <c r="B2784" s="43">
        <v>1.5</v>
      </c>
      <c r="C2784" s="43">
        <v>0.22700000000000001</v>
      </c>
      <c r="D2784" s="43"/>
    </row>
    <row r="2785" spans="1:4">
      <c r="A2785" s="57">
        <v>41495</v>
      </c>
      <c r="B2785" s="43">
        <v>1.5</v>
      </c>
      <c r="C2785" s="43">
        <v>0.22700000000000001</v>
      </c>
      <c r="D2785" s="43"/>
    </row>
    <row r="2786" spans="1:4">
      <c r="A2786" s="57">
        <v>41496</v>
      </c>
      <c r="B2786" s="43">
        <v>1.5</v>
      </c>
      <c r="C2786" s="43">
        <v>0.22700000000000001</v>
      </c>
      <c r="D2786" s="43"/>
    </row>
    <row r="2787" spans="1:4">
      <c r="A2787" s="57">
        <v>41497</v>
      </c>
      <c r="B2787" s="43">
        <v>1.5</v>
      </c>
      <c r="C2787" s="43">
        <v>0.22700000000000001</v>
      </c>
      <c r="D2787" s="43"/>
    </row>
    <row r="2788" spans="1:4">
      <c r="A2788" s="57">
        <v>41498</v>
      </c>
      <c r="B2788" s="43">
        <v>1.5</v>
      </c>
      <c r="C2788" s="43">
        <v>0.22600000000000001</v>
      </c>
      <c r="D2788" s="43"/>
    </row>
    <row r="2789" spans="1:4">
      <c r="A2789" s="57">
        <v>41499</v>
      </c>
      <c r="B2789" s="43">
        <v>1.5</v>
      </c>
      <c r="C2789" s="43">
        <v>0.22500000000000001</v>
      </c>
      <c r="D2789" s="43"/>
    </row>
    <row r="2790" spans="1:4">
      <c r="A2790" s="57">
        <v>41500</v>
      </c>
      <c r="B2790" s="43">
        <v>1.5</v>
      </c>
      <c r="C2790" s="43">
        <v>0.22600000000000001</v>
      </c>
      <c r="D2790" s="43"/>
    </row>
    <row r="2791" spans="1:4">
      <c r="A2791" s="57">
        <v>41501</v>
      </c>
      <c r="B2791" s="43">
        <v>1.5</v>
      </c>
      <c r="C2791" s="43">
        <v>0.22600000000000001</v>
      </c>
      <c r="D2791" s="43"/>
    </row>
    <row r="2792" spans="1:4">
      <c r="A2792" s="57">
        <v>41502</v>
      </c>
      <c r="B2792" s="43">
        <v>1.5</v>
      </c>
      <c r="C2792" s="43">
        <v>0.22600000000000001</v>
      </c>
      <c r="D2792" s="43"/>
    </row>
    <row r="2793" spans="1:4">
      <c r="A2793" s="57">
        <v>41503</v>
      </c>
      <c r="B2793" s="43">
        <v>1.5</v>
      </c>
      <c r="C2793" s="43">
        <v>0.22600000000000001</v>
      </c>
      <c r="D2793" s="43"/>
    </row>
    <row r="2794" spans="1:4">
      <c r="A2794" s="57">
        <v>41504</v>
      </c>
      <c r="B2794" s="43">
        <v>1.5</v>
      </c>
      <c r="C2794" s="43">
        <v>0.22600000000000001</v>
      </c>
      <c r="D2794" s="43"/>
    </row>
    <row r="2795" spans="1:4">
      <c r="A2795" s="57">
        <v>41505</v>
      </c>
      <c r="B2795" s="43">
        <v>1.5</v>
      </c>
      <c r="C2795" s="43">
        <v>0.22600000000000001</v>
      </c>
      <c r="D2795" s="43"/>
    </row>
    <row r="2796" spans="1:4">
      <c r="A2796" s="57">
        <v>41506</v>
      </c>
      <c r="B2796" s="43">
        <v>1.5</v>
      </c>
      <c r="C2796" s="43">
        <v>0.22500000000000001</v>
      </c>
      <c r="D2796" s="43"/>
    </row>
    <row r="2797" spans="1:4">
      <c r="A2797" s="57">
        <v>41507</v>
      </c>
      <c r="B2797" s="43">
        <v>1.5</v>
      </c>
      <c r="C2797" s="43">
        <v>0.224</v>
      </c>
      <c r="D2797" s="43"/>
    </row>
    <row r="2798" spans="1:4">
      <c r="A2798" s="57">
        <v>41508</v>
      </c>
      <c r="B2798" s="43">
        <v>1.5</v>
      </c>
      <c r="C2798" s="43">
        <v>0.224</v>
      </c>
      <c r="D2798" s="43"/>
    </row>
    <row r="2799" spans="1:4">
      <c r="A2799" s="57">
        <v>41509</v>
      </c>
      <c r="B2799" s="43">
        <v>1.5</v>
      </c>
      <c r="C2799" s="43">
        <v>0.22500000000000001</v>
      </c>
      <c r="D2799" s="43"/>
    </row>
    <row r="2800" spans="1:4">
      <c r="A2800" s="57">
        <v>41510</v>
      </c>
      <c r="B2800" s="43">
        <v>1.5</v>
      </c>
      <c r="C2800" s="43">
        <v>0.22500000000000001</v>
      </c>
      <c r="D2800" s="43"/>
    </row>
    <row r="2801" spans="1:4">
      <c r="A2801" s="57">
        <v>41511</v>
      </c>
      <c r="B2801" s="43">
        <v>1.5</v>
      </c>
      <c r="C2801" s="43">
        <v>0.22500000000000001</v>
      </c>
      <c r="D2801" s="43"/>
    </row>
    <row r="2802" spans="1:4">
      <c r="A2802" s="57">
        <v>41512</v>
      </c>
      <c r="B2802" s="43">
        <v>1.5</v>
      </c>
      <c r="C2802" s="43">
        <v>0.22500000000000001</v>
      </c>
      <c r="D2802" s="43"/>
    </row>
    <row r="2803" spans="1:4">
      <c r="A2803" s="57">
        <v>41513</v>
      </c>
      <c r="B2803" s="43">
        <v>1.5</v>
      </c>
      <c r="C2803" s="43">
        <v>0.22500000000000001</v>
      </c>
      <c r="D2803" s="43"/>
    </row>
    <row r="2804" spans="1:4">
      <c r="A2804" s="57">
        <v>41514</v>
      </c>
      <c r="B2804" s="43">
        <v>1.5</v>
      </c>
      <c r="C2804" s="43">
        <v>0.22500000000000001</v>
      </c>
      <c r="D2804" s="43"/>
    </row>
    <row r="2805" spans="1:4">
      <c r="A2805" s="57">
        <v>41515</v>
      </c>
      <c r="B2805" s="43">
        <v>1.5</v>
      </c>
      <c r="C2805" s="43">
        <v>0.22500000000000001</v>
      </c>
      <c r="D2805" s="43"/>
    </row>
    <row r="2806" spans="1:4">
      <c r="A2806" s="57">
        <v>41516</v>
      </c>
      <c r="B2806" s="43">
        <v>1.5</v>
      </c>
      <c r="C2806" s="43">
        <v>0.224</v>
      </c>
      <c r="D2806" s="43"/>
    </row>
    <row r="2807" spans="1:4">
      <c r="A2807" s="57">
        <v>41517</v>
      </c>
      <c r="B2807" s="43">
        <v>1.2</v>
      </c>
      <c r="C2807" s="43">
        <v>0.224</v>
      </c>
      <c r="D2807" s="43"/>
    </row>
    <row r="2808" spans="1:4">
      <c r="A2808" s="57">
        <v>41518</v>
      </c>
      <c r="B2808" s="43">
        <v>1.2</v>
      </c>
      <c r="C2808" s="43">
        <v>0.224</v>
      </c>
      <c r="D2808" s="43"/>
    </row>
    <row r="2809" spans="1:4">
      <c r="A2809" s="57">
        <v>41519</v>
      </c>
      <c r="B2809" s="43">
        <v>1.2</v>
      </c>
      <c r="C2809" s="43">
        <v>0.22500000000000001</v>
      </c>
      <c r="D2809" s="43"/>
    </row>
    <row r="2810" spans="1:4">
      <c r="A2810" s="57">
        <v>41520</v>
      </c>
      <c r="B2810" s="43">
        <v>1.2</v>
      </c>
      <c r="C2810" s="43">
        <v>0.22500000000000001</v>
      </c>
      <c r="D2810" s="43"/>
    </row>
    <row r="2811" spans="1:4">
      <c r="A2811" s="57">
        <v>41521</v>
      </c>
      <c r="B2811" s="43">
        <v>1.2</v>
      </c>
      <c r="C2811" s="43">
        <v>0.22500000000000001</v>
      </c>
      <c r="D2811" s="43"/>
    </row>
    <row r="2812" spans="1:4">
      <c r="A2812" s="57">
        <v>41522</v>
      </c>
      <c r="B2812" s="43">
        <v>1.2</v>
      </c>
      <c r="C2812" s="43">
        <v>0.22500000000000001</v>
      </c>
      <c r="D2812" s="43"/>
    </row>
    <row r="2813" spans="1:4">
      <c r="A2813" s="57">
        <v>41523</v>
      </c>
      <c r="B2813" s="43">
        <v>1.2</v>
      </c>
      <c r="C2813" s="43">
        <v>0.22500000000000001</v>
      </c>
      <c r="D2813" s="43"/>
    </row>
    <row r="2814" spans="1:4">
      <c r="A2814" s="57">
        <v>41524</v>
      </c>
      <c r="B2814" s="43">
        <v>1.2</v>
      </c>
      <c r="C2814" s="43">
        <v>0.22500000000000001</v>
      </c>
      <c r="D2814" s="43"/>
    </row>
    <row r="2815" spans="1:4">
      <c r="A2815" s="57">
        <v>41525</v>
      </c>
      <c r="B2815" s="43">
        <v>1.2</v>
      </c>
      <c r="C2815" s="43">
        <v>0.22500000000000001</v>
      </c>
      <c r="D2815" s="43"/>
    </row>
    <row r="2816" spans="1:4">
      <c r="A2816" s="57">
        <v>41526</v>
      </c>
      <c r="B2816" s="43">
        <v>1.2</v>
      </c>
      <c r="C2816" s="43">
        <v>0.22500000000000001</v>
      </c>
      <c r="D2816" s="43"/>
    </row>
    <row r="2817" spans="1:4">
      <c r="A2817" s="57">
        <v>41527</v>
      </c>
      <c r="B2817" s="43">
        <v>1.2</v>
      </c>
      <c r="C2817" s="43">
        <v>0.22500000000000001</v>
      </c>
      <c r="D2817" s="43"/>
    </row>
    <row r="2818" spans="1:4">
      <c r="A2818" s="57">
        <v>41528</v>
      </c>
      <c r="B2818" s="43">
        <v>1.2</v>
      </c>
      <c r="C2818" s="43">
        <v>0.224</v>
      </c>
      <c r="D2818" s="43"/>
    </row>
    <row r="2819" spans="1:4">
      <c r="A2819" s="57">
        <v>41529</v>
      </c>
      <c r="B2819" s="43">
        <v>1.2</v>
      </c>
      <c r="C2819" s="43">
        <v>0.224</v>
      </c>
      <c r="D2819" s="43"/>
    </row>
    <row r="2820" spans="1:4">
      <c r="A2820" s="57">
        <v>41530</v>
      </c>
      <c r="B2820" s="43">
        <v>1.2</v>
      </c>
      <c r="C2820" s="43">
        <v>0.223</v>
      </c>
      <c r="D2820" s="43"/>
    </row>
    <row r="2821" spans="1:4">
      <c r="A2821" s="57">
        <v>41531</v>
      </c>
      <c r="B2821" s="43">
        <v>1.2</v>
      </c>
      <c r="C2821" s="43">
        <v>0.223</v>
      </c>
      <c r="D2821" s="43"/>
    </row>
    <row r="2822" spans="1:4">
      <c r="A2822" s="57">
        <v>41532</v>
      </c>
      <c r="B2822" s="43">
        <v>1.2</v>
      </c>
      <c r="C2822" s="43">
        <v>0.223</v>
      </c>
      <c r="D2822" s="43"/>
    </row>
    <row r="2823" spans="1:4">
      <c r="A2823" s="57">
        <v>41533</v>
      </c>
      <c r="B2823" s="43">
        <v>1.2</v>
      </c>
      <c r="C2823" s="43">
        <v>0.223</v>
      </c>
      <c r="D2823" s="43"/>
    </row>
    <row r="2824" spans="1:4">
      <c r="A2824" s="57">
        <v>41534</v>
      </c>
      <c r="B2824" s="43">
        <v>1.2</v>
      </c>
      <c r="C2824" s="43">
        <v>0.222</v>
      </c>
      <c r="D2824" s="43"/>
    </row>
    <row r="2825" spans="1:4">
      <c r="A2825" s="57">
        <v>41535</v>
      </c>
      <c r="B2825" s="43">
        <v>1.2</v>
      </c>
      <c r="C2825" s="43">
        <v>0.222</v>
      </c>
      <c r="D2825" s="43"/>
    </row>
    <row r="2826" spans="1:4">
      <c r="A2826" s="57">
        <v>41536</v>
      </c>
      <c r="B2826" s="43">
        <v>1.2</v>
      </c>
      <c r="C2826" s="43">
        <v>0.221</v>
      </c>
      <c r="D2826" s="43"/>
    </row>
    <row r="2827" spans="1:4">
      <c r="A2827" s="57">
        <v>41537</v>
      </c>
      <c r="B2827" s="43">
        <v>1.2</v>
      </c>
      <c r="C2827" s="43">
        <v>0.221</v>
      </c>
      <c r="D2827" s="43"/>
    </row>
    <row r="2828" spans="1:4">
      <c r="A2828" s="57">
        <v>41538</v>
      </c>
      <c r="B2828" s="43">
        <v>1.2</v>
      </c>
      <c r="C2828" s="43">
        <v>0.221</v>
      </c>
      <c r="D2828" s="43"/>
    </row>
    <row r="2829" spans="1:4">
      <c r="A2829" s="57">
        <v>41539</v>
      </c>
      <c r="B2829" s="43">
        <v>1.2</v>
      </c>
      <c r="C2829" s="43">
        <v>0.221</v>
      </c>
      <c r="D2829" s="43"/>
    </row>
    <row r="2830" spans="1:4">
      <c r="A2830" s="57">
        <v>41540</v>
      </c>
      <c r="B2830" s="43">
        <v>1.2</v>
      </c>
      <c r="C2830" s="43">
        <v>0.221</v>
      </c>
      <c r="D2830" s="43"/>
    </row>
    <row r="2831" spans="1:4">
      <c r="A2831" s="57">
        <v>41541</v>
      </c>
      <c r="B2831" s="43">
        <v>1.2</v>
      </c>
      <c r="C2831" s="43">
        <v>0.221</v>
      </c>
      <c r="D2831" s="43"/>
    </row>
    <row r="2832" spans="1:4">
      <c r="A2832" s="57">
        <v>41542</v>
      </c>
      <c r="B2832" s="43">
        <v>1.2</v>
      </c>
      <c r="C2832" s="43">
        <v>0.221</v>
      </c>
      <c r="D2832" s="43"/>
    </row>
    <row r="2833" spans="1:4">
      <c r="A2833" s="57">
        <v>41543</v>
      </c>
      <c r="B2833" s="43">
        <v>1.2</v>
      </c>
      <c r="C2833" s="43">
        <v>0.221</v>
      </c>
      <c r="D2833" s="43"/>
    </row>
    <row r="2834" spans="1:4">
      <c r="A2834" s="57">
        <v>41544</v>
      </c>
      <c r="B2834" s="43">
        <v>1.2</v>
      </c>
      <c r="C2834" s="43">
        <v>0.224</v>
      </c>
      <c r="D2834" s="43"/>
    </row>
    <row r="2835" spans="1:4">
      <c r="A2835" s="57">
        <v>41545</v>
      </c>
      <c r="B2835" s="43">
        <v>1.2</v>
      </c>
      <c r="C2835" s="43">
        <v>0.224</v>
      </c>
      <c r="D2835" s="43"/>
    </row>
    <row r="2836" spans="1:4">
      <c r="A2836" s="57">
        <v>41546</v>
      </c>
      <c r="B2836" s="43">
        <v>1.2</v>
      </c>
      <c r="C2836" s="43">
        <v>0.224</v>
      </c>
      <c r="D2836" s="43"/>
    </row>
    <row r="2837" spans="1:4">
      <c r="A2837" s="57">
        <v>41547</v>
      </c>
      <c r="B2837" s="43">
        <v>1</v>
      </c>
      <c r="C2837" s="43">
        <v>0.22500000000000001</v>
      </c>
      <c r="D2837" s="43"/>
    </row>
    <row r="2838" spans="1:4">
      <c r="A2838" s="57">
        <v>41548</v>
      </c>
      <c r="B2838" s="43">
        <v>1</v>
      </c>
      <c r="C2838" s="43">
        <v>0.22500000000000001</v>
      </c>
      <c r="D2838" s="43"/>
    </row>
    <row r="2839" spans="1:4">
      <c r="A2839" s="57">
        <v>41549</v>
      </c>
      <c r="B2839" s="43">
        <v>1</v>
      </c>
      <c r="C2839" s="43">
        <v>0.22500000000000001</v>
      </c>
      <c r="D2839" s="43"/>
    </row>
    <row r="2840" spans="1:4">
      <c r="A2840" s="57">
        <v>41550</v>
      </c>
      <c r="B2840" s="43">
        <v>1</v>
      </c>
      <c r="C2840" s="43">
        <v>0.224</v>
      </c>
      <c r="D2840" s="43"/>
    </row>
    <row r="2841" spans="1:4">
      <c r="A2841" s="57">
        <v>41551</v>
      </c>
      <c r="B2841" s="43">
        <v>1</v>
      </c>
      <c r="C2841" s="43">
        <v>0.22500000000000001</v>
      </c>
      <c r="D2841" s="43"/>
    </row>
    <row r="2842" spans="1:4">
      <c r="A2842" s="57">
        <v>41552</v>
      </c>
      <c r="B2842" s="43">
        <v>1</v>
      </c>
      <c r="C2842" s="43">
        <v>0.22500000000000001</v>
      </c>
      <c r="D2842" s="43"/>
    </row>
    <row r="2843" spans="1:4">
      <c r="A2843" s="57">
        <v>41553</v>
      </c>
      <c r="B2843" s="43">
        <v>1</v>
      </c>
      <c r="C2843" s="43">
        <v>0.22500000000000001</v>
      </c>
      <c r="D2843" s="43"/>
    </row>
    <row r="2844" spans="1:4">
      <c r="A2844" s="57">
        <v>41554</v>
      </c>
      <c r="B2844" s="43">
        <v>1</v>
      </c>
      <c r="C2844" s="43">
        <v>0.22500000000000001</v>
      </c>
      <c r="D2844" s="43"/>
    </row>
    <row r="2845" spans="1:4">
      <c r="A2845" s="57">
        <v>41555</v>
      </c>
      <c r="B2845" s="43">
        <v>1</v>
      </c>
      <c r="C2845" s="43">
        <v>0.22700000000000001</v>
      </c>
      <c r="D2845" s="43"/>
    </row>
    <row r="2846" spans="1:4">
      <c r="A2846" s="57">
        <v>41556</v>
      </c>
      <c r="B2846" s="43">
        <v>1</v>
      </c>
      <c r="C2846" s="43">
        <v>0.22800000000000001</v>
      </c>
      <c r="D2846" s="43"/>
    </row>
    <row r="2847" spans="1:4">
      <c r="A2847" s="57">
        <v>41557</v>
      </c>
      <c r="B2847" s="43">
        <v>1</v>
      </c>
      <c r="C2847" s="43">
        <v>0.22700000000000001</v>
      </c>
      <c r="D2847" s="43"/>
    </row>
    <row r="2848" spans="1:4">
      <c r="A2848" s="57">
        <v>41558</v>
      </c>
      <c r="B2848" s="43">
        <v>1</v>
      </c>
      <c r="C2848" s="43">
        <v>0.22700000000000001</v>
      </c>
      <c r="D2848" s="43"/>
    </row>
    <row r="2849" spans="1:4">
      <c r="A2849" s="57">
        <v>41559</v>
      </c>
      <c r="B2849" s="43">
        <v>1</v>
      </c>
      <c r="C2849" s="43">
        <v>0.22700000000000001</v>
      </c>
      <c r="D2849" s="43"/>
    </row>
    <row r="2850" spans="1:4">
      <c r="A2850" s="57">
        <v>41560</v>
      </c>
      <c r="B2850" s="43">
        <v>1</v>
      </c>
      <c r="C2850" s="43">
        <v>0.22700000000000001</v>
      </c>
      <c r="D2850" s="43"/>
    </row>
    <row r="2851" spans="1:4">
      <c r="A2851" s="57">
        <v>41561</v>
      </c>
      <c r="B2851" s="43">
        <v>1</v>
      </c>
      <c r="C2851" s="43">
        <v>0.22700000000000001</v>
      </c>
      <c r="D2851" s="43"/>
    </row>
    <row r="2852" spans="1:4">
      <c r="A2852" s="57">
        <v>41562</v>
      </c>
      <c r="B2852" s="43">
        <v>1</v>
      </c>
      <c r="C2852" s="43">
        <v>0.22500000000000001</v>
      </c>
      <c r="D2852" s="43"/>
    </row>
    <row r="2853" spans="1:4">
      <c r="A2853" s="57">
        <v>41563</v>
      </c>
      <c r="B2853" s="43">
        <v>1</v>
      </c>
      <c r="C2853" s="43">
        <v>0.22500000000000001</v>
      </c>
      <c r="D2853" s="43"/>
    </row>
    <row r="2854" spans="1:4">
      <c r="A2854" s="57">
        <v>41564</v>
      </c>
      <c r="B2854" s="43">
        <v>1</v>
      </c>
      <c r="C2854" s="43">
        <v>0.224</v>
      </c>
      <c r="D2854" s="43"/>
    </row>
    <row r="2855" spans="1:4">
      <c r="A2855" s="57">
        <v>41565</v>
      </c>
      <c r="B2855" s="43">
        <v>1</v>
      </c>
      <c r="C2855" s="43">
        <v>0.224</v>
      </c>
      <c r="D2855" s="43"/>
    </row>
    <row r="2856" spans="1:4">
      <c r="A2856" s="57">
        <v>41566</v>
      </c>
      <c r="B2856" s="43">
        <v>1</v>
      </c>
      <c r="C2856" s="43">
        <v>0.224</v>
      </c>
      <c r="D2856" s="43"/>
    </row>
    <row r="2857" spans="1:4">
      <c r="A2857" s="57">
        <v>41567</v>
      </c>
      <c r="B2857" s="43">
        <v>1</v>
      </c>
      <c r="C2857" s="43">
        <v>0.224</v>
      </c>
      <c r="D2857" s="43"/>
    </row>
    <row r="2858" spans="1:4">
      <c r="A2858" s="57">
        <v>41568</v>
      </c>
      <c r="B2858" s="43">
        <v>1</v>
      </c>
      <c r="C2858" s="43">
        <v>0.223</v>
      </c>
      <c r="D2858" s="43"/>
    </row>
    <row r="2859" spans="1:4">
      <c r="A2859" s="57">
        <v>41569</v>
      </c>
      <c r="B2859" s="43">
        <v>1</v>
      </c>
      <c r="C2859" s="43">
        <v>0.223</v>
      </c>
      <c r="D2859" s="43"/>
    </row>
    <row r="2860" spans="1:4">
      <c r="A2860" s="57">
        <v>41570</v>
      </c>
      <c r="B2860" s="43">
        <v>1</v>
      </c>
      <c r="C2860" s="43">
        <v>0.222</v>
      </c>
      <c r="D2860" s="43"/>
    </row>
    <row r="2861" spans="1:4">
      <c r="A2861" s="57">
        <v>41571</v>
      </c>
      <c r="B2861" s="43">
        <v>1</v>
      </c>
      <c r="C2861" s="43">
        <v>0.22500000000000001</v>
      </c>
      <c r="D2861" s="43"/>
    </row>
    <row r="2862" spans="1:4">
      <c r="A2862" s="57">
        <v>41572</v>
      </c>
      <c r="B2862" s="43">
        <v>1</v>
      </c>
      <c r="C2862" s="43">
        <v>0.22800000000000001</v>
      </c>
      <c r="D2862" s="43"/>
    </row>
    <row r="2863" spans="1:4">
      <c r="A2863" s="57">
        <v>41573</v>
      </c>
      <c r="B2863" s="43">
        <v>1</v>
      </c>
      <c r="C2863" s="43">
        <v>0.22800000000000001</v>
      </c>
      <c r="D2863" s="43"/>
    </row>
    <row r="2864" spans="1:4">
      <c r="A2864" s="57">
        <v>41574</v>
      </c>
      <c r="B2864" s="43">
        <v>1</v>
      </c>
      <c r="C2864" s="43">
        <v>0.22800000000000001</v>
      </c>
      <c r="D2864" s="43"/>
    </row>
    <row r="2865" spans="1:4">
      <c r="A2865" s="57">
        <v>41575</v>
      </c>
      <c r="B2865" s="43">
        <v>1</v>
      </c>
      <c r="C2865" s="43">
        <v>0.22900000000000001</v>
      </c>
      <c r="D2865" s="43"/>
    </row>
    <row r="2866" spans="1:4">
      <c r="A2866" s="57">
        <v>41576</v>
      </c>
      <c r="B2866" s="43">
        <v>1</v>
      </c>
      <c r="C2866" s="43">
        <v>0.22800000000000001</v>
      </c>
      <c r="D2866" s="43"/>
    </row>
    <row r="2867" spans="1:4">
      <c r="A2867" s="57">
        <v>41577</v>
      </c>
      <c r="B2867" s="43">
        <v>1</v>
      </c>
      <c r="C2867" s="43">
        <v>0.22800000000000001</v>
      </c>
      <c r="D2867" s="43"/>
    </row>
    <row r="2868" spans="1:4">
      <c r="A2868" s="57">
        <v>41578</v>
      </c>
      <c r="B2868" s="43">
        <v>0.6</v>
      </c>
      <c r="C2868" s="43">
        <v>0.23</v>
      </c>
      <c r="D2868" s="43"/>
    </row>
    <row r="2869" spans="1:4">
      <c r="A2869" s="57">
        <v>41579</v>
      </c>
      <c r="B2869" s="43">
        <v>0.6</v>
      </c>
      <c r="C2869" s="43">
        <v>0.22600000000000001</v>
      </c>
      <c r="D2869" s="43"/>
    </row>
    <row r="2870" spans="1:4">
      <c r="A2870" s="57">
        <v>41580</v>
      </c>
      <c r="B2870" s="43">
        <v>0.6</v>
      </c>
      <c r="C2870" s="43">
        <v>0.22600000000000001</v>
      </c>
      <c r="D2870" s="43"/>
    </row>
    <row r="2871" spans="1:4">
      <c r="A2871" s="57">
        <v>41581</v>
      </c>
      <c r="B2871" s="43">
        <v>0.6</v>
      </c>
      <c r="C2871" s="43">
        <v>0.22600000000000001</v>
      </c>
      <c r="D2871" s="43"/>
    </row>
    <row r="2872" spans="1:4">
      <c r="A2872" s="57">
        <v>41582</v>
      </c>
      <c r="B2872" s="43">
        <v>0.6</v>
      </c>
      <c r="C2872" s="43">
        <v>0.22700000000000001</v>
      </c>
      <c r="D2872" s="43"/>
    </row>
    <row r="2873" spans="1:4">
      <c r="A2873" s="57">
        <v>41583</v>
      </c>
      <c r="B2873" s="43">
        <v>0.6</v>
      </c>
      <c r="C2873" s="43">
        <v>0.22700000000000001</v>
      </c>
      <c r="D2873" s="43"/>
    </row>
    <row r="2874" spans="1:4">
      <c r="A2874" s="57">
        <v>41584</v>
      </c>
      <c r="B2874" s="43">
        <v>0.6</v>
      </c>
      <c r="C2874" s="43">
        <v>0.22800000000000001</v>
      </c>
      <c r="D2874" s="43"/>
    </row>
    <row r="2875" spans="1:4">
      <c r="A2875" s="57">
        <v>41585</v>
      </c>
      <c r="B2875" s="43">
        <v>0.6</v>
      </c>
      <c r="C2875" s="43">
        <v>0.22800000000000001</v>
      </c>
      <c r="D2875" s="43"/>
    </row>
    <row r="2876" spans="1:4">
      <c r="A2876" s="57">
        <v>41586</v>
      </c>
      <c r="B2876" s="43">
        <v>0.6</v>
      </c>
      <c r="C2876" s="43">
        <v>0.217</v>
      </c>
      <c r="D2876" s="43"/>
    </row>
    <row r="2877" spans="1:4">
      <c r="A2877" s="57">
        <v>41587</v>
      </c>
      <c r="B2877" s="43">
        <v>0.6</v>
      </c>
      <c r="C2877" s="43">
        <v>0.217</v>
      </c>
      <c r="D2877" s="43"/>
    </row>
    <row r="2878" spans="1:4">
      <c r="A2878" s="57">
        <v>41588</v>
      </c>
      <c r="B2878" s="43">
        <v>0.6</v>
      </c>
      <c r="C2878" s="43">
        <v>0.217</v>
      </c>
      <c r="D2878" s="43"/>
    </row>
    <row r="2879" spans="1:4">
      <c r="A2879" s="57">
        <v>41589</v>
      </c>
      <c r="B2879" s="43">
        <v>0.6</v>
      </c>
      <c r="C2879" s="43">
        <v>0.218</v>
      </c>
      <c r="D2879" s="43"/>
    </row>
    <row r="2880" spans="1:4">
      <c r="A2880" s="57">
        <v>41590</v>
      </c>
      <c r="B2880" s="43">
        <v>0.6</v>
      </c>
      <c r="C2880" s="43">
        <v>0.218</v>
      </c>
      <c r="D2880" s="43"/>
    </row>
    <row r="2881" spans="1:4">
      <c r="A2881" s="57">
        <v>41591</v>
      </c>
      <c r="B2881" s="43">
        <v>0.6</v>
      </c>
      <c r="C2881" s="43">
        <v>0.218</v>
      </c>
      <c r="D2881" s="43"/>
    </row>
    <row r="2882" spans="1:4">
      <c r="A2882" s="57">
        <v>41592</v>
      </c>
      <c r="B2882" s="43">
        <v>0.6</v>
      </c>
      <c r="C2882" s="43">
        <v>0.217</v>
      </c>
      <c r="D2882" s="43"/>
    </row>
    <row r="2883" spans="1:4">
      <c r="A2883" s="57">
        <v>41593</v>
      </c>
      <c r="B2883" s="43">
        <v>0.6</v>
      </c>
      <c r="C2883" s="43">
        <v>0.218</v>
      </c>
      <c r="D2883" s="43"/>
    </row>
    <row r="2884" spans="1:4">
      <c r="A2884" s="57">
        <v>41594</v>
      </c>
      <c r="B2884" s="43">
        <v>0.6</v>
      </c>
      <c r="C2884" s="43">
        <v>0.218</v>
      </c>
      <c r="D2884" s="43"/>
    </row>
    <row r="2885" spans="1:4">
      <c r="A2885" s="57">
        <v>41595</v>
      </c>
      <c r="B2885" s="43">
        <v>0.6</v>
      </c>
      <c r="C2885" s="43">
        <v>0.218</v>
      </c>
      <c r="D2885" s="43"/>
    </row>
    <row r="2886" spans="1:4">
      <c r="A2886" s="57">
        <v>41596</v>
      </c>
      <c r="B2886" s="43">
        <v>0.6</v>
      </c>
      <c r="C2886" s="43">
        <v>0.218</v>
      </c>
      <c r="D2886" s="43"/>
    </row>
    <row r="2887" spans="1:4">
      <c r="A2887" s="57">
        <v>41597</v>
      </c>
      <c r="B2887" s="43">
        <v>0.6</v>
      </c>
      <c r="C2887" s="43">
        <v>0.218</v>
      </c>
      <c r="D2887" s="43"/>
    </row>
    <row r="2888" spans="1:4">
      <c r="A2888" s="57">
        <v>41598</v>
      </c>
      <c r="B2888" s="43">
        <v>0.6</v>
      </c>
      <c r="C2888" s="43">
        <v>0.219</v>
      </c>
      <c r="D2888" s="43"/>
    </row>
    <row r="2889" spans="1:4">
      <c r="A2889" s="57">
        <v>41599</v>
      </c>
      <c r="B2889" s="43">
        <v>0.6</v>
      </c>
      <c r="C2889" s="43">
        <v>0.217</v>
      </c>
      <c r="D2889" s="43"/>
    </row>
    <row r="2890" spans="1:4">
      <c r="A2890" s="57">
        <v>41600</v>
      </c>
      <c r="B2890" s="43">
        <v>0.6</v>
      </c>
      <c r="C2890" s="43">
        <v>0.223</v>
      </c>
      <c r="D2890" s="43"/>
    </row>
    <row r="2891" spans="1:4">
      <c r="A2891" s="57">
        <v>41601</v>
      </c>
      <c r="B2891" s="43">
        <v>0.6</v>
      </c>
      <c r="C2891" s="43">
        <v>0.223</v>
      </c>
      <c r="D2891" s="43"/>
    </row>
    <row r="2892" spans="1:4">
      <c r="A2892" s="57">
        <v>41602</v>
      </c>
      <c r="B2892" s="43">
        <v>0.6</v>
      </c>
      <c r="C2892" s="43">
        <v>0.223</v>
      </c>
      <c r="D2892" s="43"/>
    </row>
    <row r="2893" spans="1:4">
      <c r="A2893" s="57">
        <v>41603</v>
      </c>
      <c r="B2893" s="43">
        <v>0.6</v>
      </c>
      <c r="C2893" s="43">
        <v>0.22700000000000001</v>
      </c>
      <c r="D2893" s="43"/>
    </row>
    <row r="2894" spans="1:4">
      <c r="A2894" s="57">
        <v>41604</v>
      </c>
      <c r="B2894" s="43">
        <v>0.6</v>
      </c>
      <c r="C2894" s="43">
        <v>0.23</v>
      </c>
      <c r="D2894" s="43"/>
    </row>
    <row r="2895" spans="1:4">
      <c r="A2895" s="57">
        <v>41605</v>
      </c>
      <c r="B2895" s="43">
        <v>0.6</v>
      </c>
      <c r="C2895" s="43">
        <v>0.23</v>
      </c>
      <c r="D2895" s="43"/>
    </row>
    <row r="2896" spans="1:4">
      <c r="A2896" s="57">
        <v>41606</v>
      </c>
      <c r="B2896" s="43">
        <v>0.6</v>
      </c>
      <c r="C2896" s="43">
        <v>0.23300000000000001</v>
      </c>
      <c r="D2896" s="43"/>
    </row>
    <row r="2897" spans="1:4">
      <c r="A2897" s="57">
        <v>41607</v>
      </c>
      <c r="B2897" s="43">
        <v>0.6</v>
      </c>
      <c r="C2897" s="43">
        <v>0.23400000000000001</v>
      </c>
      <c r="D2897" s="43"/>
    </row>
    <row r="2898" spans="1:4">
      <c r="A2898" s="57">
        <v>41608</v>
      </c>
      <c r="B2898" s="43">
        <v>0.8</v>
      </c>
      <c r="C2898" s="43">
        <v>0.23400000000000001</v>
      </c>
      <c r="D2898" s="43"/>
    </row>
    <row r="2899" spans="1:4">
      <c r="A2899" s="57">
        <v>41609</v>
      </c>
      <c r="B2899" s="43">
        <v>0.8</v>
      </c>
      <c r="C2899" s="43">
        <v>0.23400000000000001</v>
      </c>
      <c r="D2899" s="43"/>
    </row>
    <row r="2900" spans="1:4">
      <c r="A2900" s="57">
        <v>41610</v>
      </c>
      <c r="B2900" s="43">
        <v>0.8</v>
      </c>
      <c r="C2900" s="43">
        <v>0.23599999999999999</v>
      </c>
      <c r="D2900" s="43"/>
    </row>
    <row r="2901" spans="1:4">
      <c r="A2901" s="57">
        <v>41611</v>
      </c>
      <c r="B2901" s="43">
        <v>0.8</v>
      </c>
      <c r="C2901" s="43">
        <v>0.23899999999999999</v>
      </c>
      <c r="D2901" s="43"/>
    </row>
    <row r="2902" spans="1:4">
      <c r="A2902" s="57">
        <v>41612</v>
      </c>
      <c r="B2902" s="43">
        <v>0.8</v>
      </c>
      <c r="C2902" s="43">
        <v>0.23899999999999999</v>
      </c>
      <c r="D2902" s="43"/>
    </row>
    <row r="2903" spans="1:4">
      <c r="A2903" s="57">
        <v>41613</v>
      </c>
      <c r="B2903" s="43">
        <v>0.8</v>
      </c>
      <c r="C2903" s="43">
        <v>0.24</v>
      </c>
      <c r="D2903" s="43"/>
    </row>
    <row r="2904" spans="1:4">
      <c r="A2904" s="57">
        <v>41614</v>
      </c>
      <c r="B2904" s="43">
        <v>0.8</v>
      </c>
      <c r="C2904" s="43">
        <v>0.248</v>
      </c>
      <c r="D2904" s="43"/>
    </row>
    <row r="2905" spans="1:4">
      <c r="A2905" s="57">
        <v>41615</v>
      </c>
      <c r="B2905" s="43">
        <v>0.8</v>
      </c>
      <c r="C2905" s="43">
        <v>0.248</v>
      </c>
      <c r="D2905" s="43"/>
    </row>
    <row r="2906" spans="1:4">
      <c r="A2906" s="57">
        <v>41616</v>
      </c>
      <c r="B2906" s="43">
        <v>0.8</v>
      </c>
      <c r="C2906" s="43">
        <v>0.248</v>
      </c>
      <c r="D2906" s="43"/>
    </row>
    <row r="2907" spans="1:4">
      <c r="A2907" s="57">
        <v>41617</v>
      </c>
      <c r="B2907" s="43">
        <v>0.8</v>
      </c>
      <c r="C2907" s="43">
        <v>0.255</v>
      </c>
      <c r="D2907" s="43"/>
    </row>
    <row r="2908" spans="1:4">
      <c r="A2908" s="57">
        <v>41618</v>
      </c>
      <c r="B2908" s="43">
        <v>0.8</v>
      </c>
      <c r="C2908" s="43">
        <v>0.26</v>
      </c>
      <c r="D2908" s="43"/>
    </row>
    <row r="2909" spans="1:4">
      <c r="A2909" s="57">
        <v>41619</v>
      </c>
      <c r="B2909" s="43">
        <v>0.8</v>
      </c>
      <c r="C2909" s="43">
        <v>0.26700000000000002</v>
      </c>
      <c r="D2909" s="43"/>
    </row>
    <row r="2910" spans="1:4">
      <c r="A2910" s="57">
        <v>41620</v>
      </c>
      <c r="B2910" s="43">
        <v>0.8</v>
      </c>
      <c r="C2910" s="43">
        <v>0.27700000000000002</v>
      </c>
      <c r="D2910" s="43"/>
    </row>
    <row r="2911" spans="1:4">
      <c r="A2911" s="57">
        <v>41621</v>
      </c>
      <c r="B2911" s="43">
        <v>0.8</v>
      </c>
      <c r="C2911" s="43">
        <v>0.28199999999999997</v>
      </c>
      <c r="D2911" s="43"/>
    </row>
    <row r="2912" spans="1:4">
      <c r="A2912" s="57">
        <v>41622</v>
      </c>
      <c r="B2912" s="43">
        <v>0.8</v>
      </c>
      <c r="C2912" s="43">
        <v>0.28199999999999997</v>
      </c>
      <c r="D2912" s="43"/>
    </row>
    <row r="2913" spans="1:4">
      <c r="A2913" s="57">
        <v>41623</v>
      </c>
      <c r="B2913" s="43">
        <v>0.8</v>
      </c>
      <c r="C2913" s="43">
        <v>0.28199999999999997</v>
      </c>
      <c r="D2913" s="43"/>
    </row>
    <row r="2914" spans="1:4">
      <c r="A2914" s="57">
        <v>41624</v>
      </c>
      <c r="B2914" s="43">
        <v>0.8</v>
      </c>
      <c r="C2914" s="43">
        <v>0.28999999999999998</v>
      </c>
      <c r="D2914" s="43"/>
    </row>
    <row r="2915" spans="1:4">
      <c r="A2915" s="57">
        <v>41625</v>
      </c>
      <c r="B2915" s="43">
        <v>0.8</v>
      </c>
      <c r="C2915" s="43">
        <v>0.29799999999999999</v>
      </c>
      <c r="D2915" s="43"/>
    </row>
    <row r="2916" spans="1:4">
      <c r="A2916" s="57">
        <v>41626</v>
      </c>
      <c r="B2916" s="43">
        <v>0.8</v>
      </c>
      <c r="C2916" s="43">
        <v>0.29799999999999999</v>
      </c>
      <c r="D2916" s="43"/>
    </row>
    <row r="2917" spans="1:4">
      <c r="A2917" s="57">
        <v>41627</v>
      </c>
      <c r="B2917" s="43">
        <v>0.8</v>
      </c>
      <c r="C2917" s="43">
        <v>0.29299999999999998</v>
      </c>
      <c r="D2917" s="43"/>
    </row>
    <row r="2918" spans="1:4">
      <c r="A2918" s="57">
        <v>41628</v>
      </c>
      <c r="B2918" s="43">
        <v>0.8</v>
      </c>
      <c r="C2918" s="43">
        <v>0.29199999999999998</v>
      </c>
      <c r="D2918" s="43"/>
    </row>
    <row r="2919" spans="1:4">
      <c r="A2919" s="57">
        <v>41629</v>
      </c>
      <c r="B2919" s="43">
        <v>0.8</v>
      </c>
      <c r="C2919" s="43">
        <v>0.29199999999999998</v>
      </c>
      <c r="D2919" s="43"/>
    </row>
    <row r="2920" spans="1:4">
      <c r="A2920" s="57">
        <v>41630</v>
      </c>
      <c r="B2920" s="43">
        <v>0.8</v>
      </c>
      <c r="C2920" s="43">
        <v>0.29199999999999998</v>
      </c>
      <c r="D2920" s="43"/>
    </row>
    <row r="2921" spans="1:4">
      <c r="A2921" s="57">
        <v>41631</v>
      </c>
      <c r="B2921" s="43">
        <v>0.8</v>
      </c>
      <c r="C2921" s="43">
        <v>0.29399999999999998</v>
      </c>
      <c r="D2921" s="43"/>
    </row>
    <row r="2922" spans="1:4">
      <c r="A2922" s="57">
        <v>41632</v>
      </c>
      <c r="B2922" s="43">
        <v>0.8</v>
      </c>
      <c r="C2922" s="43">
        <v>0.29399999999999998</v>
      </c>
      <c r="D2922" s="43"/>
    </row>
    <row r="2923" spans="1:4">
      <c r="A2923" s="57">
        <v>41633</v>
      </c>
      <c r="B2923" s="43">
        <v>0.8</v>
      </c>
      <c r="C2923" s="43">
        <v>0.29399999999999998</v>
      </c>
      <c r="D2923" s="43"/>
    </row>
    <row r="2924" spans="1:4">
      <c r="A2924" s="57">
        <v>41634</v>
      </c>
      <c r="B2924" s="43">
        <v>0.8</v>
      </c>
      <c r="C2924" s="43">
        <v>0.29399999999999998</v>
      </c>
      <c r="D2924" s="43"/>
    </row>
    <row r="2925" spans="1:4">
      <c r="A2925" s="57">
        <v>41635</v>
      </c>
      <c r="B2925" s="43">
        <v>0.8</v>
      </c>
      <c r="C2925" s="43">
        <v>0.29299999999999998</v>
      </c>
      <c r="D2925" s="43"/>
    </row>
    <row r="2926" spans="1:4">
      <c r="A2926" s="57">
        <v>41636</v>
      </c>
      <c r="B2926" s="43">
        <v>0.8</v>
      </c>
      <c r="C2926" s="43">
        <v>0.29299999999999998</v>
      </c>
      <c r="D2926" s="43"/>
    </row>
    <row r="2927" spans="1:4">
      <c r="A2927" s="57">
        <v>41637</v>
      </c>
      <c r="B2927" s="43">
        <v>0.8</v>
      </c>
      <c r="C2927" s="43">
        <v>0.29299999999999998</v>
      </c>
      <c r="D2927" s="43"/>
    </row>
    <row r="2928" spans="1:4">
      <c r="A2928" s="57">
        <v>41638</v>
      </c>
      <c r="B2928" s="43">
        <v>0.8</v>
      </c>
      <c r="C2928" s="43">
        <v>0.28799999999999998</v>
      </c>
      <c r="D2928" s="43"/>
    </row>
    <row r="2929" spans="1:4">
      <c r="A2929" s="57">
        <v>41639</v>
      </c>
      <c r="B2929" s="43">
        <v>0.8</v>
      </c>
      <c r="C2929" s="43">
        <v>0.28699999999999998</v>
      </c>
      <c r="D2929" s="43"/>
    </row>
    <row r="2930" spans="1:4">
      <c r="A2930" s="57">
        <v>41640</v>
      </c>
      <c r="B2930" s="43">
        <v>0.8</v>
      </c>
      <c r="C2930" s="43">
        <v>0.28699999999999998</v>
      </c>
      <c r="D2930" s="43"/>
    </row>
    <row r="2931" spans="1:4">
      <c r="A2931" s="57">
        <v>41641</v>
      </c>
      <c r="B2931" s="43">
        <v>0.8</v>
      </c>
      <c r="C2931" s="43">
        <v>0.28399999999999997</v>
      </c>
      <c r="D2931" s="43"/>
    </row>
    <row r="2932" spans="1:4">
      <c r="A2932" s="57">
        <v>41642</v>
      </c>
      <c r="B2932" s="43">
        <v>0.8</v>
      </c>
      <c r="C2932" s="43">
        <v>0.28000000000000003</v>
      </c>
      <c r="D2932" s="43"/>
    </row>
    <row r="2933" spans="1:4">
      <c r="A2933" s="57">
        <v>41643</v>
      </c>
      <c r="B2933" s="43">
        <v>0.8</v>
      </c>
      <c r="C2933" s="43">
        <v>0.28000000000000003</v>
      </c>
      <c r="D2933" s="43"/>
    </row>
    <row r="2934" spans="1:4">
      <c r="A2934" s="57">
        <v>41644</v>
      </c>
      <c r="B2934" s="43">
        <v>0.8</v>
      </c>
      <c r="C2934" s="43">
        <v>0.28000000000000003</v>
      </c>
      <c r="D2934" s="43"/>
    </row>
    <row r="2935" spans="1:4">
      <c r="A2935" s="57">
        <v>41645</v>
      </c>
      <c r="B2935" s="43">
        <v>0.8</v>
      </c>
      <c r="C2935" s="43">
        <v>0.28000000000000003</v>
      </c>
      <c r="D2935" s="43"/>
    </row>
    <row r="2936" spans="1:4">
      <c r="A2936" s="57">
        <v>41646</v>
      </c>
      <c r="B2936" s="43">
        <v>0.8</v>
      </c>
      <c r="C2936" s="43">
        <v>0.28000000000000003</v>
      </c>
      <c r="D2936" s="43"/>
    </row>
    <row r="2937" spans="1:4">
      <c r="A2937" s="57">
        <v>41647</v>
      </c>
      <c r="B2937" s="43">
        <v>0.8</v>
      </c>
      <c r="C2937" s="43">
        <v>0.28100000000000003</v>
      </c>
      <c r="D2937" s="43"/>
    </row>
    <row r="2938" spans="1:4">
      <c r="A2938" s="57">
        <v>41648</v>
      </c>
      <c r="B2938" s="43">
        <v>0.8</v>
      </c>
      <c r="C2938" s="43">
        <v>0.28199999999999997</v>
      </c>
      <c r="D2938" s="43"/>
    </row>
    <row r="2939" spans="1:4">
      <c r="A2939" s="57">
        <v>41649</v>
      </c>
      <c r="B2939" s="43">
        <v>0.8</v>
      </c>
      <c r="C2939" s="43">
        <v>0.28199999999999997</v>
      </c>
      <c r="D2939" s="43"/>
    </row>
    <row r="2940" spans="1:4">
      <c r="A2940" s="57">
        <v>41650</v>
      </c>
      <c r="B2940" s="43">
        <v>0.8</v>
      </c>
      <c r="C2940" s="43">
        <v>0.28199999999999997</v>
      </c>
      <c r="D2940" s="43"/>
    </row>
    <row r="2941" spans="1:4">
      <c r="A2941" s="57">
        <v>41651</v>
      </c>
      <c r="B2941" s="43">
        <v>0.8</v>
      </c>
      <c r="C2941" s="43">
        <v>0.28199999999999997</v>
      </c>
      <c r="D2941" s="43"/>
    </row>
    <row r="2942" spans="1:4">
      <c r="A2942" s="57">
        <v>41652</v>
      </c>
      <c r="B2942" s="43">
        <v>0.8</v>
      </c>
      <c r="C2942" s="43">
        <v>0.28199999999999997</v>
      </c>
      <c r="D2942" s="43"/>
    </row>
    <row r="2943" spans="1:4">
      <c r="A2943" s="57">
        <v>41653</v>
      </c>
      <c r="B2943" s="43">
        <v>0.8</v>
      </c>
      <c r="C2943" s="43">
        <v>0.28199999999999997</v>
      </c>
      <c r="D2943" s="43"/>
    </row>
    <row r="2944" spans="1:4">
      <c r="A2944" s="57">
        <v>41654</v>
      </c>
      <c r="B2944" s="43">
        <v>0.8</v>
      </c>
      <c r="C2944" s="43">
        <v>0.28999999999999998</v>
      </c>
      <c r="D2944" s="43"/>
    </row>
    <row r="2945" spans="1:4">
      <c r="A2945" s="57">
        <v>41655</v>
      </c>
      <c r="B2945" s="43">
        <v>0.8</v>
      </c>
      <c r="C2945" s="43">
        <v>0.3</v>
      </c>
      <c r="D2945" s="43"/>
    </row>
    <row r="2946" spans="1:4">
      <c r="A2946" s="57">
        <v>41656</v>
      </c>
      <c r="B2946" s="43">
        <v>0.8</v>
      </c>
      <c r="C2946" s="43">
        <v>0.30199999999999999</v>
      </c>
      <c r="D2946" s="43"/>
    </row>
    <row r="2947" spans="1:4">
      <c r="A2947" s="57">
        <v>41657</v>
      </c>
      <c r="B2947" s="43">
        <v>0.8</v>
      </c>
      <c r="C2947" s="43">
        <v>0.30199999999999999</v>
      </c>
      <c r="D2947" s="43"/>
    </row>
    <row r="2948" spans="1:4">
      <c r="A2948" s="57">
        <v>41658</v>
      </c>
      <c r="B2948" s="43">
        <v>0.8</v>
      </c>
      <c r="C2948" s="43">
        <v>0.30199999999999999</v>
      </c>
      <c r="D2948" s="43"/>
    </row>
    <row r="2949" spans="1:4">
      <c r="A2949" s="57">
        <v>41659</v>
      </c>
      <c r="B2949" s="43">
        <v>0.8</v>
      </c>
      <c r="C2949" s="43">
        <v>0.30199999999999999</v>
      </c>
      <c r="D2949" s="43"/>
    </row>
    <row r="2950" spans="1:4">
      <c r="A2950" s="57">
        <v>41660</v>
      </c>
      <c r="B2950" s="43">
        <v>0.8</v>
      </c>
      <c r="C2950" s="43">
        <v>0.30199999999999999</v>
      </c>
      <c r="D2950" s="43"/>
    </row>
    <row r="2951" spans="1:4">
      <c r="A2951" s="57">
        <v>41661</v>
      </c>
      <c r="B2951" s="43">
        <v>0.8</v>
      </c>
      <c r="C2951" s="43">
        <v>0.30099999999999999</v>
      </c>
      <c r="D2951" s="43"/>
    </row>
    <row r="2952" spans="1:4">
      <c r="A2952" s="57">
        <v>41662</v>
      </c>
      <c r="B2952" s="43">
        <v>0.8</v>
      </c>
      <c r="C2952" s="43">
        <v>0.3</v>
      </c>
      <c r="D2952" s="43"/>
    </row>
    <row r="2953" spans="1:4">
      <c r="A2953" s="57">
        <v>41663</v>
      </c>
      <c r="B2953" s="43">
        <v>0.8</v>
      </c>
      <c r="C2953" s="43">
        <v>0.3</v>
      </c>
      <c r="D2953" s="43"/>
    </row>
    <row r="2954" spans="1:4">
      <c r="A2954" s="57">
        <v>41664</v>
      </c>
      <c r="B2954" s="43">
        <v>0.8</v>
      </c>
      <c r="C2954" s="43">
        <v>0.3</v>
      </c>
      <c r="D2954" s="43"/>
    </row>
    <row r="2955" spans="1:4">
      <c r="A2955" s="57">
        <v>41665</v>
      </c>
      <c r="B2955" s="43">
        <v>0.8</v>
      </c>
      <c r="C2955" s="43">
        <v>0.3</v>
      </c>
      <c r="D2955" s="43"/>
    </row>
    <row r="2956" spans="1:4">
      <c r="A2956" s="57">
        <v>41666</v>
      </c>
      <c r="B2956" s="43">
        <v>0.8</v>
      </c>
      <c r="C2956" s="43">
        <v>0.3</v>
      </c>
      <c r="D2956" s="43"/>
    </row>
    <row r="2957" spans="1:4">
      <c r="A2957" s="57">
        <v>41667</v>
      </c>
      <c r="B2957" s="43">
        <v>0.8</v>
      </c>
      <c r="C2957" s="43">
        <v>0.30099999999999999</v>
      </c>
      <c r="D2957" s="43"/>
    </row>
    <row r="2958" spans="1:4">
      <c r="A2958" s="57">
        <v>41668</v>
      </c>
      <c r="B2958" s="43">
        <v>0.8</v>
      </c>
      <c r="C2958" s="43">
        <v>0.3</v>
      </c>
      <c r="D2958" s="43"/>
    </row>
    <row r="2959" spans="1:4">
      <c r="A2959" s="57">
        <v>41669</v>
      </c>
      <c r="B2959" s="43">
        <v>0.8</v>
      </c>
      <c r="C2959" s="43">
        <v>0.29799999999999999</v>
      </c>
      <c r="D2959" s="43"/>
    </row>
    <row r="2960" spans="1:4">
      <c r="A2960" s="57">
        <v>41670</v>
      </c>
      <c r="B2960" s="43">
        <v>0.7</v>
      </c>
      <c r="C2960" s="43">
        <v>0.29599999999999999</v>
      </c>
      <c r="D2960" s="43"/>
    </row>
    <row r="2961" spans="1:4">
      <c r="A2961" s="57">
        <v>41671</v>
      </c>
      <c r="B2961" s="43">
        <v>0.7</v>
      </c>
      <c r="C2961" s="43">
        <v>0.29599999999999999</v>
      </c>
      <c r="D2961" s="43"/>
    </row>
    <row r="2962" spans="1:4">
      <c r="A2962" s="57">
        <v>41672</v>
      </c>
      <c r="B2962" s="43">
        <v>0.7</v>
      </c>
      <c r="C2962" s="43">
        <v>0.29599999999999999</v>
      </c>
      <c r="D2962" s="43"/>
    </row>
    <row r="2963" spans="1:4">
      <c r="A2963" s="57">
        <v>41673</v>
      </c>
      <c r="B2963" s="43">
        <v>0.7</v>
      </c>
      <c r="C2963" s="43">
        <v>0.28999999999999998</v>
      </c>
      <c r="D2963" s="43"/>
    </row>
    <row r="2964" spans="1:4">
      <c r="A2964" s="57">
        <v>41674</v>
      </c>
      <c r="B2964" s="43">
        <v>0.7</v>
      </c>
      <c r="C2964" s="43">
        <v>0.28799999999999998</v>
      </c>
      <c r="D2964" s="43"/>
    </row>
    <row r="2965" spans="1:4">
      <c r="A2965" s="57">
        <v>41675</v>
      </c>
      <c r="B2965" s="43">
        <v>0.7</v>
      </c>
      <c r="C2965" s="43">
        <v>0.28699999999999998</v>
      </c>
      <c r="D2965" s="43"/>
    </row>
    <row r="2966" spans="1:4">
      <c r="A2966" s="57">
        <v>41676</v>
      </c>
      <c r="B2966" s="43">
        <v>0.7</v>
      </c>
      <c r="C2966" s="43">
        <v>0.28599999999999998</v>
      </c>
      <c r="D2966" s="43"/>
    </row>
    <row r="2967" spans="1:4">
      <c r="A2967" s="57">
        <v>41677</v>
      </c>
      <c r="B2967" s="43">
        <v>0.7</v>
      </c>
      <c r="C2967" s="43">
        <v>0.29099999999999998</v>
      </c>
      <c r="D2967" s="43"/>
    </row>
    <row r="2968" spans="1:4">
      <c r="A2968" s="57">
        <v>41678</v>
      </c>
      <c r="B2968" s="43">
        <v>0.7</v>
      </c>
      <c r="C2968" s="43">
        <v>0.29099999999999998</v>
      </c>
      <c r="D2968" s="43"/>
    </row>
    <row r="2969" spans="1:4">
      <c r="A2969" s="57">
        <v>41679</v>
      </c>
      <c r="B2969" s="43">
        <v>0.7</v>
      </c>
      <c r="C2969" s="43">
        <v>0.29099999999999998</v>
      </c>
      <c r="D2969" s="43"/>
    </row>
    <row r="2970" spans="1:4">
      <c r="A2970" s="57">
        <v>41680</v>
      </c>
      <c r="B2970" s="43">
        <v>0.7</v>
      </c>
      <c r="C2970" s="43">
        <v>0.29099999999999998</v>
      </c>
      <c r="D2970" s="43"/>
    </row>
    <row r="2971" spans="1:4">
      <c r="A2971" s="57">
        <v>41681</v>
      </c>
      <c r="B2971" s="43">
        <v>0.7</v>
      </c>
      <c r="C2971" s="43">
        <v>0.29099999999999998</v>
      </c>
      <c r="D2971" s="43"/>
    </row>
    <row r="2972" spans="1:4">
      <c r="A2972" s="57">
        <v>41682</v>
      </c>
      <c r="B2972" s="43">
        <v>0.7</v>
      </c>
      <c r="C2972" s="43">
        <v>0.29099999999999998</v>
      </c>
      <c r="D2972" s="43"/>
    </row>
    <row r="2973" spans="1:4">
      <c r="A2973" s="57">
        <v>41683</v>
      </c>
      <c r="B2973" s="43">
        <v>0.7</v>
      </c>
      <c r="C2973" s="43">
        <v>0.28799999999999998</v>
      </c>
      <c r="D2973" s="43"/>
    </row>
    <row r="2974" spans="1:4">
      <c r="A2974" s="57">
        <v>41684</v>
      </c>
      <c r="B2974" s="43">
        <v>0.7</v>
      </c>
      <c r="C2974" s="43">
        <v>0.28699999999999998</v>
      </c>
      <c r="D2974" s="43"/>
    </row>
    <row r="2975" spans="1:4">
      <c r="A2975" s="57">
        <v>41685</v>
      </c>
      <c r="B2975" s="43">
        <v>0.7</v>
      </c>
      <c r="C2975" s="43">
        <v>0.28699999999999998</v>
      </c>
      <c r="D2975" s="43"/>
    </row>
    <row r="2976" spans="1:4">
      <c r="A2976" s="57">
        <v>41686</v>
      </c>
      <c r="B2976" s="43">
        <v>0.7</v>
      </c>
      <c r="C2976" s="43">
        <v>0.28699999999999998</v>
      </c>
      <c r="D2976" s="43"/>
    </row>
    <row r="2977" spans="1:4">
      <c r="A2977" s="57">
        <v>41687</v>
      </c>
      <c r="B2977" s="43">
        <v>0.7</v>
      </c>
      <c r="C2977" s="43">
        <v>0.28699999999999998</v>
      </c>
      <c r="D2977" s="43"/>
    </row>
    <row r="2978" spans="1:4">
      <c r="A2978" s="57">
        <v>41688</v>
      </c>
      <c r="B2978" s="43">
        <v>0.7</v>
      </c>
      <c r="C2978" s="43">
        <v>0.28799999999999998</v>
      </c>
      <c r="D2978" s="43"/>
    </row>
    <row r="2979" spans="1:4">
      <c r="A2979" s="57">
        <v>41689</v>
      </c>
      <c r="B2979" s="43">
        <v>0.7</v>
      </c>
      <c r="C2979" s="43">
        <v>0.28699999999999998</v>
      </c>
      <c r="D2979" s="43"/>
    </row>
    <row r="2980" spans="1:4">
      <c r="A2980" s="57">
        <v>41690</v>
      </c>
      <c r="B2980" s="43">
        <v>0.7</v>
      </c>
      <c r="C2980" s="43">
        <v>0.28599999999999998</v>
      </c>
      <c r="D2980" s="43"/>
    </row>
    <row r="2981" spans="1:4">
      <c r="A2981" s="57">
        <v>41691</v>
      </c>
      <c r="B2981" s="43">
        <v>0.7</v>
      </c>
      <c r="C2981" s="43">
        <v>0.28699999999999998</v>
      </c>
      <c r="D2981" s="43"/>
    </row>
    <row r="2982" spans="1:4">
      <c r="A2982" s="57">
        <v>41692</v>
      </c>
      <c r="B2982" s="43">
        <v>0.7</v>
      </c>
      <c r="C2982" s="43">
        <v>0.28699999999999998</v>
      </c>
      <c r="D2982" s="43"/>
    </row>
    <row r="2983" spans="1:4">
      <c r="A2983" s="57">
        <v>41693</v>
      </c>
      <c r="B2983" s="43">
        <v>0.7</v>
      </c>
      <c r="C2983" s="43">
        <v>0.28699999999999998</v>
      </c>
      <c r="D2983" s="43"/>
    </row>
    <row r="2984" spans="1:4">
      <c r="A2984" s="57">
        <v>41694</v>
      </c>
      <c r="B2984" s="43">
        <v>0.7</v>
      </c>
      <c r="C2984" s="43">
        <v>0.28799999999999998</v>
      </c>
      <c r="D2984" s="43"/>
    </row>
    <row r="2985" spans="1:4">
      <c r="A2985" s="57">
        <v>41695</v>
      </c>
      <c r="B2985" s="43">
        <v>0.7</v>
      </c>
      <c r="C2985" s="43">
        <v>0.28899999999999998</v>
      </c>
      <c r="D2985" s="43"/>
    </row>
    <row r="2986" spans="1:4">
      <c r="A2986" s="57">
        <v>41696</v>
      </c>
      <c r="B2986" s="43">
        <v>0.7</v>
      </c>
      <c r="C2986" s="43">
        <v>0.28799999999999998</v>
      </c>
      <c r="D2986" s="43"/>
    </row>
    <row r="2987" spans="1:4">
      <c r="A2987" s="57">
        <v>41697</v>
      </c>
      <c r="B2987" s="43">
        <v>0.7</v>
      </c>
      <c r="C2987" s="43">
        <v>0.28599999999999998</v>
      </c>
      <c r="D2987" s="43"/>
    </row>
    <row r="2988" spans="1:4">
      <c r="A2988" s="57">
        <v>41698</v>
      </c>
      <c r="B2988" s="43">
        <v>0.6</v>
      </c>
      <c r="C2988" s="43">
        <v>0.28599999999999998</v>
      </c>
      <c r="D2988" s="43"/>
    </row>
    <row r="2989" spans="1:4">
      <c r="A2989" s="57">
        <v>41699</v>
      </c>
      <c r="B2989" s="43">
        <v>0.6</v>
      </c>
      <c r="C2989" s="43">
        <v>0.28599999999999998</v>
      </c>
      <c r="D2989" s="43"/>
    </row>
    <row r="2990" spans="1:4">
      <c r="A2990" s="57">
        <v>41700</v>
      </c>
      <c r="B2990" s="43">
        <v>0.6</v>
      </c>
      <c r="C2990" s="43">
        <v>0.28599999999999998</v>
      </c>
      <c r="D2990" s="43"/>
    </row>
    <row r="2991" spans="1:4">
      <c r="A2991" s="57">
        <v>41701</v>
      </c>
      <c r="B2991" s="43">
        <v>0.6</v>
      </c>
      <c r="C2991" s="43">
        <v>0.28799999999999998</v>
      </c>
      <c r="D2991" s="43"/>
    </row>
    <row r="2992" spans="1:4">
      <c r="A2992" s="57">
        <v>41702</v>
      </c>
      <c r="B2992" s="43">
        <v>0.6</v>
      </c>
      <c r="C2992" s="43">
        <v>0.28699999999999998</v>
      </c>
      <c r="D2992" s="43"/>
    </row>
    <row r="2993" spans="1:4">
      <c r="A2993" s="57">
        <v>41703</v>
      </c>
      <c r="B2993" s="43">
        <v>0.6</v>
      </c>
      <c r="C2993" s="43">
        <v>0.28599999999999998</v>
      </c>
      <c r="D2993" s="43"/>
    </row>
    <row r="2994" spans="1:4">
      <c r="A2994" s="57">
        <v>41704</v>
      </c>
      <c r="B2994" s="43">
        <v>0.6</v>
      </c>
      <c r="C2994" s="43">
        <v>0.28699999999999998</v>
      </c>
      <c r="D2994" s="43"/>
    </row>
    <row r="2995" spans="1:4">
      <c r="A2995" s="57">
        <v>41705</v>
      </c>
      <c r="B2995" s="43">
        <v>0.6</v>
      </c>
      <c r="C2995" s="43">
        <v>0.29899999999999999</v>
      </c>
      <c r="D2995" s="43"/>
    </row>
    <row r="2996" spans="1:4">
      <c r="A2996" s="57">
        <v>41706</v>
      </c>
      <c r="B2996" s="43">
        <v>0.6</v>
      </c>
      <c r="C2996" s="43">
        <v>0.29899999999999999</v>
      </c>
      <c r="D2996" s="43"/>
    </row>
    <row r="2997" spans="1:4">
      <c r="A2997" s="57">
        <v>41707</v>
      </c>
      <c r="B2997" s="43">
        <v>0.6</v>
      </c>
      <c r="C2997" s="43">
        <v>0.29899999999999999</v>
      </c>
      <c r="D2997" s="43"/>
    </row>
    <row r="2998" spans="1:4">
      <c r="A2998" s="57">
        <v>41708</v>
      </c>
      <c r="B2998" s="43">
        <v>0.6</v>
      </c>
      <c r="C2998" s="43">
        <v>0.307</v>
      </c>
      <c r="D2998" s="43"/>
    </row>
    <row r="2999" spans="1:4">
      <c r="A2999" s="57">
        <v>41709</v>
      </c>
      <c r="B2999" s="43">
        <v>0.6</v>
      </c>
      <c r="C2999" s="43">
        <v>0.30399999999999999</v>
      </c>
      <c r="D2999" s="43"/>
    </row>
    <row r="3000" spans="1:4">
      <c r="A3000" s="57">
        <v>41710</v>
      </c>
      <c r="B3000" s="43">
        <v>0.6</v>
      </c>
      <c r="C3000" s="43">
        <v>0.30399999999999999</v>
      </c>
      <c r="D3000" s="43"/>
    </row>
    <row r="3001" spans="1:4">
      <c r="A3001" s="57">
        <v>41711</v>
      </c>
      <c r="B3001" s="43">
        <v>0.6</v>
      </c>
      <c r="C3001" s="43">
        <v>0.30399999999999999</v>
      </c>
      <c r="D3001" s="43"/>
    </row>
    <row r="3002" spans="1:4">
      <c r="A3002" s="57">
        <v>41712</v>
      </c>
      <c r="B3002" s="43">
        <v>0.6</v>
      </c>
      <c r="C3002" s="43">
        <v>0.30299999999999999</v>
      </c>
      <c r="D3002" s="43"/>
    </row>
    <row r="3003" spans="1:4">
      <c r="A3003" s="57">
        <v>41713</v>
      </c>
      <c r="B3003" s="43">
        <v>0.6</v>
      </c>
      <c r="C3003" s="43">
        <v>0.30299999999999999</v>
      </c>
      <c r="D3003" s="43"/>
    </row>
    <row r="3004" spans="1:4">
      <c r="A3004" s="57">
        <v>41714</v>
      </c>
      <c r="B3004" s="43">
        <v>0.6</v>
      </c>
      <c r="C3004" s="43">
        <v>0.30299999999999999</v>
      </c>
      <c r="D3004" s="43"/>
    </row>
    <row r="3005" spans="1:4">
      <c r="A3005" s="57">
        <v>41715</v>
      </c>
      <c r="B3005" s="43">
        <v>0.6</v>
      </c>
      <c r="C3005" s="43">
        <v>0.30499999999999999</v>
      </c>
      <c r="D3005" s="43"/>
    </row>
    <row r="3006" spans="1:4">
      <c r="A3006" s="57">
        <v>41716</v>
      </c>
      <c r="B3006" s="43">
        <v>0.6</v>
      </c>
      <c r="C3006" s="43">
        <v>0.309</v>
      </c>
      <c r="D3006" s="43"/>
    </row>
    <row r="3007" spans="1:4">
      <c r="A3007" s="57">
        <v>41717</v>
      </c>
      <c r="B3007" s="43">
        <v>0.6</v>
      </c>
      <c r="C3007" s="43">
        <v>0.312</v>
      </c>
      <c r="D3007" s="43"/>
    </row>
    <row r="3008" spans="1:4">
      <c r="A3008" s="57">
        <v>41718</v>
      </c>
      <c r="B3008" s="43">
        <v>0.6</v>
      </c>
      <c r="C3008" s="43">
        <v>0.313</v>
      </c>
      <c r="D3008" s="43"/>
    </row>
    <row r="3009" spans="1:4">
      <c r="A3009" s="57">
        <v>41719</v>
      </c>
      <c r="B3009" s="43">
        <v>0.6</v>
      </c>
      <c r="C3009" s="43">
        <v>0.315</v>
      </c>
      <c r="D3009" s="43"/>
    </row>
    <row r="3010" spans="1:4">
      <c r="A3010" s="57">
        <v>41720</v>
      </c>
      <c r="B3010" s="43">
        <v>0.6</v>
      </c>
      <c r="C3010" s="43">
        <v>0.315</v>
      </c>
      <c r="D3010" s="43"/>
    </row>
    <row r="3011" spans="1:4">
      <c r="A3011" s="57">
        <v>41721</v>
      </c>
      <c r="B3011" s="43">
        <v>0.6</v>
      </c>
      <c r="C3011" s="43">
        <v>0.315</v>
      </c>
      <c r="D3011" s="43"/>
    </row>
    <row r="3012" spans="1:4">
      <c r="A3012" s="57">
        <v>41722</v>
      </c>
      <c r="B3012" s="43">
        <v>0.6</v>
      </c>
      <c r="C3012" s="43">
        <v>0.32</v>
      </c>
      <c r="D3012" s="43"/>
    </row>
    <row r="3013" spans="1:4">
      <c r="A3013" s="57">
        <v>41723</v>
      </c>
      <c r="B3013" s="43">
        <v>0.6</v>
      </c>
      <c r="C3013" s="43">
        <v>0.318</v>
      </c>
      <c r="D3013" s="43"/>
    </row>
    <row r="3014" spans="1:4">
      <c r="A3014" s="57">
        <v>41724</v>
      </c>
      <c r="B3014" s="43">
        <v>0.6</v>
      </c>
      <c r="C3014" s="43">
        <v>0.315</v>
      </c>
      <c r="D3014" s="43"/>
    </row>
    <row r="3015" spans="1:4">
      <c r="A3015" s="57">
        <v>41725</v>
      </c>
      <c r="B3015" s="43">
        <v>0.6</v>
      </c>
      <c r="C3015" s="43">
        <v>0.313</v>
      </c>
      <c r="D3015" s="43"/>
    </row>
    <row r="3016" spans="1:4">
      <c r="A3016" s="57">
        <v>41726</v>
      </c>
      <c r="B3016" s="43">
        <v>0.6</v>
      </c>
      <c r="C3016" s="43">
        <v>0.31</v>
      </c>
      <c r="D3016" s="43"/>
    </row>
    <row r="3017" spans="1:4">
      <c r="A3017" s="57">
        <v>41727</v>
      </c>
      <c r="B3017" s="43">
        <v>0.6</v>
      </c>
      <c r="C3017" s="43">
        <v>0.31</v>
      </c>
      <c r="D3017" s="43"/>
    </row>
    <row r="3018" spans="1:4">
      <c r="A3018" s="57">
        <v>41728</v>
      </c>
      <c r="B3018" s="43">
        <v>0.6</v>
      </c>
      <c r="C3018" s="43">
        <v>0.31</v>
      </c>
      <c r="D3018" s="43"/>
    </row>
    <row r="3019" spans="1:4">
      <c r="A3019" s="57">
        <v>41729</v>
      </c>
      <c r="B3019" s="43">
        <v>0.4</v>
      </c>
      <c r="C3019" s="43">
        <v>0.313</v>
      </c>
      <c r="D3019" s="43"/>
    </row>
    <row r="3020" spans="1:4">
      <c r="A3020" s="57">
        <v>41730</v>
      </c>
      <c r="B3020" s="43">
        <v>0.4</v>
      </c>
      <c r="C3020" s="43">
        <v>0.313</v>
      </c>
      <c r="D3020" s="43"/>
    </row>
    <row r="3021" spans="1:4">
      <c r="A3021" s="57">
        <v>41731</v>
      </c>
      <c r="B3021" s="43">
        <v>0.4</v>
      </c>
      <c r="C3021" s="43">
        <v>0.31900000000000001</v>
      </c>
      <c r="D3021" s="43"/>
    </row>
    <row r="3022" spans="1:4">
      <c r="A3022" s="57">
        <v>41732</v>
      </c>
      <c r="B3022" s="43">
        <v>0.4</v>
      </c>
      <c r="C3022" s="43">
        <v>0.31900000000000001</v>
      </c>
      <c r="D3022" s="43"/>
    </row>
    <row r="3023" spans="1:4">
      <c r="A3023" s="57">
        <v>41733</v>
      </c>
      <c r="B3023" s="43">
        <v>0.4</v>
      </c>
      <c r="C3023" s="43">
        <v>0.32500000000000001</v>
      </c>
      <c r="D3023" s="43"/>
    </row>
    <row r="3024" spans="1:4">
      <c r="A3024" s="57">
        <v>41734</v>
      </c>
      <c r="B3024" s="43">
        <v>0.4</v>
      </c>
      <c r="C3024" s="43">
        <v>0.32500000000000001</v>
      </c>
      <c r="D3024" s="43"/>
    </row>
    <row r="3025" spans="1:4">
      <c r="A3025" s="57">
        <v>41735</v>
      </c>
      <c r="B3025" s="43">
        <v>0.4</v>
      </c>
      <c r="C3025" s="43">
        <v>0.32500000000000001</v>
      </c>
      <c r="D3025" s="43"/>
    </row>
    <row r="3026" spans="1:4">
      <c r="A3026" s="57">
        <v>41736</v>
      </c>
      <c r="B3026" s="43">
        <v>0.4</v>
      </c>
      <c r="C3026" s="43">
        <v>0.32700000000000001</v>
      </c>
      <c r="D3026" s="43"/>
    </row>
    <row r="3027" spans="1:4">
      <c r="A3027" s="57">
        <v>41737</v>
      </c>
      <c r="B3027" s="43">
        <v>0.4</v>
      </c>
      <c r="C3027" s="43">
        <v>0.32700000000000001</v>
      </c>
      <c r="D3027" s="43"/>
    </row>
    <row r="3028" spans="1:4">
      <c r="A3028" s="57">
        <v>41738</v>
      </c>
      <c r="B3028" s="43">
        <v>0.4</v>
      </c>
      <c r="C3028" s="43">
        <v>0.32700000000000001</v>
      </c>
      <c r="D3028" s="43"/>
    </row>
    <row r="3029" spans="1:4">
      <c r="A3029" s="57">
        <v>41739</v>
      </c>
      <c r="B3029" s="43">
        <v>0.4</v>
      </c>
      <c r="C3029" s="43">
        <v>0.32700000000000001</v>
      </c>
      <c r="D3029" s="43"/>
    </row>
    <row r="3030" spans="1:4">
      <c r="A3030" s="57">
        <v>41740</v>
      </c>
      <c r="B3030" s="43">
        <v>0.4</v>
      </c>
      <c r="C3030" s="43">
        <v>0.32800000000000001</v>
      </c>
      <c r="D3030" s="43"/>
    </row>
    <row r="3031" spans="1:4">
      <c r="A3031" s="57">
        <v>41741</v>
      </c>
      <c r="B3031" s="43">
        <v>0.4</v>
      </c>
      <c r="C3031" s="43">
        <v>0.32800000000000001</v>
      </c>
      <c r="D3031" s="43"/>
    </row>
    <row r="3032" spans="1:4">
      <c r="A3032" s="57">
        <v>41742</v>
      </c>
      <c r="B3032" s="43">
        <v>0.4</v>
      </c>
      <c r="C3032" s="43">
        <v>0.32800000000000001</v>
      </c>
      <c r="D3032" s="43"/>
    </row>
    <row r="3033" spans="1:4">
      <c r="A3033" s="57">
        <v>41743</v>
      </c>
      <c r="B3033" s="43">
        <v>0.4</v>
      </c>
      <c r="C3033" s="43">
        <v>0.32800000000000001</v>
      </c>
      <c r="D3033" s="43"/>
    </row>
    <row r="3034" spans="1:4">
      <c r="A3034" s="57">
        <v>41744</v>
      </c>
      <c r="B3034" s="43">
        <v>0.4</v>
      </c>
      <c r="C3034" s="43">
        <v>0.32700000000000001</v>
      </c>
      <c r="D3034" s="43"/>
    </row>
    <row r="3035" spans="1:4">
      <c r="A3035" s="57">
        <v>41745</v>
      </c>
      <c r="B3035" s="43">
        <v>0.4</v>
      </c>
      <c r="C3035" s="43">
        <v>0.32700000000000001</v>
      </c>
      <c r="D3035" s="43"/>
    </row>
    <row r="3036" spans="1:4">
      <c r="A3036" s="57">
        <v>41746</v>
      </c>
      <c r="B3036" s="43">
        <v>0.4</v>
      </c>
      <c r="C3036" s="43">
        <v>0.32800000000000001</v>
      </c>
      <c r="D3036" s="43"/>
    </row>
    <row r="3037" spans="1:4">
      <c r="A3037" s="57">
        <v>41747</v>
      </c>
      <c r="B3037" s="43">
        <v>0.4</v>
      </c>
      <c r="C3037" s="43">
        <v>0.32800000000000001</v>
      </c>
      <c r="D3037" s="43"/>
    </row>
    <row r="3038" spans="1:4">
      <c r="A3038" s="57">
        <v>41748</v>
      </c>
      <c r="B3038" s="43">
        <v>0.4</v>
      </c>
      <c r="C3038" s="43">
        <v>0.32800000000000001</v>
      </c>
      <c r="D3038" s="43"/>
    </row>
    <row r="3039" spans="1:4">
      <c r="A3039" s="57">
        <v>41749</v>
      </c>
      <c r="B3039" s="43">
        <v>0.4</v>
      </c>
      <c r="C3039" s="43">
        <v>0.32800000000000001</v>
      </c>
      <c r="D3039" s="43"/>
    </row>
    <row r="3040" spans="1:4">
      <c r="A3040" s="57">
        <v>41750</v>
      </c>
      <c r="B3040" s="43">
        <v>0.4</v>
      </c>
      <c r="C3040" s="43">
        <v>0.32800000000000001</v>
      </c>
      <c r="D3040" s="43"/>
    </row>
    <row r="3041" spans="1:4">
      <c r="A3041" s="57">
        <v>41751</v>
      </c>
      <c r="B3041" s="43">
        <v>0.4</v>
      </c>
      <c r="C3041" s="43">
        <v>0.32900000000000001</v>
      </c>
      <c r="D3041" s="43"/>
    </row>
    <row r="3042" spans="1:4">
      <c r="A3042" s="57">
        <v>41752</v>
      </c>
      <c r="B3042" s="43">
        <v>0.4</v>
      </c>
      <c r="C3042" s="43">
        <v>0.33200000000000002</v>
      </c>
      <c r="D3042" s="43"/>
    </row>
    <row r="3043" spans="1:4">
      <c r="A3043" s="57">
        <v>41753</v>
      </c>
      <c r="B3043" s="43">
        <v>0.4</v>
      </c>
      <c r="C3043" s="43">
        <v>0.33700000000000002</v>
      </c>
      <c r="D3043" s="43"/>
    </row>
    <row r="3044" spans="1:4">
      <c r="A3044" s="57">
        <v>41754</v>
      </c>
      <c r="B3044" s="43">
        <v>0.4</v>
      </c>
      <c r="C3044" s="43">
        <v>0.34399999999999997</v>
      </c>
      <c r="D3044" s="43"/>
    </row>
    <row r="3045" spans="1:4">
      <c r="A3045" s="57">
        <v>41755</v>
      </c>
      <c r="B3045" s="43">
        <v>0.4</v>
      </c>
      <c r="C3045" s="43">
        <v>0.34399999999999997</v>
      </c>
      <c r="D3045" s="43"/>
    </row>
    <row r="3046" spans="1:4">
      <c r="A3046" s="57">
        <v>41756</v>
      </c>
      <c r="B3046" s="43">
        <v>0.4</v>
      </c>
      <c r="C3046" s="43">
        <v>0.34399999999999997</v>
      </c>
      <c r="D3046" s="43"/>
    </row>
    <row r="3047" spans="1:4">
      <c r="A3047" s="57">
        <v>41757</v>
      </c>
      <c r="B3047" s="43">
        <v>0.4</v>
      </c>
      <c r="C3047" s="43">
        <v>0.34499999999999997</v>
      </c>
      <c r="D3047" s="43"/>
    </row>
    <row r="3048" spans="1:4">
      <c r="A3048" s="57">
        <v>41758</v>
      </c>
      <c r="B3048" s="43">
        <v>0.4</v>
      </c>
      <c r="C3048" s="43">
        <v>0.34699999999999998</v>
      </c>
      <c r="D3048" s="43"/>
    </row>
    <row r="3049" spans="1:4">
      <c r="A3049" s="57">
        <v>41759</v>
      </c>
      <c r="B3049" s="43">
        <v>0.6</v>
      </c>
      <c r="C3049" s="43">
        <v>0.33900000000000002</v>
      </c>
      <c r="D3049" s="43"/>
    </row>
    <row r="3050" spans="1:4">
      <c r="A3050" s="57">
        <v>41760</v>
      </c>
      <c r="B3050" s="43">
        <v>0.6</v>
      </c>
      <c r="C3050" s="43">
        <v>0.33900000000000002</v>
      </c>
      <c r="D3050" s="43"/>
    </row>
    <row r="3051" spans="1:4">
      <c r="A3051" s="57">
        <v>41761</v>
      </c>
      <c r="B3051" s="43">
        <v>0.6</v>
      </c>
      <c r="C3051" s="43">
        <v>0.33600000000000002</v>
      </c>
      <c r="D3051" s="43"/>
    </row>
    <row r="3052" spans="1:4">
      <c r="A3052" s="57">
        <v>41762</v>
      </c>
      <c r="B3052" s="43">
        <v>0.6</v>
      </c>
      <c r="C3052" s="43">
        <v>0.33600000000000002</v>
      </c>
      <c r="D3052" s="43"/>
    </row>
    <row r="3053" spans="1:4">
      <c r="A3053" s="57">
        <v>41763</v>
      </c>
      <c r="B3053" s="43">
        <v>0.6</v>
      </c>
      <c r="C3053" s="43">
        <v>0.33600000000000002</v>
      </c>
      <c r="D3053" s="43"/>
    </row>
    <row r="3054" spans="1:4">
      <c r="A3054" s="57">
        <v>41764</v>
      </c>
      <c r="B3054" s="43">
        <v>0.6</v>
      </c>
      <c r="C3054" s="43">
        <v>0.33600000000000002</v>
      </c>
      <c r="D3054" s="43"/>
    </row>
    <row r="3055" spans="1:4">
      <c r="A3055" s="57">
        <v>41765</v>
      </c>
      <c r="B3055" s="43">
        <v>0.6</v>
      </c>
      <c r="C3055" s="43">
        <v>0.33700000000000002</v>
      </c>
      <c r="D3055" s="43"/>
    </row>
    <row r="3056" spans="1:4">
      <c r="A3056" s="57">
        <v>41766</v>
      </c>
      <c r="B3056" s="43">
        <v>0.6</v>
      </c>
      <c r="C3056" s="43">
        <v>0.33800000000000002</v>
      </c>
      <c r="D3056" s="43"/>
    </row>
    <row r="3057" spans="1:4">
      <c r="A3057" s="57">
        <v>41767</v>
      </c>
      <c r="B3057" s="43">
        <v>0.6</v>
      </c>
      <c r="C3057" s="43">
        <v>0.33800000000000002</v>
      </c>
      <c r="D3057" s="43"/>
    </row>
    <row r="3058" spans="1:4">
      <c r="A3058" s="57">
        <v>41768</v>
      </c>
      <c r="B3058" s="43">
        <v>0.6</v>
      </c>
      <c r="C3058" s="43">
        <v>0.33600000000000002</v>
      </c>
      <c r="D3058" s="43"/>
    </row>
    <row r="3059" spans="1:4">
      <c r="A3059" s="57">
        <v>41769</v>
      </c>
      <c r="B3059" s="43">
        <v>0.6</v>
      </c>
      <c r="C3059" s="43">
        <v>0.33600000000000002</v>
      </c>
      <c r="D3059" s="43"/>
    </row>
    <row r="3060" spans="1:4">
      <c r="A3060" s="57">
        <v>41770</v>
      </c>
      <c r="B3060" s="43">
        <v>0.6</v>
      </c>
      <c r="C3060" s="43">
        <v>0.33600000000000002</v>
      </c>
      <c r="D3060" s="43"/>
    </row>
    <row r="3061" spans="1:4">
      <c r="A3061" s="57">
        <v>41771</v>
      </c>
      <c r="B3061" s="43">
        <v>0.6</v>
      </c>
      <c r="C3061" s="43">
        <v>0.33500000000000002</v>
      </c>
      <c r="D3061" s="43"/>
    </row>
    <row r="3062" spans="1:4">
      <c r="A3062" s="57">
        <v>41772</v>
      </c>
      <c r="B3062" s="43">
        <v>0.6</v>
      </c>
      <c r="C3062" s="43">
        <v>0.33500000000000002</v>
      </c>
      <c r="D3062" s="43"/>
    </row>
    <row r="3063" spans="1:4">
      <c r="A3063" s="57">
        <v>41773</v>
      </c>
      <c r="B3063" s="43">
        <v>0.6</v>
      </c>
      <c r="C3063" s="43">
        <v>0.32800000000000001</v>
      </c>
      <c r="D3063" s="43"/>
    </row>
    <row r="3064" spans="1:4">
      <c r="A3064" s="57">
        <v>41774</v>
      </c>
      <c r="B3064" s="43">
        <v>0.6</v>
      </c>
      <c r="C3064" s="43">
        <v>0.32100000000000001</v>
      </c>
      <c r="D3064" s="43"/>
    </row>
    <row r="3065" spans="1:4">
      <c r="A3065" s="57">
        <v>41775</v>
      </c>
      <c r="B3065" s="43">
        <v>0.6</v>
      </c>
      <c r="C3065" s="43">
        <v>0.318</v>
      </c>
      <c r="D3065" s="43"/>
    </row>
    <row r="3066" spans="1:4">
      <c r="A3066" s="57">
        <v>41776</v>
      </c>
      <c r="B3066" s="43">
        <v>0.6</v>
      </c>
      <c r="C3066" s="43">
        <v>0.318</v>
      </c>
      <c r="D3066" s="43"/>
    </row>
    <row r="3067" spans="1:4">
      <c r="A3067" s="57">
        <v>41777</v>
      </c>
      <c r="B3067" s="43">
        <v>0.6</v>
      </c>
      <c r="C3067" s="43">
        <v>0.318</v>
      </c>
      <c r="D3067" s="43"/>
    </row>
    <row r="3068" spans="1:4">
      <c r="A3068" s="57">
        <v>41778</v>
      </c>
      <c r="B3068" s="43">
        <v>0.6</v>
      </c>
      <c r="C3068" s="43">
        <v>0.318</v>
      </c>
      <c r="D3068" s="43"/>
    </row>
    <row r="3069" spans="1:4">
      <c r="A3069" s="57">
        <v>41779</v>
      </c>
      <c r="B3069" s="43">
        <v>0.6</v>
      </c>
      <c r="C3069" s="43">
        <v>0.318</v>
      </c>
      <c r="D3069" s="43"/>
    </row>
    <row r="3070" spans="1:4">
      <c r="A3070" s="57">
        <v>41780</v>
      </c>
      <c r="B3070" s="43">
        <v>0.6</v>
      </c>
      <c r="C3070" s="43">
        <v>0.31900000000000001</v>
      </c>
      <c r="D3070" s="43"/>
    </row>
    <row r="3071" spans="1:4">
      <c r="A3071" s="57">
        <v>41781</v>
      </c>
      <c r="B3071" s="43">
        <v>0.6</v>
      </c>
      <c r="C3071" s="43">
        <v>0.318</v>
      </c>
      <c r="D3071" s="43"/>
    </row>
    <row r="3072" spans="1:4">
      <c r="A3072" s="57">
        <v>41782</v>
      </c>
      <c r="B3072" s="43">
        <v>0.6</v>
      </c>
      <c r="C3072" s="43">
        <v>0.317</v>
      </c>
      <c r="D3072" s="43"/>
    </row>
    <row r="3073" spans="1:4">
      <c r="A3073" s="57">
        <v>41783</v>
      </c>
      <c r="B3073" s="43">
        <v>0.6</v>
      </c>
      <c r="C3073" s="43">
        <v>0.317</v>
      </c>
      <c r="D3073" s="43"/>
    </row>
    <row r="3074" spans="1:4">
      <c r="A3074" s="57">
        <v>41784</v>
      </c>
      <c r="B3074" s="43">
        <v>0.6</v>
      </c>
      <c r="C3074" s="43">
        <v>0.317</v>
      </c>
      <c r="D3074" s="43"/>
    </row>
    <row r="3075" spans="1:4">
      <c r="A3075" s="57">
        <v>41785</v>
      </c>
      <c r="B3075" s="43">
        <v>0.6</v>
      </c>
      <c r="C3075" s="43">
        <v>0.317</v>
      </c>
      <c r="D3075" s="43"/>
    </row>
    <row r="3076" spans="1:4">
      <c r="A3076" s="57">
        <v>41786</v>
      </c>
      <c r="B3076" s="43">
        <v>0.6</v>
      </c>
      <c r="C3076" s="43">
        <v>0.316</v>
      </c>
      <c r="D3076" s="43"/>
    </row>
    <row r="3077" spans="1:4">
      <c r="A3077" s="57">
        <v>41787</v>
      </c>
      <c r="B3077" s="43">
        <v>0.6</v>
      </c>
      <c r="C3077" s="43">
        <v>0.314</v>
      </c>
      <c r="D3077" s="43"/>
    </row>
    <row r="3078" spans="1:4">
      <c r="A3078" s="57">
        <v>41788</v>
      </c>
      <c r="B3078" s="43">
        <v>0.6</v>
      </c>
      <c r="C3078" s="43">
        <v>0.31</v>
      </c>
      <c r="D3078" s="43"/>
    </row>
    <row r="3079" spans="1:4">
      <c r="A3079" s="57">
        <v>41789</v>
      </c>
      <c r="B3079" s="43">
        <v>0.6</v>
      </c>
      <c r="C3079" s="43">
        <v>0.311</v>
      </c>
      <c r="D3079" s="43"/>
    </row>
    <row r="3080" spans="1:4">
      <c r="A3080" s="57">
        <v>41790</v>
      </c>
      <c r="B3080" s="43">
        <v>0.4</v>
      </c>
      <c r="C3080" s="43">
        <v>0.311</v>
      </c>
      <c r="D3080" s="43"/>
    </row>
    <row r="3081" spans="1:4">
      <c r="A3081" s="57">
        <v>41791</v>
      </c>
      <c r="B3081" s="43">
        <v>0.4</v>
      </c>
      <c r="C3081" s="43">
        <v>0.311</v>
      </c>
      <c r="D3081" s="43"/>
    </row>
    <row r="3082" spans="1:4">
      <c r="A3082" s="57">
        <v>41792</v>
      </c>
      <c r="B3082" s="43">
        <v>0.4</v>
      </c>
      <c r="C3082" s="43">
        <v>0.309</v>
      </c>
      <c r="D3082" s="43"/>
    </row>
    <row r="3083" spans="1:4">
      <c r="A3083" s="57">
        <v>41793</v>
      </c>
      <c r="B3083" s="43">
        <v>0.4</v>
      </c>
      <c r="C3083" s="43">
        <v>0.307</v>
      </c>
      <c r="D3083" s="43"/>
    </row>
    <row r="3084" spans="1:4">
      <c r="A3084" s="57">
        <v>41794</v>
      </c>
      <c r="B3084" s="43">
        <v>0.4</v>
      </c>
      <c r="C3084" s="43">
        <v>0.30099999999999999</v>
      </c>
      <c r="D3084" s="43"/>
    </row>
    <row r="3085" spans="1:4">
      <c r="A3085" s="57">
        <v>41795</v>
      </c>
      <c r="B3085" s="43">
        <v>0.4</v>
      </c>
      <c r="C3085" s="43">
        <v>0.29199999999999998</v>
      </c>
      <c r="D3085" s="43"/>
    </row>
    <row r="3086" spans="1:4">
      <c r="A3086" s="57">
        <v>41796</v>
      </c>
      <c r="B3086" s="43">
        <v>0.4</v>
      </c>
      <c r="C3086" s="43">
        <v>0.26700000000000002</v>
      </c>
      <c r="D3086" s="43"/>
    </row>
    <row r="3087" spans="1:4">
      <c r="A3087" s="57">
        <v>41797</v>
      </c>
      <c r="B3087" s="43">
        <v>0.4</v>
      </c>
      <c r="C3087" s="43">
        <v>0.26700000000000002</v>
      </c>
      <c r="D3087" s="43"/>
    </row>
    <row r="3088" spans="1:4">
      <c r="A3088" s="57">
        <v>41798</v>
      </c>
      <c r="B3088" s="43">
        <v>0.4</v>
      </c>
      <c r="C3088" s="43">
        <v>0.26700000000000002</v>
      </c>
      <c r="D3088" s="43"/>
    </row>
    <row r="3089" spans="1:4">
      <c r="A3089" s="57">
        <v>41799</v>
      </c>
      <c r="B3089" s="43">
        <v>0.4</v>
      </c>
      <c r="C3089" s="43">
        <v>0.26400000000000001</v>
      </c>
      <c r="D3089" s="43"/>
    </row>
    <row r="3090" spans="1:4">
      <c r="A3090" s="57">
        <v>41800</v>
      </c>
      <c r="B3090" s="43">
        <v>0.4</v>
      </c>
      <c r="C3090" s="43">
        <v>0.26300000000000001</v>
      </c>
      <c r="D3090" s="43"/>
    </row>
    <row r="3091" spans="1:4">
      <c r="A3091" s="57">
        <v>41801</v>
      </c>
      <c r="B3091" s="43">
        <v>0.4</v>
      </c>
      <c r="C3091" s="43">
        <v>0.25800000000000001</v>
      </c>
      <c r="D3091" s="43"/>
    </row>
    <row r="3092" spans="1:4">
      <c r="A3092" s="57">
        <v>41802</v>
      </c>
      <c r="B3092" s="43">
        <v>0.4</v>
      </c>
      <c r="C3092" s="43">
        <v>0.24199999999999999</v>
      </c>
      <c r="D3092" s="43"/>
    </row>
    <row r="3093" spans="1:4">
      <c r="A3093" s="57">
        <v>41803</v>
      </c>
      <c r="B3093" s="43">
        <v>0.4</v>
      </c>
      <c r="C3093" s="43">
        <v>0.23400000000000001</v>
      </c>
      <c r="D3093" s="43"/>
    </row>
    <row r="3094" spans="1:4">
      <c r="A3094" s="57">
        <v>41804</v>
      </c>
      <c r="B3094" s="43">
        <v>0.4</v>
      </c>
      <c r="C3094" s="43">
        <v>0.23400000000000001</v>
      </c>
      <c r="D3094" s="43"/>
    </row>
    <row r="3095" spans="1:4">
      <c r="A3095" s="57">
        <v>41805</v>
      </c>
      <c r="B3095" s="43">
        <v>0.4</v>
      </c>
      <c r="C3095" s="43">
        <v>0.23400000000000001</v>
      </c>
      <c r="D3095" s="43"/>
    </row>
    <row r="3096" spans="1:4">
      <c r="A3096" s="57">
        <v>41806</v>
      </c>
      <c r="B3096" s="43">
        <v>0.4</v>
      </c>
      <c r="C3096" s="43">
        <v>0.223</v>
      </c>
      <c r="D3096" s="43"/>
    </row>
    <row r="3097" spans="1:4">
      <c r="A3097" s="57">
        <v>41807</v>
      </c>
      <c r="B3097" s="43">
        <v>0.4</v>
      </c>
      <c r="C3097" s="43">
        <v>0.217</v>
      </c>
      <c r="D3097" s="43">
        <v>2.0099999999999998</v>
      </c>
    </row>
    <row r="3098" spans="1:4">
      <c r="A3098" s="57">
        <v>41808</v>
      </c>
      <c r="B3098" s="43">
        <v>0.4</v>
      </c>
      <c r="C3098" s="43">
        <v>0.216</v>
      </c>
      <c r="D3098" s="43">
        <v>1.99</v>
      </c>
    </row>
    <row r="3099" spans="1:4">
      <c r="A3099" s="57">
        <v>41809</v>
      </c>
      <c r="B3099" s="43">
        <v>0.4</v>
      </c>
      <c r="C3099" s="43">
        <v>0.21199999999999999</v>
      </c>
      <c r="D3099" s="43">
        <v>1.9350000000000001</v>
      </c>
    </row>
    <row r="3100" spans="1:4">
      <c r="A3100" s="57">
        <v>41810</v>
      </c>
      <c r="B3100" s="43">
        <v>0.4</v>
      </c>
      <c r="C3100" s="43">
        <v>0.21199999999999999</v>
      </c>
      <c r="D3100" s="43">
        <v>1.95</v>
      </c>
    </row>
    <row r="3101" spans="1:4">
      <c r="A3101" s="57">
        <v>41811</v>
      </c>
      <c r="B3101" s="43">
        <v>0.4</v>
      </c>
      <c r="C3101" s="43">
        <v>0.21199999999999999</v>
      </c>
      <c r="D3101" s="43">
        <v>1.95</v>
      </c>
    </row>
    <row r="3102" spans="1:4">
      <c r="A3102" s="57">
        <v>41812</v>
      </c>
      <c r="B3102" s="43">
        <v>0.4</v>
      </c>
      <c r="C3102" s="43">
        <v>0.21199999999999999</v>
      </c>
      <c r="D3102" s="43">
        <v>1.95</v>
      </c>
    </row>
    <row r="3103" spans="1:4">
      <c r="A3103" s="57">
        <v>41813</v>
      </c>
      <c r="B3103" s="43">
        <v>0.4</v>
      </c>
      <c r="C3103" s="43">
        <v>0.21099999999999999</v>
      </c>
      <c r="D3103" s="43">
        <v>1.9100000000000001</v>
      </c>
    </row>
    <row r="3104" spans="1:4">
      <c r="A3104" s="57">
        <v>41814</v>
      </c>
      <c r="B3104" s="43">
        <v>0.4</v>
      </c>
      <c r="C3104" s="43">
        <v>0.21099999999999999</v>
      </c>
      <c r="D3104" s="43">
        <v>1.925</v>
      </c>
    </row>
    <row r="3105" spans="1:4">
      <c r="A3105" s="57">
        <v>41815</v>
      </c>
      <c r="B3105" s="43">
        <v>0.4</v>
      </c>
      <c r="C3105" s="43">
        <v>0.20799999999999999</v>
      </c>
      <c r="D3105" s="43">
        <v>1.87</v>
      </c>
    </row>
    <row r="3106" spans="1:4">
      <c r="A3106" s="57">
        <v>41816</v>
      </c>
      <c r="B3106" s="43">
        <v>0.4</v>
      </c>
      <c r="C3106" s="43">
        <v>0.20899999999999999</v>
      </c>
      <c r="D3106" s="43">
        <v>1.835</v>
      </c>
    </row>
    <row r="3107" spans="1:4">
      <c r="A3107" s="57">
        <v>41817</v>
      </c>
      <c r="B3107" s="43">
        <v>0.4</v>
      </c>
      <c r="C3107" s="43">
        <v>0.20699999999999999</v>
      </c>
      <c r="D3107" s="43">
        <v>1.875</v>
      </c>
    </row>
    <row r="3108" spans="1:4">
      <c r="A3108" s="57">
        <v>41818</v>
      </c>
      <c r="B3108" s="43">
        <v>0.4</v>
      </c>
      <c r="C3108" s="43">
        <v>0.20699999999999999</v>
      </c>
      <c r="D3108" s="43">
        <v>1.875</v>
      </c>
    </row>
    <row r="3109" spans="1:4">
      <c r="A3109" s="57">
        <v>41819</v>
      </c>
      <c r="B3109" s="43">
        <v>0.4</v>
      </c>
      <c r="C3109" s="43">
        <v>0.20699999999999999</v>
      </c>
      <c r="D3109" s="43">
        <v>1.875</v>
      </c>
    </row>
    <row r="3110" spans="1:4">
      <c r="A3110" s="57">
        <v>41820</v>
      </c>
      <c r="B3110" s="43">
        <v>0.4</v>
      </c>
      <c r="C3110" s="43">
        <v>0.20699999999999999</v>
      </c>
      <c r="D3110" s="43">
        <v>1.85</v>
      </c>
    </row>
    <row r="3111" spans="1:4">
      <c r="A3111" s="57">
        <v>41821</v>
      </c>
      <c r="B3111" s="43">
        <v>0.4</v>
      </c>
      <c r="C3111" s="43">
        <v>0.20599999999999999</v>
      </c>
      <c r="D3111" s="43">
        <v>1.8399999999999999</v>
      </c>
    </row>
    <row r="3112" spans="1:4">
      <c r="A3112" s="57">
        <v>41822</v>
      </c>
      <c r="B3112" s="43">
        <v>0.4</v>
      </c>
      <c r="C3112" s="43">
        <v>0.20499999999999999</v>
      </c>
      <c r="D3112" s="43">
        <v>1.875</v>
      </c>
    </row>
    <row r="3113" spans="1:4">
      <c r="A3113" s="57">
        <v>41823</v>
      </c>
      <c r="B3113" s="43">
        <v>0.4</v>
      </c>
      <c r="C3113" s="43">
        <v>0.20599999999999999</v>
      </c>
      <c r="D3113" s="43">
        <v>1.9</v>
      </c>
    </row>
    <row r="3114" spans="1:4">
      <c r="A3114" s="57">
        <v>41824</v>
      </c>
      <c r="B3114" s="43">
        <v>0.4</v>
      </c>
      <c r="C3114" s="43">
        <v>0.20399999999999999</v>
      </c>
      <c r="D3114" s="43">
        <v>1.845</v>
      </c>
    </row>
    <row r="3115" spans="1:4">
      <c r="A3115" s="57">
        <v>41825</v>
      </c>
      <c r="B3115" s="43">
        <v>0.4</v>
      </c>
      <c r="C3115" s="43">
        <v>0.20399999999999999</v>
      </c>
      <c r="D3115" s="43">
        <v>1.845</v>
      </c>
    </row>
    <row r="3116" spans="1:4">
      <c r="A3116" s="57">
        <v>41826</v>
      </c>
      <c r="B3116" s="43">
        <v>0.4</v>
      </c>
      <c r="C3116" s="43">
        <v>0.20399999999999999</v>
      </c>
      <c r="D3116" s="43">
        <v>1.845</v>
      </c>
    </row>
    <row r="3117" spans="1:4">
      <c r="A3117" s="57">
        <v>41827</v>
      </c>
      <c r="B3117" s="43">
        <v>0.4</v>
      </c>
      <c r="C3117" s="43">
        <v>0.20300000000000001</v>
      </c>
      <c r="D3117" s="43">
        <v>1.8399999999999999</v>
      </c>
    </row>
    <row r="3118" spans="1:4">
      <c r="A3118" s="57">
        <v>41828</v>
      </c>
      <c r="B3118" s="43">
        <v>0.4</v>
      </c>
      <c r="C3118" s="43">
        <v>0.20300000000000001</v>
      </c>
      <c r="D3118" s="43">
        <v>1.8050000000000002</v>
      </c>
    </row>
    <row r="3119" spans="1:4">
      <c r="A3119" s="57">
        <v>41829</v>
      </c>
      <c r="B3119" s="43">
        <v>0.4</v>
      </c>
      <c r="C3119" s="43">
        <v>0.20300000000000001</v>
      </c>
      <c r="D3119" s="43">
        <v>1.8</v>
      </c>
    </row>
    <row r="3120" spans="1:4">
      <c r="A3120" s="57">
        <v>41830</v>
      </c>
      <c r="B3120" s="43">
        <v>0.4</v>
      </c>
      <c r="C3120" s="43">
        <v>0.20200000000000001</v>
      </c>
      <c r="D3120" s="43">
        <v>1.7549999999999999</v>
      </c>
    </row>
    <row r="3121" spans="1:4">
      <c r="A3121" s="57">
        <v>41831</v>
      </c>
      <c r="B3121" s="43">
        <v>0.4</v>
      </c>
      <c r="C3121" s="43">
        <v>0.20300000000000001</v>
      </c>
      <c r="D3121" s="43">
        <v>1.77</v>
      </c>
    </row>
    <row r="3122" spans="1:4">
      <c r="A3122" s="57">
        <v>41832</v>
      </c>
      <c r="B3122" s="43">
        <v>0.4</v>
      </c>
      <c r="C3122" s="43">
        <v>0.20300000000000001</v>
      </c>
      <c r="D3122" s="43">
        <v>1.77</v>
      </c>
    </row>
    <row r="3123" spans="1:4">
      <c r="A3123" s="57">
        <v>41833</v>
      </c>
      <c r="B3123" s="43">
        <v>0.4</v>
      </c>
      <c r="C3123" s="43">
        <v>0.20300000000000001</v>
      </c>
      <c r="D3123" s="43">
        <v>1.77</v>
      </c>
    </row>
    <row r="3124" spans="1:4">
      <c r="A3124" s="57">
        <v>41834</v>
      </c>
      <c r="B3124" s="43">
        <v>0.4</v>
      </c>
      <c r="C3124" s="43">
        <v>0.20300000000000001</v>
      </c>
      <c r="D3124" s="43">
        <v>1.78</v>
      </c>
    </row>
    <row r="3125" spans="1:4">
      <c r="A3125" s="57">
        <v>41835</v>
      </c>
      <c r="B3125" s="43">
        <v>0.4</v>
      </c>
      <c r="C3125" s="43">
        <v>0.20200000000000001</v>
      </c>
      <c r="D3125" s="43">
        <v>1.7749999999999999</v>
      </c>
    </row>
    <row r="3126" spans="1:4">
      <c r="A3126" s="57">
        <v>41836</v>
      </c>
      <c r="B3126" s="43">
        <v>0.4</v>
      </c>
      <c r="C3126" s="43">
        <v>0.20100000000000001</v>
      </c>
      <c r="D3126" s="43">
        <v>1.73</v>
      </c>
    </row>
    <row r="3127" spans="1:4">
      <c r="A3127" s="57">
        <v>41837</v>
      </c>
      <c r="B3127" s="43">
        <v>0.4</v>
      </c>
      <c r="C3127" s="43">
        <v>0.20100000000000001</v>
      </c>
      <c r="D3127" s="43">
        <v>1.6949999999999998</v>
      </c>
    </row>
    <row r="3128" spans="1:4">
      <c r="A3128" s="57">
        <v>41838</v>
      </c>
      <c r="B3128" s="43">
        <v>0.4</v>
      </c>
      <c r="C3128" s="43">
        <v>0.20200000000000001</v>
      </c>
      <c r="D3128" s="43">
        <v>1.655</v>
      </c>
    </row>
    <row r="3129" spans="1:4">
      <c r="A3129" s="57">
        <v>41839</v>
      </c>
      <c r="B3129" s="43">
        <v>0.4</v>
      </c>
      <c r="C3129" s="43">
        <v>0.20200000000000001</v>
      </c>
      <c r="D3129" s="43">
        <v>1.655</v>
      </c>
    </row>
    <row r="3130" spans="1:4">
      <c r="A3130" s="57">
        <v>41840</v>
      </c>
      <c r="B3130" s="43">
        <v>0.4</v>
      </c>
      <c r="C3130" s="43">
        <v>0.20200000000000001</v>
      </c>
      <c r="D3130" s="43">
        <v>1.655</v>
      </c>
    </row>
    <row r="3131" spans="1:4">
      <c r="A3131" s="57">
        <v>41841</v>
      </c>
      <c r="B3131" s="43">
        <v>0.4</v>
      </c>
      <c r="C3131" s="43">
        <v>0.20399999999999999</v>
      </c>
      <c r="D3131" s="43">
        <v>1.6400000000000001</v>
      </c>
    </row>
    <row r="3132" spans="1:4">
      <c r="A3132" s="57">
        <v>41842</v>
      </c>
      <c r="B3132" s="43">
        <v>0.4</v>
      </c>
      <c r="C3132" s="43">
        <v>0.20599999999999999</v>
      </c>
      <c r="D3132" s="43">
        <v>1.6850000000000001</v>
      </c>
    </row>
    <row r="3133" spans="1:4">
      <c r="A3133" s="57">
        <v>41843</v>
      </c>
      <c r="B3133" s="43">
        <v>0.4</v>
      </c>
      <c r="C3133" s="43">
        <v>0.20799999999999999</v>
      </c>
      <c r="D3133" s="43">
        <v>1.6400000000000001</v>
      </c>
    </row>
    <row r="3134" spans="1:4">
      <c r="A3134" s="57">
        <v>41844</v>
      </c>
      <c r="B3134" s="43">
        <v>0.4</v>
      </c>
      <c r="C3134" s="43">
        <v>0.20899999999999999</v>
      </c>
      <c r="D3134" s="43">
        <v>1.6850000000000001</v>
      </c>
    </row>
    <row r="3135" spans="1:4">
      <c r="A3135" s="57">
        <v>41845</v>
      </c>
      <c r="B3135" s="43">
        <v>0.4</v>
      </c>
      <c r="C3135" s="43">
        <v>0.20899999999999999</v>
      </c>
      <c r="D3135" s="43">
        <v>1.645</v>
      </c>
    </row>
    <row r="3136" spans="1:4">
      <c r="A3136" s="57">
        <v>41846</v>
      </c>
      <c r="B3136" s="43">
        <v>0.4</v>
      </c>
      <c r="C3136" s="43">
        <v>0.20899999999999999</v>
      </c>
      <c r="D3136" s="43">
        <v>1.645</v>
      </c>
    </row>
    <row r="3137" spans="1:4">
      <c r="A3137" s="57">
        <v>41847</v>
      </c>
      <c r="B3137" s="43">
        <v>0.4</v>
      </c>
      <c r="C3137" s="43">
        <v>0.20899999999999999</v>
      </c>
      <c r="D3137" s="43">
        <v>1.645</v>
      </c>
    </row>
    <row r="3138" spans="1:4">
      <c r="A3138" s="57">
        <v>41848</v>
      </c>
      <c r="B3138" s="43">
        <v>0.4</v>
      </c>
      <c r="C3138" s="43">
        <v>0.20899999999999999</v>
      </c>
      <c r="D3138" s="43">
        <v>1.625</v>
      </c>
    </row>
    <row r="3139" spans="1:4">
      <c r="A3139" s="57">
        <v>41849</v>
      </c>
      <c r="B3139" s="43">
        <v>0.4</v>
      </c>
      <c r="C3139" s="43">
        <v>0.20899999999999999</v>
      </c>
      <c r="D3139" s="43">
        <v>1.5899999999999999</v>
      </c>
    </row>
    <row r="3140" spans="1:4">
      <c r="A3140" s="57">
        <v>41850</v>
      </c>
      <c r="B3140" s="43">
        <v>0.4</v>
      </c>
      <c r="C3140" s="43">
        <v>0.20899999999999999</v>
      </c>
      <c r="D3140" s="43">
        <v>1.625</v>
      </c>
    </row>
    <row r="3141" spans="1:4">
      <c r="A3141" s="57">
        <v>41851</v>
      </c>
      <c r="B3141" s="43">
        <v>0.3</v>
      </c>
      <c r="C3141" s="43">
        <v>0.20899999999999999</v>
      </c>
      <c r="D3141" s="43">
        <v>1.67</v>
      </c>
    </row>
    <row r="3142" spans="1:4">
      <c r="A3142" s="57">
        <v>41852</v>
      </c>
      <c r="B3142" s="43">
        <v>0.3</v>
      </c>
      <c r="C3142" s="43">
        <v>0.20799999999999999</v>
      </c>
      <c r="D3142" s="43">
        <v>1.645</v>
      </c>
    </row>
    <row r="3143" spans="1:4">
      <c r="A3143" s="57">
        <v>41853</v>
      </c>
      <c r="B3143" s="43">
        <v>0.3</v>
      </c>
      <c r="C3143" s="43">
        <v>0.20799999999999999</v>
      </c>
      <c r="D3143" s="43">
        <v>1.645</v>
      </c>
    </row>
    <row r="3144" spans="1:4">
      <c r="A3144" s="57">
        <v>41854</v>
      </c>
      <c r="B3144" s="43">
        <v>0.3</v>
      </c>
      <c r="C3144" s="43">
        <v>0.20799999999999999</v>
      </c>
      <c r="D3144" s="43">
        <v>1.645</v>
      </c>
    </row>
    <row r="3145" spans="1:4">
      <c r="A3145" s="57">
        <v>41855</v>
      </c>
      <c r="B3145" s="43">
        <v>0.3</v>
      </c>
      <c r="C3145" s="43">
        <v>0.20799999999999999</v>
      </c>
      <c r="D3145" s="43">
        <v>1.635</v>
      </c>
    </row>
    <row r="3146" spans="1:4">
      <c r="A3146" s="57">
        <v>41856</v>
      </c>
      <c r="B3146" s="43">
        <v>0.3</v>
      </c>
      <c r="C3146" s="43">
        <v>0.20699999999999999</v>
      </c>
      <c r="D3146" s="43">
        <v>1.67</v>
      </c>
    </row>
    <row r="3147" spans="1:4">
      <c r="A3147" s="57">
        <v>41857</v>
      </c>
      <c r="B3147" s="43">
        <v>0.3</v>
      </c>
      <c r="C3147" s="43">
        <v>0.20599999999999999</v>
      </c>
      <c r="D3147" s="43">
        <v>1.5899999999999999</v>
      </c>
    </row>
    <row r="3148" spans="1:4">
      <c r="A3148" s="57">
        <v>41858</v>
      </c>
      <c r="B3148" s="43">
        <v>0.3</v>
      </c>
      <c r="C3148" s="43">
        <v>0.20499999999999999</v>
      </c>
      <c r="D3148" s="43">
        <v>1.58</v>
      </c>
    </row>
    <row r="3149" spans="1:4">
      <c r="A3149" s="57">
        <v>41859</v>
      </c>
      <c r="B3149" s="43">
        <v>0.3</v>
      </c>
      <c r="C3149" s="43">
        <v>0.20300000000000001</v>
      </c>
      <c r="D3149" s="43">
        <v>1.54</v>
      </c>
    </row>
    <row r="3150" spans="1:4">
      <c r="A3150" s="57">
        <v>41860</v>
      </c>
      <c r="B3150" s="43">
        <v>0.3</v>
      </c>
      <c r="C3150" s="43">
        <v>0.20300000000000001</v>
      </c>
      <c r="D3150" s="43">
        <v>1.54</v>
      </c>
    </row>
    <row r="3151" spans="1:4">
      <c r="A3151" s="57">
        <v>41861</v>
      </c>
      <c r="B3151" s="43">
        <v>0.3</v>
      </c>
      <c r="C3151" s="43">
        <v>0.20300000000000001</v>
      </c>
      <c r="D3151" s="43">
        <v>1.54</v>
      </c>
    </row>
    <row r="3152" spans="1:4">
      <c r="A3152" s="57">
        <v>41862</v>
      </c>
      <c r="B3152" s="43">
        <v>0.3</v>
      </c>
      <c r="C3152" s="43">
        <v>0.20200000000000001</v>
      </c>
      <c r="D3152" s="43">
        <v>1.53</v>
      </c>
    </row>
    <row r="3153" spans="1:4">
      <c r="A3153" s="57">
        <v>41863</v>
      </c>
      <c r="B3153" s="43">
        <v>0.3</v>
      </c>
      <c r="C3153" s="43">
        <v>0.20100000000000001</v>
      </c>
      <c r="D3153" s="43">
        <v>1.5350000000000001</v>
      </c>
    </row>
    <row r="3154" spans="1:4">
      <c r="A3154" s="57">
        <v>41864</v>
      </c>
      <c r="B3154" s="43">
        <v>0.3</v>
      </c>
      <c r="C3154" s="43">
        <v>0.19900000000000001</v>
      </c>
      <c r="D3154" s="43">
        <v>1.4750000000000001</v>
      </c>
    </row>
    <row r="3155" spans="1:4">
      <c r="A3155" s="57">
        <v>41865</v>
      </c>
      <c r="B3155" s="43">
        <v>0.3</v>
      </c>
      <c r="C3155" s="43">
        <v>0.19800000000000001</v>
      </c>
      <c r="D3155" s="43">
        <v>1.45</v>
      </c>
    </row>
    <row r="3156" spans="1:4">
      <c r="A3156" s="57">
        <v>41866</v>
      </c>
      <c r="B3156" s="43">
        <v>0.3</v>
      </c>
      <c r="C3156" s="43">
        <v>0.19700000000000001</v>
      </c>
      <c r="D3156" s="43">
        <v>1.41</v>
      </c>
    </row>
    <row r="3157" spans="1:4">
      <c r="A3157" s="57">
        <v>41867</v>
      </c>
      <c r="B3157" s="43">
        <v>0.3</v>
      </c>
      <c r="C3157" s="43">
        <v>0.19700000000000001</v>
      </c>
      <c r="D3157" s="43">
        <v>1.41</v>
      </c>
    </row>
    <row r="3158" spans="1:4">
      <c r="A3158" s="57">
        <v>41868</v>
      </c>
      <c r="B3158" s="43">
        <v>0.3</v>
      </c>
      <c r="C3158" s="43">
        <v>0.19700000000000001</v>
      </c>
      <c r="D3158" s="43">
        <v>1.41</v>
      </c>
    </row>
    <row r="3159" spans="1:4">
      <c r="A3159" s="57">
        <v>41869</v>
      </c>
      <c r="B3159" s="43">
        <v>0.3</v>
      </c>
      <c r="C3159" s="43">
        <v>0.19600000000000001</v>
      </c>
      <c r="D3159" s="43">
        <v>1.415</v>
      </c>
    </row>
    <row r="3160" spans="1:4">
      <c r="A3160" s="57">
        <v>41870</v>
      </c>
      <c r="B3160" s="43">
        <v>0.3</v>
      </c>
      <c r="C3160" s="43">
        <v>0.191</v>
      </c>
      <c r="D3160" s="43">
        <v>1.405</v>
      </c>
    </row>
    <row r="3161" spans="1:4">
      <c r="A3161" s="57">
        <v>41871</v>
      </c>
      <c r="B3161" s="43">
        <v>0.3</v>
      </c>
      <c r="C3161" s="43">
        <v>0.187</v>
      </c>
      <c r="D3161" s="43">
        <v>1.395</v>
      </c>
    </row>
    <row r="3162" spans="1:4">
      <c r="A3162" s="57">
        <v>41872</v>
      </c>
      <c r="B3162" s="43">
        <v>0.3</v>
      </c>
      <c r="C3162" s="43">
        <v>0.186</v>
      </c>
      <c r="D3162" s="43">
        <v>1.38</v>
      </c>
    </row>
    <row r="3163" spans="1:4">
      <c r="A3163" s="57">
        <v>41873</v>
      </c>
      <c r="B3163" s="43">
        <v>0.3</v>
      </c>
      <c r="C3163" s="43">
        <v>0.183</v>
      </c>
      <c r="D3163" s="43">
        <v>1.38</v>
      </c>
    </row>
    <row r="3164" spans="1:4">
      <c r="A3164" s="57">
        <v>41874</v>
      </c>
      <c r="B3164" s="43">
        <v>0.3</v>
      </c>
      <c r="C3164" s="43">
        <v>0.183</v>
      </c>
      <c r="D3164" s="43">
        <v>1.38</v>
      </c>
    </row>
    <row r="3165" spans="1:4">
      <c r="A3165" s="57">
        <v>41875</v>
      </c>
      <c r="B3165" s="43">
        <v>0.3</v>
      </c>
      <c r="C3165" s="43">
        <v>0.183</v>
      </c>
      <c r="D3165" s="43">
        <v>1.38</v>
      </c>
    </row>
    <row r="3166" spans="1:4">
      <c r="A3166" s="57">
        <v>41876</v>
      </c>
      <c r="B3166" s="43">
        <v>0.3</v>
      </c>
      <c r="C3166" s="43">
        <v>0.17499999999999999</v>
      </c>
      <c r="D3166" s="43">
        <v>1.34</v>
      </c>
    </row>
    <row r="3167" spans="1:4">
      <c r="A3167" s="57">
        <v>41877</v>
      </c>
      <c r="B3167" s="43">
        <v>0.3</v>
      </c>
      <c r="C3167" s="43">
        <v>0.17100000000000001</v>
      </c>
      <c r="D3167" s="43">
        <v>1.3149999999999999</v>
      </c>
    </row>
    <row r="3168" spans="1:4">
      <c r="A3168" s="57">
        <v>41878</v>
      </c>
      <c r="B3168" s="43">
        <v>0.3</v>
      </c>
      <c r="C3168" s="43">
        <v>0.17</v>
      </c>
      <c r="D3168" s="43">
        <v>1.2349999999999999</v>
      </c>
    </row>
    <row r="3169" spans="1:4">
      <c r="A3169" s="57">
        <v>41879</v>
      </c>
      <c r="B3169" s="43">
        <v>0.3</v>
      </c>
      <c r="C3169" s="43">
        <v>0.16700000000000001</v>
      </c>
      <c r="D3169" s="43">
        <v>1.22</v>
      </c>
    </row>
    <row r="3170" spans="1:4">
      <c r="A3170" s="57">
        <v>41880</v>
      </c>
      <c r="B3170" s="43">
        <v>0.3</v>
      </c>
      <c r="C3170" s="43">
        <v>0.16300000000000001</v>
      </c>
      <c r="D3170" s="43">
        <v>1.22</v>
      </c>
    </row>
    <row r="3171" spans="1:4">
      <c r="A3171" s="57">
        <v>41881</v>
      </c>
      <c r="B3171" s="43">
        <v>0.3</v>
      </c>
      <c r="C3171" s="43">
        <v>0.16300000000000001</v>
      </c>
      <c r="D3171" s="43">
        <v>1.22</v>
      </c>
    </row>
    <row r="3172" spans="1:4">
      <c r="A3172" s="57">
        <v>41882</v>
      </c>
      <c r="B3172" s="43">
        <v>0.3</v>
      </c>
      <c r="C3172" s="43">
        <v>0.16300000000000001</v>
      </c>
      <c r="D3172" s="43">
        <v>1.22</v>
      </c>
    </row>
    <row r="3173" spans="1:4">
      <c r="A3173" s="57">
        <v>41883</v>
      </c>
      <c r="B3173" s="43">
        <v>0.3</v>
      </c>
      <c r="C3173" s="43">
        <v>0.159</v>
      </c>
      <c r="D3173" s="43">
        <v>1.23</v>
      </c>
    </row>
    <row r="3174" spans="1:4">
      <c r="A3174" s="57">
        <v>41884</v>
      </c>
      <c r="B3174" s="43">
        <v>0.3</v>
      </c>
      <c r="C3174" s="43">
        <v>0.152</v>
      </c>
      <c r="D3174" s="43">
        <v>1.26</v>
      </c>
    </row>
    <row r="3175" spans="1:4">
      <c r="A3175" s="57">
        <v>41885</v>
      </c>
      <c r="B3175" s="43">
        <v>0.3</v>
      </c>
      <c r="C3175" s="43">
        <v>0.15</v>
      </c>
      <c r="D3175" s="43">
        <v>1.26</v>
      </c>
    </row>
    <row r="3176" spans="1:4">
      <c r="A3176" s="57">
        <v>41886</v>
      </c>
      <c r="B3176" s="43">
        <v>0.3</v>
      </c>
      <c r="C3176" s="43">
        <v>0.14899999999999999</v>
      </c>
      <c r="D3176" s="43">
        <v>1.27</v>
      </c>
    </row>
    <row r="3177" spans="1:4">
      <c r="A3177" s="57">
        <v>41887</v>
      </c>
      <c r="B3177" s="43">
        <v>0.3</v>
      </c>
      <c r="C3177" s="43">
        <v>0.104</v>
      </c>
      <c r="D3177" s="43">
        <v>1.27</v>
      </c>
    </row>
    <row r="3178" spans="1:4">
      <c r="A3178" s="57">
        <v>41888</v>
      </c>
      <c r="B3178" s="43">
        <v>0.3</v>
      </c>
      <c r="C3178" s="43">
        <v>0.104</v>
      </c>
      <c r="D3178" s="43">
        <v>1.27</v>
      </c>
    </row>
    <row r="3179" spans="1:4">
      <c r="A3179" s="57">
        <v>41889</v>
      </c>
      <c r="B3179" s="43">
        <v>0.3</v>
      </c>
      <c r="C3179" s="43">
        <v>0.104</v>
      </c>
      <c r="D3179" s="43">
        <v>1.27</v>
      </c>
    </row>
    <row r="3180" spans="1:4">
      <c r="A3180" s="57">
        <v>41890</v>
      </c>
      <c r="B3180" s="43">
        <v>0.3</v>
      </c>
      <c r="C3180" s="43">
        <v>9.4E-2</v>
      </c>
      <c r="D3180" s="43">
        <v>1.3</v>
      </c>
    </row>
    <row r="3181" spans="1:4">
      <c r="A3181" s="57">
        <v>41891</v>
      </c>
      <c r="B3181" s="43">
        <v>0.3</v>
      </c>
      <c r="C3181" s="43">
        <v>8.8999999999999996E-2</v>
      </c>
      <c r="D3181" s="43">
        <v>1.375</v>
      </c>
    </row>
    <row r="3182" spans="1:4">
      <c r="A3182" s="57">
        <v>41892</v>
      </c>
      <c r="B3182" s="43">
        <v>0.3</v>
      </c>
      <c r="C3182" s="43">
        <v>8.6999999999999994E-2</v>
      </c>
      <c r="D3182" s="43">
        <v>1.38</v>
      </c>
    </row>
    <row r="3183" spans="1:4">
      <c r="A3183" s="57">
        <v>41893</v>
      </c>
      <c r="B3183" s="43">
        <v>0.3</v>
      </c>
      <c r="C3183" s="43">
        <v>8.4000000000000005E-2</v>
      </c>
      <c r="D3183" s="43">
        <v>1.365</v>
      </c>
    </row>
    <row r="3184" spans="1:4">
      <c r="A3184" s="57">
        <v>41894</v>
      </c>
      <c r="B3184" s="43">
        <v>0.3</v>
      </c>
      <c r="C3184" s="43">
        <v>8.2000000000000003E-2</v>
      </c>
      <c r="D3184" s="43">
        <v>1.44</v>
      </c>
    </row>
    <row r="3185" spans="1:4">
      <c r="A3185" s="57">
        <v>41895</v>
      </c>
      <c r="B3185" s="43">
        <v>0.3</v>
      </c>
      <c r="C3185" s="43">
        <v>8.2000000000000003E-2</v>
      </c>
      <c r="D3185" s="43">
        <v>1.44</v>
      </c>
    </row>
    <row r="3186" spans="1:4">
      <c r="A3186" s="57">
        <v>41896</v>
      </c>
      <c r="B3186" s="43">
        <v>0.3</v>
      </c>
      <c r="C3186" s="43">
        <v>8.2000000000000003E-2</v>
      </c>
      <c r="D3186" s="43">
        <v>1.44</v>
      </c>
    </row>
    <row r="3187" spans="1:4">
      <c r="A3187" s="57">
        <v>41897</v>
      </c>
      <c r="B3187" s="43">
        <v>0.3</v>
      </c>
      <c r="C3187" s="43">
        <v>8.1000000000000003E-2</v>
      </c>
      <c r="D3187" s="43">
        <v>1.41</v>
      </c>
    </row>
    <row r="3188" spans="1:4">
      <c r="A3188" s="57">
        <v>41898</v>
      </c>
      <c r="B3188" s="43">
        <v>0.3</v>
      </c>
      <c r="C3188" s="43">
        <v>8.1000000000000003E-2</v>
      </c>
      <c r="D3188" s="43">
        <v>1.4</v>
      </c>
    </row>
    <row r="3189" spans="1:4">
      <c r="A3189" s="57">
        <v>41899</v>
      </c>
      <c r="B3189" s="43">
        <v>0.3</v>
      </c>
      <c r="C3189" s="43">
        <v>8.2000000000000003E-2</v>
      </c>
      <c r="D3189" s="43">
        <v>1.405</v>
      </c>
    </row>
    <row r="3190" spans="1:4">
      <c r="A3190" s="57">
        <v>41900</v>
      </c>
      <c r="B3190" s="43">
        <v>0.3</v>
      </c>
      <c r="C3190" s="43">
        <v>8.2000000000000003E-2</v>
      </c>
      <c r="D3190" s="43">
        <v>1.4750000000000001</v>
      </c>
    </row>
    <row r="3191" spans="1:4">
      <c r="A3191" s="57">
        <v>41901</v>
      </c>
      <c r="B3191" s="43">
        <v>0.3</v>
      </c>
      <c r="C3191" s="43">
        <v>8.3000000000000004E-2</v>
      </c>
      <c r="D3191" s="43">
        <v>1.41</v>
      </c>
    </row>
    <row r="3192" spans="1:4">
      <c r="A3192" s="57">
        <v>41902</v>
      </c>
      <c r="B3192" s="43">
        <v>0.3</v>
      </c>
      <c r="C3192" s="43">
        <v>8.3000000000000004E-2</v>
      </c>
      <c r="D3192" s="43">
        <v>1.41</v>
      </c>
    </row>
    <row r="3193" spans="1:4">
      <c r="A3193" s="57">
        <v>41903</v>
      </c>
      <c r="B3193" s="43">
        <v>0.3</v>
      </c>
      <c r="C3193" s="43">
        <v>8.3000000000000004E-2</v>
      </c>
      <c r="D3193" s="43">
        <v>1.41</v>
      </c>
    </row>
    <row r="3194" spans="1:4">
      <c r="A3194" s="57">
        <v>41904</v>
      </c>
      <c r="B3194" s="43">
        <v>0.3</v>
      </c>
      <c r="C3194" s="43">
        <v>8.2000000000000003E-2</v>
      </c>
      <c r="D3194" s="43">
        <v>1.37</v>
      </c>
    </row>
    <row r="3195" spans="1:4">
      <c r="A3195" s="57">
        <v>41905</v>
      </c>
      <c r="B3195" s="43">
        <v>0.3</v>
      </c>
      <c r="C3195" s="43">
        <v>8.2000000000000003E-2</v>
      </c>
      <c r="D3195" s="43">
        <v>1.3599999999999999</v>
      </c>
    </row>
    <row r="3196" spans="1:4">
      <c r="A3196" s="57">
        <v>41906</v>
      </c>
      <c r="B3196" s="43">
        <v>0.3</v>
      </c>
      <c r="C3196" s="43">
        <v>8.3000000000000004E-2</v>
      </c>
      <c r="D3196" s="43">
        <v>1.32</v>
      </c>
    </row>
    <row r="3197" spans="1:4">
      <c r="A3197" s="57">
        <v>41907</v>
      </c>
      <c r="B3197" s="43">
        <v>0.3</v>
      </c>
      <c r="C3197" s="43">
        <v>8.2000000000000003E-2</v>
      </c>
      <c r="D3197" s="43">
        <v>1.28</v>
      </c>
    </row>
    <row r="3198" spans="1:4">
      <c r="A3198" s="57">
        <v>41908</v>
      </c>
      <c r="B3198" s="43">
        <v>0.3</v>
      </c>
      <c r="C3198" s="43">
        <v>8.2000000000000003E-2</v>
      </c>
      <c r="D3198" s="43">
        <v>1.29</v>
      </c>
    </row>
    <row r="3199" spans="1:4">
      <c r="A3199" s="57">
        <v>41909</v>
      </c>
      <c r="B3199" s="43">
        <v>0.3</v>
      </c>
      <c r="C3199" s="43">
        <v>8.2000000000000003E-2</v>
      </c>
      <c r="D3199" s="43">
        <v>1.29</v>
      </c>
    </row>
    <row r="3200" spans="1:4">
      <c r="A3200" s="57">
        <v>41910</v>
      </c>
      <c r="B3200" s="43">
        <v>0.3</v>
      </c>
      <c r="C3200" s="43">
        <v>8.2000000000000003E-2</v>
      </c>
      <c r="D3200" s="43">
        <v>1.29</v>
      </c>
    </row>
    <row r="3201" spans="1:4">
      <c r="A3201" s="57">
        <v>41911</v>
      </c>
      <c r="B3201" s="43">
        <v>0.3</v>
      </c>
      <c r="C3201" s="43">
        <v>8.3000000000000004E-2</v>
      </c>
      <c r="D3201" s="43">
        <v>1.28</v>
      </c>
    </row>
    <row r="3202" spans="1:4">
      <c r="A3202" s="57">
        <v>41912</v>
      </c>
      <c r="B3202" s="43">
        <v>0.3</v>
      </c>
      <c r="C3202" s="43">
        <v>8.3000000000000004E-2</v>
      </c>
      <c r="D3202" s="43">
        <v>1.2650000000000001</v>
      </c>
    </row>
    <row r="3203" spans="1:4">
      <c r="A3203" s="57">
        <v>41913</v>
      </c>
      <c r="B3203" s="43">
        <v>0.3</v>
      </c>
      <c r="C3203" s="43">
        <v>8.2000000000000003E-2</v>
      </c>
      <c r="D3203" s="43">
        <v>1.22</v>
      </c>
    </row>
    <row r="3204" spans="1:4">
      <c r="A3204" s="57">
        <v>41914</v>
      </c>
      <c r="B3204" s="43">
        <v>0.3</v>
      </c>
      <c r="C3204" s="43">
        <v>8.1000000000000003E-2</v>
      </c>
      <c r="D3204" s="43">
        <v>1.25</v>
      </c>
    </row>
    <row r="3205" spans="1:4">
      <c r="A3205" s="57">
        <v>41915</v>
      </c>
      <c r="B3205" s="43">
        <v>0.3</v>
      </c>
      <c r="C3205" s="43">
        <v>8.1000000000000003E-2</v>
      </c>
      <c r="D3205" s="43">
        <v>1.29</v>
      </c>
    </row>
    <row r="3206" spans="1:4">
      <c r="A3206" s="57">
        <v>41916</v>
      </c>
      <c r="B3206" s="43">
        <v>0.3</v>
      </c>
      <c r="C3206" s="43">
        <v>8.1000000000000003E-2</v>
      </c>
      <c r="D3206" s="43">
        <v>1.29</v>
      </c>
    </row>
    <row r="3207" spans="1:4">
      <c r="A3207" s="57">
        <v>41917</v>
      </c>
      <c r="B3207" s="43">
        <v>0.3</v>
      </c>
      <c r="C3207" s="43">
        <v>8.1000000000000003E-2</v>
      </c>
      <c r="D3207" s="43">
        <v>1.29</v>
      </c>
    </row>
    <row r="3208" spans="1:4">
      <c r="A3208" s="57">
        <v>41918</v>
      </c>
      <c r="B3208" s="43">
        <v>0.3</v>
      </c>
      <c r="C3208" s="43">
        <v>7.9000000000000001E-2</v>
      </c>
      <c r="D3208" s="43">
        <v>1.26</v>
      </c>
    </row>
    <row r="3209" spans="1:4">
      <c r="A3209" s="57">
        <v>41919</v>
      </c>
      <c r="B3209" s="43">
        <v>0.3</v>
      </c>
      <c r="C3209" s="43">
        <v>7.9000000000000001E-2</v>
      </c>
      <c r="D3209" s="43">
        <v>1.2650000000000001</v>
      </c>
    </row>
    <row r="3210" spans="1:4">
      <c r="A3210" s="57">
        <v>41920</v>
      </c>
      <c r="B3210" s="43">
        <v>0.3</v>
      </c>
      <c r="C3210" s="43">
        <v>0.08</v>
      </c>
      <c r="D3210" s="43">
        <v>1.2349999999999999</v>
      </c>
    </row>
    <row r="3211" spans="1:4">
      <c r="A3211" s="57">
        <v>41921</v>
      </c>
      <c r="B3211" s="43">
        <v>0.3</v>
      </c>
      <c r="C3211" s="43">
        <v>7.9000000000000001E-2</v>
      </c>
      <c r="D3211" s="43">
        <v>1.2250000000000001</v>
      </c>
    </row>
    <row r="3212" spans="1:4">
      <c r="A3212" s="57">
        <v>41922</v>
      </c>
      <c r="B3212" s="43">
        <v>0.3</v>
      </c>
      <c r="C3212" s="43">
        <v>7.9000000000000001E-2</v>
      </c>
      <c r="D3212" s="43">
        <v>1.2250000000000001</v>
      </c>
    </row>
    <row r="3213" spans="1:4">
      <c r="A3213" s="57">
        <v>41923</v>
      </c>
      <c r="B3213" s="43">
        <v>0.3</v>
      </c>
      <c r="C3213" s="43">
        <v>7.9000000000000001E-2</v>
      </c>
      <c r="D3213" s="43">
        <v>1.2250000000000001</v>
      </c>
    </row>
    <row r="3214" spans="1:4">
      <c r="A3214" s="57">
        <v>41924</v>
      </c>
      <c r="B3214" s="43">
        <v>0.3</v>
      </c>
      <c r="C3214" s="43">
        <v>7.9000000000000001E-2</v>
      </c>
      <c r="D3214" s="43">
        <v>1.2250000000000001</v>
      </c>
    </row>
    <row r="3215" spans="1:4">
      <c r="A3215" s="57">
        <v>41925</v>
      </c>
      <c r="B3215" s="43">
        <v>0.3</v>
      </c>
      <c r="C3215" s="43">
        <v>8.2000000000000003E-2</v>
      </c>
      <c r="D3215" s="43">
        <v>1.2150000000000001</v>
      </c>
    </row>
    <row r="3216" spans="1:4">
      <c r="A3216" s="57">
        <v>41926</v>
      </c>
      <c r="B3216" s="43">
        <v>0.3</v>
      </c>
      <c r="C3216" s="43">
        <v>8.2000000000000003E-2</v>
      </c>
      <c r="D3216" s="43">
        <v>1.18</v>
      </c>
    </row>
    <row r="3217" spans="1:4">
      <c r="A3217" s="57">
        <v>41927</v>
      </c>
      <c r="B3217" s="43">
        <v>0.3</v>
      </c>
      <c r="C3217" s="43">
        <v>8.1000000000000003E-2</v>
      </c>
      <c r="D3217" s="43">
        <v>1.0900000000000001</v>
      </c>
    </row>
    <row r="3218" spans="1:4">
      <c r="A3218" s="57">
        <v>41928</v>
      </c>
      <c r="B3218" s="43">
        <v>0.3</v>
      </c>
      <c r="C3218" s="43">
        <v>8.1000000000000003E-2</v>
      </c>
      <c r="D3218" s="43">
        <v>1.175</v>
      </c>
    </row>
    <row r="3219" spans="1:4">
      <c r="A3219" s="57">
        <v>41929</v>
      </c>
      <c r="B3219" s="43">
        <v>0.3</v>
      </c>
      <c r="C3219" s="43">
        <v>8.1000000000000003E-2</v>
      </c>
      <c r="D3219" s="43">
        <v>1.2050000000000001</v>
      </c>
    </row>
    <row r="3220" spans="1:4">
      <c r="A3220" s="57">
        <v>41930</v>
      </c>
      <c r="B3220" s="43">
        <v>0.3</v>
      </c>
      <c r="C3220" s="43">
        <v>8.1000000000000003E-2</v>
      </c>
      <c r="D3220" s="43">
        <v>1.2050000000000001</v>
      </c>
    </row>
    <row r="3221" spans="1:4">
      <c r="A3221" s="57">
        <v>41931</v>
      </c>
      <c r="B3221" s="43">
        <v>0.3</v>
      </c>
      <c r="C3221" s="43">
        <v>8.1000000000000003E-2</v>
      </c>
      <c r="D3221" s="43">
        <v>1.2050000000000001</v>
      </c>
    </row>
    <row r="3222" spans="1:4">
      <c r="A3222" s="57">
        <v>41932</v>
      </c>
      <c r="B3222" s="43">
        <v>0.3</v>
      </c>
      <c r="C3222" s="43">
        <v>8.1000000000000003E-2</v>
      </c>
      <c r="D3222" s="43">
        <v>1.1599999999999999</v>
      </c>
    </row>
    <row r="3223" spans="1:4">
      <c r="A3223" s="57">
        <v>41933</v>
      </c>
      <c r="B3223" s="43">
        <v>0.3</v>
      </c>
      <c r="C3223" s="43">
        <v>8.2000000000000003E-2</v>
      </c>
      <c r="D3223" s="43">
        <v>1.1850000000000001</v>
      </c>
    </row>
    <row r="3224" spans="1:4">
      <c r="A3224" s="57">
        <v>41934</v>
      </c>
      <c r="B3224" s="43">
        <v>0.3</v>
      </c>
      <c r="C3224" s="43">
        <v>8.4000000000000005E-2</v>
      </c>
      <c r="D3224" s="43">
        <v>1.1850000000000001</v>
      </c>
    </row>
    <row r="3225" spans="1:4">
      <c r="A3225" s="57">
        <v>41935</v>
      </c>
      <c r="B3225" s="43">
        <v>0.3</v>
      </c>
      <c r="C3225" s="43">
        <v>8.5000000000000006E-2</v>
      </c>
      <c r="D3225" s="43">
        <v>1.2150000000000001</v>
      </c>
    </row>
    <row r="3226" spans="1:4">
      <c r="A3226" s="57">
        <v>41936</v>
      </c>
      <c r="B3226" s="43">
        <v>0.3</v>
      </c>
      <c r="C3226" s="43">
        <v>8.5000000000000006E-2</v>
      </c>
      <c r="D3226" s="43">
        <v>1.1950000000000001</v>
      </c>
    </row>
    <row r="3227" spans="1:4">
      <c r="A3227" s="57">
        <v>41937</v>
      </c>
      <c r="B3227" s="43">
        <v>0.3</v>
      </c>
      <c r="C3227" s="43">
        <v>8.5000000000000006E-2</v>
      </c>
      <c r="D3227" s="43">
        <v>1.1950000000000001</v>
      </c>
    </row>
    <row r="3228" spans="1:4">
      <c r="A3228" s="57">
        <v>41938</v>
      </c>
      <c r="B3228" s="43">
        <v>0.3</v>
      </c>
      <c r="C3228" s="43">
        <v>8.5000000000000006E-2</v>
      </c>
      <c r="D3228" s="43">
        <v>1.1950000000000001</v>
      </c>
    </row>
    <row r="3229" spans="1:4">
      <c r="A3229" s="57">
        <v>41939</v>
      </c>
      <c r="B3229" s="43">
        <v>0.3</v>
      </c>
      <c r="C3229" s="43">
        <v>8.7999999999999995E-2</v>
      </c>
      <c r="D3229" s="43">
        <v>1.1950000000000001</v>
      </c>
    </row>
    <row r="3230" spans="1:4">
      <c r="A3230" s="57">
        <v>41940</v>
      </c>
      <c r="B3230" s="43">
        <v>0.3</v>
      </c>
      <c r="C3230" s="43">
        <v>8.7999999999999995E-2</v>
      </c>
      <c r="D3230" s="43">
        <v>1.1950000000000001</v>
      </c>
    </row>
    <row r="3231" spans="1:4">
      <c r="A3231" s="57">
        <v>41941</v>
      </c>
      <c r="B3231" s="43">
        <v>0.3</v>
      </c>
      <c r="C3231" s="43">
        <v>8.7999999999999995E-2</v>
      </c>
      <c r="D3231" s="43">
        <v>1.19</v>
      </c>
    </row>
    <row r="3232" spans="1:4">
      <c r="A3232" s="57">
        <v>41942</v>
      </c>
      <c r="B3232" s="43">
        <v>0.3</v>
      </c>
      <c r="C3232" s="43">
        <v>8.5999999999999993E-2</v>
      </c>
      <c r="D3232" s="43">
        <v>1.1499999999999999</v>
      </c>
    </row>
    <row r="3233" spans="1:4">
      <c r="A3233" s="57">
        <v>41943</v>
      </c>
      <c r="B3233" s="43">
        <v>0.3</v>
      </c>
      <c r="C3233" s="43">
        <v>8.5999999999999993E-2</v>
      </c>
      <c r="D3233" s="43">
        <v>1.125</v>
      </c>
    </row>
    <row r="3234" spans="1:4">
      <c r="A3234" s="57">
        <v>41944</v>
      </c>
      <c r="B3234" s="43">
        <v>0.3</v>
      </c>
      <c r="C3234" s="43">
        <v>8.5999999999999993E-2</v>
      </c>
      <c r="D3234" s="43">
        <v>1.125</v>
      </c>
    </row>
    <row r="3235" spans="1:4">
      <c r="A3235" s="57">
        <v>41945</v>
      </c>
      <c r="B3235" s="43">
        <v>0.3</v>
      </c>
      <c r="C3235" s="43">
        <v>8.5999999999999993E-2</v>
      </c>
      <c r="D3235" s="43">
        <v>1.125</v>
      </c>
    </row>
    <row r="3236" spans="1:4">
      <c r="A3236" s="57">
        <v>41946</v>
      </c>
      <c r="B3236" s="43">
        <v>0.3</v>
      </c>
      <c r="C3236" s="43">
        <v>8.5000000000000006E-2</v>
      </c>
      <c r="D3236" s="43">
        <v>1.145</v>
      </c>
    </row>
    <row r="3237" spans="1:4">
      <c r="A3237" s="57">
        <v>41947</v>
      </c>
      <c r="B3237" s="43">
        <v>0.3</v>
      </c>
      <c r="C3237" s="43">
        <v>8.4000000000000005E-2</v>
      </c>
      <c r="D3237" s="43">
        <v>1.07</v>
      </c>
    </row>
    <row r="3238" spans="1:4">
      <c r="A3238" s="57">
        <v>41948</v>
      </c>
      <c r="B3238" s="43">
        <v>0.3</v>
      </c>
      <c r="C3238" s="43">
        <v>8.1000000000000003E-2</v>
      </c>
      <c r="D3238" s="43">
        <v>1.075</v>
      </c>
    </row>
    <row r="3239" spans="1:4">
      <c r="A3239" s="57">
        <v>41949</v>
      </c>
      <c r="B3239" s="43">
        <v>0.3</v>
      </c>
      <c r="C3239" s="43">
        <v>8.1000000000000003E-2</v>
      </c>
      <c r="D3239" s="43">
        <v>1.08</v>
      </c>
    </row>
    <row r="3240" spans="1:4">
      <c r="A3240" s="57">
        <v>41950</v>
      </c>
      <c r="B3240" s="43">
        <v>0.3</v>
      </c>
      <c r="C3240" s="43">
        <v>0.08</v>
      </c>
      <c r="D3240" s="43">
        <v>1.075</v>
      </c>
    </row>
    <row r="3241" spans="1:4">
      <c r="A3241" s="57">
        <v>41951</v>
      </c>
      <c r="B3241" s="43">
        <v>0.3</v>
      </c>
      <c r="C3241" s="43">
        <v>0.08</v>
      </c>
      <c r="D3241" s="43">
        <v>1.075</v>
      </c>
    </row>
    <row r="3242" spans="1:4">
      <c r="A3242" s="57">
        <v>41952</v>
      </c>
      <c r="B3242" s="43">
        <v>0.3</v>
      </c>
      <c r="C3242" s="43">
        <v>0.08</v>
      </c>
      <c r="D3242" s="43">
        <v>1.075</v>
      </c>
    </row>
    <row r="3243" spans="1:4">
      <c r="A3243" s="57">
        <v>41953</v>
      </c>
      <c r="B3243" s="43">
        <v>0.3</v>
      </c>
      <c r="C3243" s="43">
        <v>0.08</v>
      </c>
      <c r="D3243" s="43">
        <v>1.08</v>
      </c>
    </row>
    <row r="3244" spans="1:4">
      <c r="A3244" s="57">
        <v>41954</v>
      </c>
      <c r="B3244" s="43">
        <v>0.3</v>
      </c>
      <c r="C3244" s="43">
        <v>7.9000000000000001E-2</v>
      </c>
      <c r="D3244" s="43">
        <v>1.08</v>
      </c>
    </row>
    <row r="3245" spans="1:4">
      <c r="A3245" s="57">
        <v>41955</v>
      </c>
      <c r="B3245" s="43">
        <v>0.3</v>
      </c>
      <c r="C3245" s="43">
        <v>7.9000000000000001E-2</v>
      </c>
      <c r="D3245" s="43">
        <v>1.04</v>
      </c>
    </row>
    <row r="3246" spans="1:4">
      <c r="A3246" s="57">
        <v>41956</v>
      </c>
      <c r="B3246" s="43">
        <v>0.3</v>
      </c>
      <c r="C3246" s="43">
        <v>7.8E-2</v>
      </c>
      <c r="D3246" s="43">
        <v>1.0049999999999999</v>
      </c>
    </row>
    <row r="3247" spans="1:4">
      <c r="A3247" s="57">
        <v>41957</v>
      </c>
      <c r="B3247" s="43">
        <v>0.3</v>
      </c>
      <c r="C3247" s="43">
        <v>7.9000000000000001E-2</v>
      </c>
      <c r="D3247" s="43">
        <v>0.98</v>
      </c>
    </row>
    <row r="3248" spans="1:4">
      <c r="A3248" s="57">
        <v>41958</v>
      </c>
      <c r="B3248" s="43">
        <v>0.3</v>
      </c>
      <c r="C3248" s="43">
        <v>7.9000000000000001E-2</v>
      </c>
      <c r="D3248" s="43">
        <v>0.98</v>
      </c>
    </row>
    <row r="3249" spans="1:4">
      <c r="A3249" s="57">
        <v>41959</v>
      </c>
      <c r="B3249" s="43">
        <v>0.3</v>
      </c>
      <c r="C3249" s="43">
        <v>7.9000000000000001E-2</v>
      </c>
      <c r="D3249" s="43">
        <v>0.98</v>
      </c>
    </row>
    <row r="3250" spans="1:4">
      <c r="A3250" s="57">
        <v>41960</v>
      </c>
      <c r="B3250" s="43">
        <v>0.3</v>
      </c>
      <c r="C3250" s="43">
        <v>0.08</v>
      </c>
      <c r="D3250" s="43">
        <v>1.0049999999999999</v>
      </c>
    </row>
    <row r="3251" spans="1:4">
      <c r="A3251" s="57">
        <v>41961</v>
      </c>
      <c r="B3251" s="43">
        <v>0.3</v>
      </c>
      <c r="C3251" s="43">
        <v>8.1000000000000003E-2</v>
      </c>
      <c r="D3251" s="43">
        <v>1.02</v>
      </c>
    </row>
    <row r="3252" spans="1:4">
      <c r="A3252" s="57">
        <v>41962</v>
      </c>
      <c r="B3252" s="43">
        <v>0.3</v>
      </c>
      <c r="C3252" s="43">
        <v>8.1000000000000003E-2</v>
      </c>
      <c r="D3252" s="43">
        <v>1.0549999999999999</v>
      </c>
    </row>
    <row r="3253" spans="1:4">
      <c r="A3253" s="57">
        <v>41963</v>
      </c>
      <c r="B3253" s="43">
        <v>0.3</v>
      </c>
      <c r="C3253" s="43">
        <v>8.1000000000000003E-2</v>
      </c>
      <c r="D3253" s="43">
        <v>1.0049999999999999</v>
      </c>
    </row>
    <row r="3254" spans="1:4">
      <c r="A3254" s="57">
        <v>41964</v>
      </c>
      <c r="B3254" s="43">
        <v>0.3</v>
      </c>
      <c r="C3254" s="43">
        <v>8.1000000000000003E-2</v>
      </c>
      <c r="D3254" s="43">
        <v>0.97</v>
      </c>
    </row>
    <row r="3255" spans="1:4">
      <c r="A3255" s="57">
        <v>41965</v>
      </c>
      <c r="B3255" s="43">
        <v>0.3</v>
      </c>
      <c r="C3255" s="43">
        <v>8.1000000000000003E-2</v>
      </c>
      <c r="D3255" s="43">
        <v>0.97</v>
      </c>
    </row>
    <row r="3256" spans="1:4">
      <c r="A3256" s="57">
        <v>41966</v>
      </c>
      <c r="B3256" s="43">
        <v>0.3</v>
      </c>
      <c r="C3256" s="43">
        <v>8.1000000000000003E-2</v>
      </c>
      <c r="D3256" s="43">
        <v>0.97</v>
      </c>
    </row>
    <row r="3257" spans="1:4">
      <c r="A3257" s="57">
        <v>41967</v>
      </c>
      <c r="B3257" s="43">
        <v>0.3</v>
      </c>
      <c r="C3257" s="43">
        <v>8.1000000000000003E-2</v>
      </c>
      <c r="D3257" s="43">
        <v>0.97499999999999998</v>
      </c>
    </row>
    <row r="3258" spans="1:4">
      <c r="A3258" s="57">
        <v>41968</v>
      </c>
      <c r="B3258" s="43">
        <v>0.3</v>
      </c>
      <c r="C3258" s="43">
        <v>8.1000000000000003E-2</v>
      </c>
      <c r="D3258" s="43">
        <v>0.95499999999999996</v>
      </c>
    </row>
    <row r="3259" spans="1:4">
      <c r="A3259" s="57">
        <v>41969</v>
      </c>
      <c r="B3259" s="43">
        <v>0.3</v>
      </c>
      <c r="C3259" s="43">
        <v>8.2000000000000003E-2</v>
      </c>
      <c r="D3259" s="43">
        <v>0.92500000000000004</v>
      </c>
    </row>
    <row r="3260" spans="1:4">
      <c r="A3260" s="57">
        <v>41970</v>
      </c>
      <c r="B3260" s="43">
        <v>0.3</v>
      </c>
      <c r="C3260" s="43">
        <v>8.2000000000000003E-2</v>
      </c>
      <c r="D3260" s="43">
        <v>0.91500000000000004</v>
      </c>
    </row>
    <row r="3261" spans="1:4">
      <c r="A3261" s="57">
        <v>41971</v>
      </c>
      <c r="B3261" s="43">
        <v>0.3</v>
      </c>
      <c r="C3261" s="43">
        <v>8.2000000000000003E-2</v>
      </c>
      <c r="D3261" s="43">
        <v>0.92500000000000004</v>
      </c>
    </row>
    <row r="3262" spans="1:4">
      <c r="A3262" s="57">
        <v>41972</v>
      </c>
      <c r="B3262" s="43">
        <v>0.3</v>
      </c>
      <c r="C3262" s="43">
        <v>8.2000000000000003E-2</v>
      </c>
      <c r="D3262" s="43">
        <v>0.92500000000000004</v>
      </c>
    </row>
    <row r="3263" spans="1:4">
      <c r="A3263" s="57">
        <v>41973</v>
      </c>
      <c r="B3263" s="43">
        <v>0.2</v>
      </c>
      <c r="C3263" s="43">
        <v>8.2000000000000003E-2</v>
      </c>
      <c r="D3263" s="43">
        <v>0.92500000000000004</v>
      </c>
    </row>
    <row r="3264" spans="1:4">
      <c r="A3264" s="57">
        <v>41974</v>
      </c>
      <c r="B3264" s="43">
        <v>0.2</v>
      </c>
      <c r="C3264" s="43">
        <v>8.2000000000000003E-2</v>
      </c>
      <c r="D3264" s="43">
        <v>0.94</v>
      </c>
    </row>
    <row r="3265" spans="1:4">
      <c r="A3265" s="57">
        <v>41975</v>
      </c>
      <c r="B3265" s="43">
        <v>0.2</v>
      </c>
      <c r="C3265" s="43">
        <v>8.1000000000000003E-2</v>
      </c>
      <c r="D3265" s="43">
        <v>0.95499999999999996</v>
      </c>
    </row>
    <row r="3266" spans="1:4">
      <c r="A3266" s="57">
        <v>41976</v>
      </c>
      <c r="B3266" s="43">
        <v>0.2</v>
      </c>
      <c r="C3266" s="43">
        <v>8.1000000000000003E-2</v>
      </c>
      <c r="D3266" s="43">
        <v>0.93</v>
      </c>
    </row>
    <row r="3267" spans="1:4">
      <c r="A3267" s="57">
        <v>41977</v>
      </c>
      <c r="B3267" s="43">
        <v>0.2</v>
      </c>
      <c r="C3267" s="43">
        <v>8.2000000000000003E-2</v>
      </c>
      <c r="D3267" s="43">
        <v>0.95</v>
      </c>
    </row>
    <row r="3268" spans="1:4">
      <c r="A3268" s="57">
        <v>41978</v>
      </c>
      <c r="B3268" s="43">
        <v>0.2</v>
      </c>
      <c r="C3268" s="43">
        <v>8.2000000000000003E-2</v>
      </c>
      <c r="D3268" s="43">
        <v>0.96499999999999997</v>
      </c>
    </row>
    <row r="3269" spans="1:4">
      <c r="A3269" s="57">
        <v>41979</v>
      </c>
      <c r="B3269" s="43">
        <v>0.2</v>
      </c>
      <c r="C3269" s="43">
        <v>8.2000000000000003E-2</v>
      </c>
      <c r="D3269" s="43">
        <v>0.96499999999999997</v>
      </c>
    </row>
    <row r="3270" spans="1:4">
      <c r="A3270" s="57">
        <v>41980</v>
      </c>
      <c r="B3270" s="43">
        <v>0.2</v>
      </c>
      <c r="C3270" s="43">
        <v>8.2000000000000003E-2</v>
      </c>
      <c r="D3270" s="43">
        <v>0.96499999999999997</v>
      </c>
    </row>
    <row r="3271" spans="1:4">
      <c r="A3271" s="57">
        <v>41981</v>
      </c>
      <c r="B3271" s="43">
        <v>0.2</v>
      </c>
      <c r="C3271" s="43">
        <v>8.2000000000000003E-2</v>
      </c>
      <c r="D3271" s="43">
        <v>0.93500000000000005</v>
      </c>
    </row>
    <row r="3272" spans="1:4">
      <c r="A3272" s="57">
        <v>41982</v>
      </c>
      <c r="B3272" s="43">
        <v>0.2</v>
      </c>
      <c r="C3272" s="43">
        <v>8.2000000000000003E-2</v>
      </c>
      <c r="D3272" s="43">
        <v>0.92500000000000004</v>
      </c>
    </row>
    <row r="3273" spans="1:4">
      <c r="A3273" s="57">
        <v>41983</v>
      </c>
      <c r="B3273" s="43">
        <v>0.2</v>
      </c>
      <c r="C3273" s="43">
        <v>8.3000000000000004E-2</v>
      </c>
      <c r="D3273" s="43">
        <v>0.91500000000000004</v>
      </c>
    </row>
    <row r="3274" spans="1:4">
      <c r="A3274" s="57">
        <v>41984</v>
      </c>
      <c r="B3274" s="43">
        <v>0.2</v>
      </c>
      <c r="C3274" s="43">
        <v>8.2000000000000003E-2</v>
      </c>
      <c r="D3274" s="43">
        <v>0.85499999999999998</v>
      </c>
    </row>
    <row r="3275" spans="1:4">
      <c r="A3275" s="57">
        <v>41985</v>
      </c>
      <c r="B3275" s="43">
        <v>0.2</v>
      </c>
      <c r="C3275" s="43">
        <v>8.2000000000000003E-2</v>
      </c>
      <c r="D3275" s="43">
        <v>0.82499999999999996</v>
      </c>
    </row>
    <row r="3276" spans="1:4">
      <c r="A3276" s="57">
        <v>41986</v>
      </c>
      <c r="B3276" s="43">
        <v>0.2</v>
      </c>
      <c r="C3276" s="43">
        <v>8.2000000000000003E-2</v>
      </c>
      <c r="D3276" s="43">
        <v>0.82499999999999996</v>
      </c>
    </row>
    <row r="3277" spans="1:4">
      <c r="A3277" s="57">
        <v>41987</v>
      </c>
      <c r="B3277" s="43">
        <v>0.2</v>
      </c>
      <c r="C3277" s="43">
        <v>8.2000000000000003E-2</v>
      </c>
      <c r="D3277" s="43">
        <v>0.82499999999999996</v>
      </c>
    </row>
    <row r="3278" spans="1:4">
      <c r="A3278" s="57">
        <v>41988</v>
      </c>
      <c r="B3278" s="43">
        <v>0.2</v>
      </c>
      <c r="C3278" s="43">
        <v>8.2000000000000003E-2</v>
      </c>
      <c r="D3278" s="43">
        <v>0.83</v>
      </c>
    </row>
    <row r="3279" spans="1:4">
      <c r="A3279" s="57">
        <v>41989</v>
      </c>
      <c r="B3279" s="43">
        <v>0.2</v>
      </c>
      <c r="C3279" s="43">
        <v>8.2000000000000003E-2</v>
      </c>
      <c r="D3279" s="43">
        <v>0.82</v>
      </c>
    </row>
    <row r="3280" spans="1:4">
      <c r="A3280" s="57">
        <v>41990</v>
      </c>
      <c r="B3280" s="43">
        <v>0.2</v>
      </c>
      <c r="C3280" s="43">
        <v>8.1000000000000003E-2</v>
      </c>
      <c r="D3280" s="43">
        <v>0.82</v>
      </c>
    </row>
    <row r="3281" spans="1:4">
      <c r="A3281" s="57">
        <v>41991</v>
      </c>
      <c r="B3281" s="43">
        <v>0.2</v>
      </c>
      <c r="C3281" s="43">
        <v>7.9000000000000001E-2</v>
      </c>
      <c r="D3281" s="43">
        <v>0.84499999999999997</v>
      </c>
    </row>
    <row r="3282" spans="1:4">
      <c r="A3282" s="57">
        <v>41992</v>
      </c>
      <c r="B3282" s="43">
        <v>0.2</v>
      </c>
      <c r="C3282" s="43">
        <v>8.1000000000000003E-2</v>
      </c>
      <c r="D3282" s="43">
        <v>0.83</v>
      </c>
    </row>
    <row r="3283" spans="1:4">
      <c r="A3283" s="57">
        <v>41993</v>
      </c>
      <c r="B3283" s="43">
        <v>0.2</v>
      </c>
      <c r="C3283" s="43">
        <v>8.1000000000000003E-2</v>
      </c>
      <c r="D3283" s="43">
        <v>0.83</v>
      </c>
    </row>
    <row r="3284" spans="1:4">
      <c r="A3284" s="57">
        <v>41994</v>
      </c>
      <c r="B3284" s="43">
        <v>0.2</v>
      </c>
      <c r="C3284" s="43">
        <v>8.1000000000000003E-2</v>
      </c>
      <c r="D3284" s="43">
        <v>0.83</v>
      </c>
    </row>
    <row r="3285" spans="1:4">
      <c r="A3285" s="57">
        <v>41995</v>
      </c>
      <c r="B3285" s="43">
        <v>0.2</v>
      </c>
      <c r="C3285" s="43">
        <v>8.1000000000000003E-2</v>
      </c>
      <c r="D3285" s="43">
        <v>0.83499999999999996</v>
      </c>
    </row>
    <row r="3286" spans="1:4">
      <c r="A3286" s="57">
        <v>41996</v>
      </c>
      <c r="B3286" s="43">
        <v>0.2</v>
      </c>
      <c r="C3286" s="43">
        <v>7.9000000000000001E-2</v>
      </c>
      <c r="D3286" s="43">
        <v>0.83499999999999996</v>
      </c>
    </row>
    <row r="3287" spans="1:4">
      <c r="A3287" s="57">
        <v>41997</v>
      </c>
      <c r="B3287" s="43">
        <v>0.2</v>
      </c>
      <c r="C3287" s="43">
        <v>0.08</v>
      </c>
      <c r="D3287" s="43">
        <v>0.83499999999999996</v>
      </c>
    </row>
    <row r="3288" spans="1:4">
      <c r="A3288" s="57">
        <v>41998</v>
      </c>
      <c r="B3288" s="43">
        <v>0.2</v>
      </c>
      <c r="C3288" s="43">
        <v>0.08</v>
      </c>
      <c r="D3288" s="43">
        <v>0.83499999999999996</v>
      </c>
    </row>
    <row r="3289" spans="1:4">
      <c r="A3289" s="57">
        <v>41999</v>
      </c>
      <c r="B3289" s="43">
        <v>0.2</v>
      </c>
      <c r="C3289" s="43">
        <v>0.08</v>
      </c>
      <c r="D3289" s="43">
        <v>0.83499999999999996</v>
      </c>
    </row>
    <row r="3290" spans="1:4">
      <c r="A3290" s="57">
        <v>42000</v>
      </c>
      <c r="B3290" s="43">
        <v>0.2</v>
      </c>
      <c r="C3290" s="43">
        <v>0.08</v>
      </c>
      <c r="D3290" s="43">
        <v>0.83499999999999996</v>
      </c>
    </row>
    <row r="3291" spans="1:4">
      <c r="A3291" s="57">
        <v>42001</v>
      </c>
      <c r="B3291" s="43">
        <v>0.2</v>
      </c>
      <c r="C3291" s="43">
        <v>0.08</v>
      </c>
      <c r="D3291" s="43">
        <v>0.83499999999999996</v>
      </c>
    </row>
    <row r="3292" spans="1:4">
      <c r="A3292" s="57">
        <v>42002</v>
      </c>
      <c r="B3292" s="43">
        <v>0.2</v>
      </c>
      <c r="C3292" s="43">
        <v>7.9000000000000001E-2</v>
      </c>
      <c r="D3292" s="43">
        <v>0.8</v>
      </c>
    </row>
    <row r="3293" spans="1:4">
      <c r="A3293" s="57">
        <v>42003</v>
      </c>
      <c r="B3293" s="43">
        <v>0.2</v>
      </c>
      <c r="C3293" s="43">
        <v>7.8E-2</v>
      </c>
      <c r="D3293" s="43">
        <v>0.77500000000000002</v>
      </c>
    </row>
    <row r="3294" spans="1:4">
      <c r="A3294" s="57">
        <v>42004</v>
      </c>
      <c r="B3294" s="43">
        <v>-0.2</v>
      </c>
      <c r="C3294" s="43">
        <v>7.8E-2</v>
      </c>
      <c r="D3294" s="43">
        <v>0.755</v>
      </c>
    </row>
    <row r="3295" spans="1:4">
      <c r="A3295" s="57">
        <v>42005</v>
      </c>
      <c r="B3295" s="43">
        <v>-0.2</v>
      </c>
      <c r="C3295" s="43">
        <v>7.8E-2</v>
      </c>
      <c r="D3295" s="43">
        <v>0.755</v>
      </c>
    </row>
    <row r="3296" spans="1:4">
      <c r="A3296" s="57">
        <v>42006</v>
      </c>
      <c r="B3296" s="43">
        <v>-0.2</v>
      </c>
      <c r="C3296" s="43">
        <v>7.5999999999999998E-2</v>
      </c>
      <c r="D3296" s="43">
        <v>0.745</v>
      </c>
    </row>
    <row r="3297" spans="1:4">
      <c r="A3297" s="57">
        <v>42007</v>
      </c>
      <c r="B3297" s="43">
        <v>-0.2</v>
      </c>
      <c r="C3297" s="43">
        <v>7.5999999999999998E-2</v>
      </c>
      <c r="D3297" s="43">
        <v>0.745</v>
      </c>
    </row>
    <row r="3298" spans="1:4">
      <c r="A3298" s="57">
        <v>42008</v>
      </c>
      <c r="B3298" s="43">
        <v>-0.2</v>
      </c>
      <c r="C3298" s="43">
        <v>7.5999999999999998E-2</v>
      </c>
      <c r="D3298" s="43">
        <v>0.745</v>
      </c>
    </row>
    <row r="3299" spans="1:4">
      <c r="A3299" s="57">
        <v>42009</v>
      </c>
      <c r="B3299" s="43">
        <v>-0.2</v>
      </c>
      <c r="C3299" s="43">
        <v>7.4999999999999997E-2</v>
      </c>
      <c r="D3299" s="43">
        <v>0.74</v>
      </c>
    </row>
    <row r="3300" spans="1:4">
      <c r="A3300" s="57">
        <v>42010</v>
      </c>
      <c r="B3300" s="43">
        <v>-0.2</v>
      </c>
      <c r="C3300" s="43">
        <v>7.2999999999999995E-2</v>
      </c>
      <c r="D3300" s="43">
        <v>0.69</v>
      </c>
    </row>
    <row r="3301" spans="1:4">
      <c r="A3301" s="57">
        <v>42011</v>
      </c>
      <c r="B3301" s="43">
        <v>-0.2</v>
      </c>
      <c r="C3301" s="43">
        <v>7.0000000000000007E-2</v>
      </c>
      <c r="D3301" s="43">
        <v>0.7</v>
      </c>
    </row>
    <row r="3302" spans="1:4">
      <c r="A3302" s="57">
        <v>42012</v>
      </c>
      <c r="B3302" s="43">
        <v>-0.2</v>
      </c>
      <c r="C3302" s="43">
        <v>7.0000000000000007E-2</v>
      </c>
      <c r="D3302" s="43">
        <v>0.71499999999999997</v>
      </c>
    </row>
    <row r="3303" spans="1:4">
      <c r="A3303" s="57">
        <v>42013</v>
      </c>
      <c r="B3303" s="43">
        <v>-0.2</v>
      </c>
      <c r="C3303" s="43">
        <v>7.0000000000000007E-2</v>
      </c>
      <c r="D3303" s="43">
        <v>0.69499999999999995</v>
      </c>
    </row>
    <row r="3304" spans="1:4">
      <c r="A3304" s="57">
        <v>42014</v>
      </c>
      <c r="B3304" s="43">
        <v>-0.2</v>
      </c>
      <c r="C3304" s="43">
        <v>7.0000000000000007E-2</v>
      </c>
      <c r="D3304" s="43">
        <v>0.69499999999999995</v>
      </c>
    </row>
    <row r="3305" spans="1:4">
      <c r="A3305" s="57">
        <v>42015</v>
      </c>
      <c r="B3305" s="43">
        <v>-0.2</v>
      </c>
      <c r="C3305" s="43">
        <v>7.0000000000000007E-2</v>
      </c>
      <c r="D3305" s="43">
        <v>0.69499999999999995</v>
      </c>
    </row>
    <row r="3306" spans="1:4">
      <c r="A3306" s="57">
        <v>42016</v>
      </c>
      <c r="B3306" s="43">
        <v>-0.2</v>
      </c>
      <c r="C3306" s="43">
        <v>7.0999999999999994E-2</v>
      </c>
      <c r="D3306" s="43">
        <v>0.70499999999999996</v>
      </c>
    </row>
    <row r="3307" spans="1:4">
      <c r="A3307" s="57">
        <v>42017</v>
      </c>
      <c r="B3307" s="43">
        <v>-0.2</v>
      </c>
      <c r="C3307" s="43">
        <v>7.0999999999999994E-2</v>
      </c>
      <c r="D3307" s="43">
        <v>0.71499999999999997</v>
      </c>
    </row>
    <row r="3308" spans="1:4">
      <c r="A3308" s="57">
        <v>42018</v>
      </c>
      <c r="B3308" s="43">
        <v>-0.2</v>
      </c>
      <c r="C3308" s="43">
        <v>6.9000000000000006E-2</v>
      </c>
      <c r="D3308" s="43">
        <v>0.67500000000000004</v>
      </c>
    </row>
    <row r="3309" spans="1:4">
      <c r="A3309" s="57">
        <v>42019</v>
      </c>
      <c r="B3309" s="43">
        <v>-0.2</v>
      </c>
      <c r="C3309" s="43">
        <v>6.9000000000000006E-2</v>
      </c>
      <c r="D3309" s="43">
        <v>0.67500000000000004</v>
      </c>
    </row>
    <row r="3310" spans="1:4">
      <c r="A3310" s="57">
        <v>42020</v>
      </c>
      <c r="B3310" s="43">
        <v>-0.2</v>
      </c>
      <c r="C3310" s="43">
        <v>0.06</v>
      </c>
      <c r="D3310" s="43">
        <v>0.68500000000000005</v>
      </c>
    </row>
    <row r="3311" spans="1:4">
      <c r="A3311" s="57">
        <v>42021</v>
      </c>
      <c r="B3311" s="43">
        <v>-0.2</v>
      </c>
      <c r="C3311" s="43">
        <v>0.06</v>
      </c>
      <c r="D3311" s="43">
        <v>0.68500000000000005</v>
      </c>
    </row>
    <row r="3312" spans="1:4">
      <c r="A3312" s="57">
        <v>42022</v>
      </c>
      <c r="B3312" s="43">
        <v>-0.2</v>
      </c>
      <c r="C3312" s="43">
        <v>0.06</v>
      </c>
      <c r="D3312" s="43">
        <v>0.68500000000000005</v>
      </c>
    </row>
    <row r="3313" spans="1:4">
      <c r="A3313" s="57">
        <v>42023</v>
      </c>
      <c r="B3313" s="43">
        <v>-0.2</v>
      </c>
      <c r="C3313" s="43">
        <v>5.6000000000000001E-2</v>
      </c>
      <c r="D3313" s="43">
        <v>0.7</v>
      </c>
    </row>
    <row r="3314" spans="1:4">
      <c r="A3314" s="57">
        <v>42024</v>
      </c>
      <c r="B3314" s="43">
        <v>-0.2</v>
      </c>
      <c r="C3314" s="43">
        <v>5.5E-2</v>
      </c>
      <c r="D3314" s="43">
        <v>0.72</v>
      </c>
    </row>
    <row r="3315" spans="1:4">
      <c r="A3315" s="57">
        <v>42025</v>
      </c>
      <c r="B3315" s="43">
        <v>-0.2</v>
      </c>
      <c r="C3315" s="43">
        <v>5.5E-2</v>
      </c>
      <c r="D3315" s="43">
        <v>0.81</v>
      </c>
    </row>
    <row r="3316" spans="1:4">
      <c r="A3316" s="57">
        <v>42026</v>
      </c>
      <c r="B3316" s="43">
        <v>-0.2</v>
      </c>
      <c r="C3316" s="43">
        <v>5.5E-2</v>
      </c>
      <c r="D3316" s="43">
        <v>0.82</v>
      </c>
    </row>
    <row r="3317" spans="1:4">
      <c r="A3317" s="57">
        <v>42027</v>
      </c>
      <c r="B3317" s="43">
        <v>-0.2</v>
      </c>
      <c r="C3317" s="43">
        <v>5.2999999999999999E-2</v>
      </c>
      <c r="D3317" s="43">
        <v>0.72</v>
      </c>
    </row>
    <row r="3318" spans="1:4">
      <c r="A3318" s="57">
        <v>42028</v>
      </c>
      <c r="B3318" s="43">
        <v>-0.2</v>
      </c>
      <c r="C3318" s="43">
        <v>5.2999999999999999E-2</v>
      </c>
      <c r="D3318" s="43">
        <v>0.72</v>
      </c>
    </row>
    <row r="3319" spans="1:4">
      <c r="A3319" s="57">
        <v>42029</v>
      </c>
      <c r="B3319" s="43">
        <v>-0.2</v>
      </c>
      <c r="C3319" s="43">
        <v>5.2999999999999999E-2</v>
      </c>
      <c r="D3319" s="43">
        <v>0.72</v>
      </c>
    </row>
    <row r="3320" spans="1:4">
      <c r="A3320" s="57">
        <v>42030</v>
      </c>
      <c r="B3320" s="43">
        <v>-0.2</v>
      </c>
      <c r="C3320" s="43">
        <v>5.3999999999999999E-2</v>
      </c>
      <c r="D3320" s="43">
        <v>0.76500000000000001</v>
      </c>
    </row>
    <row r="3321" spans="1:4">
      <c r="A3321" s="57">
        <v>42031</v>
      </c>
      <c r="B3321" s="43">
        <v>-0.2</v>
      </c>
      <c r="C3321" s="43">
        <v>5.5E-2</v>
      </c>
      <c r="D3321" s="43">
        <v>0.74</v>
      </c>
    </row>
    <row r="3322" spans="1:4">
      <c r="A3322" s="57">
        <v>42032</v>
      </c>
      <c r="B3322" s="43">
        <v>-0.2</v>
      </c>
      <c r="C3322" s="43">
        <v>5.2999999999999999E-2</v>
      </c>
      <c r="D3322" s="43">
        <v>0.72</v>
      </c>
    </row>
    <row r="3323" spans="1:4">
      <c r="A3323" s="57">
        <v>42033</v>
      </c>
      <c r="B3323" s="43">
        <v>-0.2</v>
      </c>
      <c r="C3323" s="43">
        <v>5.1999999999999998E-2</v>
      </c>
      <c r="D3323" s="43">
        <v>0.74</v>
      </c>
    </row>
    <row r="3324" spans="1:4">
      <c r="A3324" s="57">
        <v>42034</v>
      </c>
      <c r="B3324" s="43">
        <v>-0.2</v>
      </c>
      <c r="C3324" s="43">
        <v>5.3999999999999999E-2</v>
      </c>
      <c r="D3324" s="43">
        <v>0.73499999999999999</v>
      </c>
    </row>
    <row r="3325" spans="1:4">
      <c r="A3325" s="57">
        <v>42035</v>
      </c>
      <c r="B3325" s="43">
        <v>-0.7</v>
      </c>
      <c r="C3325" s="43">
        <v>5.3999999999999999E-2</v>
      </c>
      <c r="D3325" s="43">
        <v>0.73499999999999999</v>
      </c>
    </row>
    <row r="3326" spans="1:4">
      <c r="A3326" s="57">
        <v>42036</v>
      </c>
      <c r="B3326" s="43">
        <v>-0.7</v>
      </c>
      <c r="C3326" s="43">
        <v>5.3999999999999999E-2</v>
      </c>
      <c r="D3326" s="43">
        <v>0.73499999999999999</v>
      </c>
    </row>
    <row r="3327" spans="1:4">
      <c r="A3327" s="57">
        <v>42037</v>
      </c>
      <c r="B3327" s="43">
        <v>-0.7</v>
      </c>
      <c r="C3327" s="43">
        <v>5.5E-2</v>
      </c>
      <c r="D3327" s="43">
        <v>0.7</v>
      </c>
    </row>
    <row r="3328" spans="1:4">
      <c r="A3328" s="57">
        <v>42038</v>
      </c>
      <c r="B3328" s="43">
        <v>-0.7</v>
      </c>
      <c r="C3328" s="43">
        <v>5.5E-2</v>
      </c>
      <c r="D3328" s="43">
        <v>0.72</v>
      </c>
    </row>
    <row r="3329" spans="1:4">
      <c r="A3329" s="57">
        <v>42039</v>
      </c>
      <c r="B3329" s="43">
        <v>-0.7</v>
      </c>
      <c r="C3329" s="43">
        <v>5.5E-2</v>
      </c>
      <c r="D3329" s="43">
        <v>0.76</v>
      </c>
    </row>
    <row r="3330" spans="1:4">
      <c r="A3330" s="57">
        <v>42040</v>
      </c>
      <c r="B3330" s="43">
        <v>-0.7</v>
      </c>
      <c r="C3330" s="43">
        <v>5.0999999999999997E-2</v>
      </c>
      <c r="D3330" s="43">
        <v>0.74</v>
      </c>
    </row>
    <row r="3331" spans="1:4">
      <c r="A3331" s="57">
        <v>42041</v>
      </c>
      <c r="B3331" s="43">
        <v>-0.7</v>
      </c>
      <c r="C3331" s="43">
        <v>5.2999999999999999E-2</v>
      </c>
      <c r="D3331" s="43">
        <v>0.755</v>
      </c>
    </row>
    <row r="3332" spans="1:4">
      <c r="A3332" s="57">
        <v>42042</v>
      </c>
      <c r="B3332" s="43">
        <v>-0.7</v>
      </c>
      <c r="C3332" s="43">
        <v>5.2999999999999999E-2</v>
      </c>
      <c r="D3332" s="43">
        <v>0.755</v>
      </c>
    </row>
    <row r="3333" spans="1:4">
      <c r="A3333" s="57">
        <v>42043</v>
      </c>
      <c r="B3333" s="43">
        <v>-0.7</v>
      </c>
      <c r="C3333" s="43">
        <v>5.2999999999999999E-2</v>
      </c>
      <c r="D3333" s="43">
        <v>0.755</v>
      </c>
    </row>
    <row r="3334" spans="1:4">
      <c r="A3334" s="57">
        <v>42044</v>
      </c>
      <c r="B3334" s="43">
        <v>-0.7</v>
      </c>
      <c r="C3334" s="43">
        <v>5.0999999999999997E-2</v>
      </c>
      <c r="D3334" s="43">
        <v>0.745</v>
      </c>
    </row>
    <row r="3335" spans="1:4">
      <c r="A3335" s="57">
        <v>42045</v>
      </c>
      <c r="B3335" s="43">
        <v>-0.7</v>
      </c>
      <c r="C3335" s="43">
        <v>0.05</v>
      </c>
      <c r="D3335" s="43">
        <v>0.755</v>
      </c>
    </row>
    <row r="3336" spans="1:4">
      <c r="A3336" s="57">
        <v>42046</v>
      </c>
      <c r="B3336" s="43">
        <v>-0.7</v>
      </c>
      <c r="C3336" s="43">
        <v>4.9000000000000002E-2</v>
      </c>
      <c r="D3336" s="43">
        <v>0.76</v>
      </c>
    </row>
    <row r="3337" spans="1:4">
      <c r="A3337" s="57">
        <v>42047</v>
      </c>
      <c r="B3337" s="43">
        <v>-0.7</v>
      </c>
      <c r="C3337" s="43">
        <v>4.8000000000000001E-2</v>
      </c>
      <c r="D3337" s="43">
        <v>0.74</v>
      </c>
    </row>
    <row r="3338" spans="1:4">
      <c r="A3338" s="57">
        <v>42048</v>
      </c>
      <c r="B3338" s="43">
        <v>-0.7</v>
      </c>
      <c r="C3338" s="43">
        <v>4.8000000000000001E-2</v>
      </c>
      <c r="D3338" s="43">
        <v>0.745</v>
      </c>
    </row>
    <row r="3339" spans="1:4">
      <c r="A3339" s="57">
        <v>42049</v>
      </c>
      <c r="B3339" s="43">
        <v>-0.7</v>
      </c>
      <c r="C3339" s="43">
        <v>4.8000000000000001E-2</v>
      </c>
      <c r="D3339" s="43">
        <v>0.745</v>
      </c>
    </row>
    <row r="3340" spans="1:4">
      <c r="A3340" s="57">
        <v>42050</v>
      </c>
      <c r="B3340" s="43">
        <v>-0.7</v>
      </c>
      <c r="C3340" s="43">
        <v>4.8000000000000001E-2</v>
      </c>
      <c r="D3340" s="43">
        <v>0.745</v>
      </c>
    </row>
    <row r="3341" spans="1:4">
      <c r="A3341" s="57">
        <v>42051</v>
      </c>
      <c r="B3341" s="43">
        <v>-0.7</v>
      </c>
      <c r="C3341" s="43">
        <v>4.8000000000000001E-2</v>
      </c>
      <c r="D3341" s="43">
        <v>0.73</v>
      </c>
    </row>
    <row r="3342" spans="1:4">
      <c r="A3342" s="57">
        <v>42052</v>
      </c>
      <c r="B3342" s="43">
        <v>-0.7</v>
      </c>
      <c r="C3342" s="43">
        <v>4.7E-2</v>
      </c>
      <c r="D3342" s="43">
        <v>0.755</v>
      </c>
    </row>
    <row r="3343" spans="1:4">
      <c r="A3343" s="57">
        <v>42053</v>
      </c>
      <c r="B3343" s="43">
        <v>-0.7</v>
      </c>
      <c r="C3343" s="43">
        <v>4.8000000000000001E-2</v>
      </c>
      <c r="D3343" s="43">
        <v>0.79</v>
      </c>
    </row>
    <row r="3344" spans="1:4">
      <c r="A3344" s="57">
        <v>42054</v>
      </c>
      <c r="B3344" s="43">
        <v>-0.7</v>
      </c>
      <c r="C3344" s="43">
        <v>4.8000000000000001E-2</v>
      </c>
      <c r="D3344" s="43">
        <v>0.78500000000000003</v>
      </c>
    </row>
    <row r="3345" spans="1:4">
      <c r="A3345" s="57">
        <v>42055</v>
      </c>
      <c r="B3345" s="43">
        <v>-0.7</v>
      </c>
      <c r="C3345" s="43">
        <v>4.8000000000000001E-2</v>
      </c>
      <c r="D3345" s="43">
        <v>0.755</v>
      </c>
    </row>
    <row r="3346" spans="1:4">
      <c r="A3346" s="57">
        <v>42056</v>
      </c>
      <c r="B3346" s="43">
        <v>-0.7</v>
      </c>
      <c r="C3346" s="43">
        <v>4.8000000000000001E-2</v>
      </c>
      <c r="D3346" s="43">
        <v>0.755</v>
      </c>
    </row>
    <row r="3347" spans="1:4">
      <c r="A3347" s="57">
        <v>42057</v>
      </c>
      <c r="B3347" s="43">
        <v>-0.7</v>
      </c>
      <c r="C3347" s="43">
        <v>4.8000000000000001E-2</v>
      </c>
      <c r="D3347" s="43">
        <v>0.755</v>
      </c>
    </row>
    <row r="3348" spans="1:4">
      <c r="A3348" s="57">
        <v>42058</v>
      </c>
      <c r="B3348" s="43">
        <v>-0.7</v>
      </c>
      <c r="C3348" s="43">
        <v>4.4999999999999998E-2</v>
      </c>
      <c r="D3348" s="43">
        <v>0.76</v>
      </c>
    </row>
    <row r="3349" spans="1:4">
      <c r="A3349" s="57">
        <v>42059</v>
      </c>
      <c r="B3349" s="43">
        <v>-0.7</v>
      </c>
      <c r="C3349" s="43">
        <v>4.3999999999999997E-2</v>
      </c>
      <c r="D3349" s="43">
        <v>0.76</v>
      </c>
    </row>
    <row r="3350" spans="1:4">
      <c r="A3350" s="57">
        <v>42060</v>
      </c>
      <c r="B3350" s="43">
        <v>-0.7</v>
      </c>
      <c r="C3350" s="43">
        <v>4.2000000000000003E-2</v>
      </c>
      <c r="D3350" s="43">
        <v>0.71499999999999997</v>
      </c>
    </row>
    <row r="3351" spans="1:4">
      <c r="A3351" s="57">
        <v>42061</v>
      </c>
      <c r="B3351" s="43">
        <v>-0.7</v>
      </c>
      <c r="C3351" s="43">
        <v>0.04</v>
      </c>
      <c r="D3351" s="43">
        <v>0.68500000000000005</v>
      </c>
    </row>
    <row r="3352" spans="1:4">
      <c r="A3352" s="57">
        <v>42062</v>
      </c>
      <c r="B3352" s="43">
        <v>-0.7</v>
      </c>
      <c r="C3352" s="43">
        <v>3.9E-2</v>
      </c>
      <c r="D3352" s="43">
        <v>0.7</v>
      </c>
    </row>
    <row r="3353" spans="1:4">
      <c r="A3353" s="57">
        <v>42063</v>
      </c>
      <c r="B3353" s="43">
        <v>-0.4</v>
      </c>
      <c r="C3353" s="43">
        <v>3.9E-2</v>
      </c>
      <c r="D3353" s="43">
        <v>0.7</v>
      </c>
    </row>
    <row r="3354" spans="1:4">
      <c r="A3354" s="57">
        <v>42064</v>
      </c>
      <c r="B3354" s="43">
        <v>-0.4</v>
      </c>
      <c r="C3354" s="43">
        <v>3.9E-2</v>
      </c>
      <c r="D3354" s="43">
        <v>0.7</v>
      </c>
    </row>
    <row r="3355" spans="1:4">
      <c r="A3355" s="57">
        <v>42065</v>
      </c>
      <c r="B3355" s="43">
        <v>-0.4</v>
      </c>
      <c r="C3355" s="43">
        <v>3.9E-2</v>
      </c>
      <c r="D3355" s="43">
        <v>0.72499999999999998</v>
      </c>
    </row>
    <row r="3356" spans="1:4">
      <c r="A3356" s="57">
        <v>42066</v>
      </c>
      <c r="B3356" s="43">
        <v>-0.4</v>
      </c>
      <c r="C3356" s="43">
        <v>3.7999999999999999E-2</v>
      </c>
      <c r="D3356" s="43">
        <v>0.70499999999999996</v>
      </c>
    </row>
    <row r="3357" spans="1:4">
      <c r="A3357" s="57">
        <v>42067</v>
      </c>
      <c r="B3357" s="43">
        <v>-0.4</v>
      </c>
      <c r="C3357" s="43">
        <v>3.7999999999999999E-2</v>
      </c>
      <c r="D3357" s="43">
        <v>0.73</v>
      </c>
    </row>
    <row r="3358" spans="1:4">
      <c r="A3358" s="57">
        <v>42068</v>
      </c>
      <c r="B3358" s="43">
        <v>-0.4</v>
      </c>
      <c r="C3358" s="43">
        <v>3.5999999999999997E-2</v>
      </c>
      <c r="D3358" s="43">
        <v>0.74</v>
      </c>
    </row>
    <row r="3359" spans="1:4">
      <c r="A3359" s="57">
        <v>42069</v>
      </c>
      <c r="B3359" s="43">
        <v>-0.4</v>
      </c>
      <c r="C3359" s="43">
        <v>3.5999999999999997E-2</v>
      </c>
      <c r="D3359" s="43">
        <v>0.78</v>
      </c>
    </row>
    <row r="3360" spans="1:4">
      <c r="A3360" s="57">
        <v>42070</v>
      </c>
      <c r="B3360" s="43">
        <v>-0.4</v>
      </c>
      <c r="C3360" s="43">
        <v>3.5999999999999997E-2</v>
      </c>
      <c r="D3360" s="43">
        <v>0.78</v>
      </c>
    </row>
    <row r="3361" spans="1:4">
      <c r="A3361" s="57">
        <v>42071</v>
      </c>
      <c r="B3361" s="43">
        <v>-0.4</v>
      </c>
      <c r="C3361" s="43">
        <v>3.5999999999999997E-2</v>
      </c>
      <c r="D3361" s="43">
        <v>0.78</v>
      </c>
    </row>
    <row r="3362" spans="1:4">
      <c r="A3362" s="57">
        <v>42072</v>
      </c>
      <c r="B3362" s="43">
        <v>-0.4</v>
      </c>
      <c r="C3362" s="43">
        <v>3.5000000000000003E-2</v>
      </c>
      <c r="D3362" s="43">
        <v>0.745</v>
      </c>
    </row>
    <row r="3363" spans="1:4">
      <c r="A3363" s="57">
        <v>42073</v>
      </c>
      <c r="B3363" s="43">
        <v>-0.4</v>
      </c>
      <c r="C3363" s="43">
        <v>3.2000000000000001E-2</v>
      </c>
      <c r="D3363" s="43">
        <v>0.7</v>
      </c>
    </row>
    <row r="3364" spans="1:4">
      <c r="A3364" s="57">
        <v>42074</v>
      </c>
      <c r="B3364" s="43">
        <v>-0.4</v>
      </c>
      <c r="C3364" s="43">
        <v>2.9000000000000001E-2</v>
      </c>
      <c r="D3364" s="43">
        <v>0.61499999999999999</v>
      </c>
    </row>
    <row r="3365" spans="1:4">
      <c r="A3365" s="57">
        <v>42075</v>
      </c>
      <c r="B3365" s="43">
        <v>-0.4</v>
      </c>
      <c r="C3365" s="43">
        <v>2.7E-2</v>
      </c>
      <c r="D3365" s="43">
        <v>0.65</v>
      </c>
    </row>
    <row r="3366" spans="1:4">
      <c r="A3366" s="57">
        <v>42076</v>
      </c>
      <c r="B3366" s="43">
        <v>-0.4</v>
      </c>
      <c r="C3366" s="43">
        <v>2.5000000000000001E-2</v>
      </c>
      <c r="D3366" s="43">
        <v>0.66</v>
      </c>
    </row>
    <row r="3367" spans="1:4">
      <c r="A3367" s="57">
        <v>42077</v>
      </c>
      <c r="B3367" s="43">
        <v>-0.4</v>
      </c>
      <c r="C3367" s="43">
        <v>2.5000000000000001E-2</v>
      </c>
      <c r="D3367" s="43">
        <v>0.66</v>
      </c>
    </row>
    <row r="3368" spans="1:4">
      <c r="A3368" s="57">
        <v>42078</v>
      </c>
      <c r="B3368" s="43">
        <v>-0.4</v>
      </c>
      <c r="C3368" s="43">
        <v>2.5000000000000001E-2</v>
      </c>
      <c r="D3368" s="43">
        <v>0.66</v>
      </c>
    </row>
    <row r="3369" spans="1:4">
      <c r="A3369" s="57">
        <v>42079</v>
      </c>
      <c r="B3369" s="43">
        <v>-0.4</v>
      </c>
      <c r="C3369" s="43">
        <v>2.5000000000000001E-2</v>
      </c>
      <c r="D3369" s="43">
        <v>0.68</v>
      </c>
    </row>
    <row r="3370" spans="1:4">
      <c r="A3370" s="57">
        <v>42080</v>
      </c>
      <c r="B3370" s="43">
        <v>-0.4</v>
      </c>
      <c r="C3370" s="43">
        <v>2.5000000000000001E-2</v>
      </c>
      <c r="D3370" s="43">
        <v>0.67</v>
      </c>
    </row>
    <row r="3371" spans="1:4">
      <c r="A3371" s="57">
        <v>42081</v>
      </c>
      <c r="B3371" s="43">
        <v>-0.4</v>
      </c>
      <c r="C3371" s="43">
        <v>2.5000000000000001E-2</v>
      </c>
      <c r="D3371" s="43">
        <v>0.57499999999999996</v>
      </c>
    </row>
    <row r="3372" spans="1:4">
      <c r="A3372" s="57">
        <v>42082</v>
      </c>
      <c r="B3372" s="43">
        <v>-0.4</v>
      </c>
      <c r="C3372" s="43">
        <v>2.4E-2</v>
      </c>
      <c r="D3372" s="43">
        <v>0.57999999999999996</v>
      </c>
    </row>
    <row r="3373" spans="1:4">
      <c r="A3373" s="57">
        <v>42083</v>
      </c>
      <c r="B3373" s="43">
        <v>-0.4</v>
      </c>
      <c r="C3373" s="43">
        <v>2.1000000000000001E-2</v>
      </c>
      <c r="D3373" s="43">
        <v>0.57499999999999996</v>
      </c>
    </row>
    <row r="3374" spans="1:4">
      <c r="A3374" s="57">
        <v>42084</v>
      </c>
      <c r="B3374" s="43">
        <v>-0.4</v>
      </c>
      <c r="C3374" s="43">
        <v>2.1000000000000001E-2</v>
      </c>
      <c r="D3374" s="43">
        <v>0.57499999999999996</v>
      </c>
    </row>
    <row r="3375" spans="1:4">
      <c r="A3375" s="57">
        <v>42085</v>
      </c>
      <c r="B3375" s="43">
        <v>-0.4</v>
      </c>
      <c r="C3375" s="43">
        <v>2.1000000000000001E-2</v>
      </c>
      <c r="D3375" s="43">
        <v>0.57499999999999996</v>
      </c>
    </row>
    <row r="3376" spans="1:4">
      <c r="A3376" s="57">
        <v>42086</v>
      </c>
      <c r="B3376" s="43">
        <v>-0.4</v>
      </c>
      <c r="C3376" s="43">
        <v>2.1999999999999999E-2</v>
      </c>
      <c r="D3376" s="43">
        <v>0.61</v>
      </c>
    </row>
    <row r="3377" spans="1:4">
      <c r="A3377" s="57">
        <v>42087</v>
      </c>
      <c r="B3377" s="43">
        <v>-0.4</v>
      </c>
      <c r="C3377" s="43">
        <v>2.1000000000000001E-2</v>
      </c>
      <c r="D3377" s="43">
        <v>0.62</v>
      </c>
    </row>
    <row r="3378" spans="1:4">
      <c r="A3378" s="57">
        <v>42088</v>
      </c>
      <c r="B3378" s="43">
        <v>-0.4</v>
      </c>
      <c r="C3378" s="43">
        <v>2.1000000000000001E-2</v>
      </c>
      <c r="D3378" s="43">
        <v>0.60499999999999998</v>
      </c>
    </row>
    <row r="3379" spans="1:4">
      <c r="A3379" s="57">
        <v>42089</v>
      </c>
      <c r="B3379" s="43">
        <v>-0.4</v>
      </c>
      <c r="C3379" s="43">
        <v>2.1000000000000001E-2</v>
      </c>
      <c r="D3379" s="43">
        <v>0.59499999999999997</v>
      </c>
    </row>
    <row r="3380" spans="1:4">
      <c r="A3380" s="57">
        <v>42090</v>
      </c>
      <c r="B3380" s="43">
        <v>-0.4</v>
      </c>
      <c r="C3380" s="43">
        <v>2.1000000000000001E-2</v>
      </c>
      <c r="D3380" s="43">
        <v>0.6</v>
      </c>
    </row>
    <row r="3381" spans="1:4">
      <c r="A3381" s="57">
        <v>42091</v>
      </c>
      <c r="B3381" s="43">
        <v>-0.4</v>
      </c>
      <c r="C3381" s="43">
        <v>2.1000000000000001E-2</v>
      </c>
      <c r="D3381" s="43">
        <v>0.6</v>
      </c>
    </row>
    <row r="3382" spans="1:4">
      <c r="A3382" s="57">
        <v>42092</v>
      </c>
      <c r="B3382" s="43">
        <v>-0.4</v>
      </c>
      <c r="C3382" s="43">
        <v>2.1000000000000001E-2</v>
      </c>
      <c r="D3382" s="43">
        <v>0.6</v>
      </c>
    </row>
    <row r="3383" spans="1:4">
      <c r="A3383" s="57">
        <v>42093</v>
      </c>
      <c r="B3383" s="43">
        <v>-0.4</v>
      </c>
      <c r="C3383" s="43">
        <v>1.7999999999999999E-2</v>
      </c>
      <c r="D3383" s="43">
        <v>0.61</v>
      </c>
    </row>
    <row r="3384" spans="1:4">
      <c r="A3384" s="57">
        <v>42094</v>
      </c>
      <c r="B3384" s="43">
        <v>-0.2</v>
      </c>
      <c r="C3384" s="43">
        <v>1.9E-2</v>
      </c>
      <c r="D3384" s="43">
        <v>0.59499999999999997</v>
      </c>
    </row>
    <row r="3385" spans="1:4">
      <c r="A3385" s="57">
        <v>42095</v>
      </c>
      <c r="B3385" s="43">
        <v>-0.2</v>
      </c>
      <c r="C3385" s="43">
        <v>1.7999999999999999E-2</v>
      </c>
      <c r="D3385" s="43">
        <v>0.59499999999999997</v>
      </c>
    </row>
    <row r="3386" spans="1:4">
      <c r="A3386" s="57">
        <v>42096</v>
      </c>
      <c r="B3386" s="43">
        <v>-0.2</v>
      </c>
      <c r="C3386" s="43">
        <v>1.7999999999999999E-2</v>
      </c>
      <c r="D3386" s="43">
        <v>0.61</v>
      </c>
    </row>
    <row r="3387" spans="1:4">
      <c r="A3387" s="57">
        <v>42097</v>
      </c>
      <c r="B3387" s="43">
        <v>-0.2</v>
      </c>
      <c r="C3387" s="43">
        <v>1.7999999999999999E-2</v>
      </c>
      <c r="D3387" s="43">
        <v>0.61</v>
      </c>
    </row>
    <row r="3388" spans="1:4">
      <c r="A3388" s="57">
        <v>42098</v>
      </c>
      <c r="B3388" s="43">
        <v>-0.2</v>
      </c>
      <c r="C3388" s="43">
        <v>1.7999999999999999E-2</v>
      </c>
      <c r="D3388" s="43">
        <v>0.61</v>
      </c>
    </row>
    <row r="3389" spans="1:4">
      <c r="A3389" s="57">
        <v>42099</v>
      </c>
      <c r="B3389" s="43">
        <v>-0.2</v>
      </c>
      <c r="C3389" s="43">
        <v>1.7999999999999999E-2</v>
      </c>
      <c r="D3389" s="43">
        <v>0.61</v>
      </c>
    </row>
    <row r="3390" spans="1:4">
      <c r="A3390" s="57">
        <v>42100</v>
      </c>
      <c r="B3390" s="43">
        <v>-0.2</v>
      </c>
      <c r="C3390" s="43">
        <v>1.7999999999999999E-2</v>
      </c>
      <c r="D3390" s="43">
        <v>0.61</v>
      </c>
    </row>
    <row r="3391" spans="1:4">
      <c r="A3391" s="57">
        <v>42101</v>
      </c>
      <c r="B3391" s="43">
        <v>-0.2</v>
      </c>
      <c r="C3391" s="43">
        <v>1.6E-2</v>
      </c>
      <c r="D3391" s="43">
        <v>0.6</v>
      </c>
    </row>
    <row r="3392" spans="1:4">
      <c r="A3392" s="57">
        <v>42102</v>
      </c>
      <c r="B3392" s="43">
        <v>-0.2</v>
      </c>
      <c r="C3392" s="43">
        <v>1.4E-2</v>
      </c>
      <c r="D3392" s="43">
        <v>0.56999999999999995</v>
      </c>
    </row>
    <row r="3393" spans="1:4">
      <c r="A3393" s="57">
        <v>42103</v>
      </c>
      <c r="B3393" s="43">
        <v>-0.2</v>
      </c>
      <c r="C3393" s="43">
        <v>1.2E-2</v>
      </c>
      <c r="D3393" s="43">
        <v>0.56000000000000005</v>
      </c>
    </row>
    <row r="3394" spans="1:4">
      <c r="A3394" s="57">
        <v>42104</v>
      </c>
      <c r="B3394" s="43">
        <v>-0.2</v>
      </c>
      <c r="C3394" s="43">
        <v>1.2E-2</v>
      </c>
      <c r="D3394" s="43">
        <v>0.55000000000000004</v>
      </c>
    </row>
    <row r="3395" spans="1:4">
      <c r="A3395" s="57">
        <v>42105</v>
      </c>
      <c r="B3395" s="43">
        <v>-0.2</v>
      </c>
      <c r="C3395" s="43">
        <v>1.2E-2</v>
      </c>
      <c r="D3395" s="43">
        <v>0.55000000000000004</v>
      </c>
    </row>
    <row r="3396" spans="1:4">
      <c r="A3396" s="57">
        <v>42106</v>
      </c>
      <c r="B3396" s="43">
        <v>-0.2</v>
      </c>
      <c r="C3396" s="43">
        <v>1.2E-2</v>
      </c>
      <c r="D3396" s="43">
        <v>0.55000000000000004</v>
      </c>
    </row>
    <row r="3397" spans="1:4">
      <c r="A3397" s="57">
        <v>42107</v>
      </c>
      <c r="B3397" s="43">
        <v>-0.2</v>
      </c>
      <c r="C3397" s="43">
        <v>1.0999999999999999E-2</v>
      </c>
      <c r="D3397" s="43">
        <v>0.54500000000000004</v>
      </c>
    </row>
    <row r="3398" spans="1:4">
      <c r="A3398" s="57">
        <v>42108</v>
      </c>
      <c r="B3398" s="43">
        <v>-0.2</v>
      </c>
      <c r="C3398" s="43">
        <v>8.0000000000000002E-3</v>
      </c>
      <c r="D3398" s="43">
        <v>0.53</v>
      </c>
    </row>
    <row r="3399" spans="1:4">
      <c r="A3399" s="57">
        <v>42109</v>
      </c>
      <c r="B3399" s="43">
        <v>-0.2</v>
      </c>
      <c r="C3399" s="43">
        <v>4.0000000000000001E-3</v>
      </c>
      <c r="D3399" s="43">
        <v>0.5</v>
      </c>
    </row>
    <row r="3400" spans="1:4">
      <c r="A3400" s="57">
        <v>42110</v>
      </c>
      <c r="B3400" s="43">
        <v>-0.2</v>
      </c>
      <c r="C3400" s="43">
        <v>2E-3</v>
      </c>
      <c r="D3400" s="43">
        <v>0.48499999999999999</v>
      </c>
    </row>
    <row r="3401" spans="1:4">
      <c r="A3401" s="57">
        <v>42111</v>
      </c>
      <c r="B3401" s="43">
        <v>-0.2</v>
      </c>
      <c r="C3401" s="43">
        <v>1E-3</v>
      </c>
      <c r="D3401" s="43">
        <v>0.46</v>
      </c>
    </row>
    <row r="3402" spans="1:4">
      <c r="A3402" s="57">
        <v>42112</v>
      </c>
      <c r="B3402" s="43">
        <v>-0.2</v>
      </c>
      <c r="C3402" s="43">
        <v>1E-3</v>
      </c>
      <c r="D3402" s="43">
        <v>0.46</v>
      </c>
    </row>
    <row r="3403" spans="1:4">
      <c r="A3403" s="57">
        <v>42113</v>
      </c>
      <c r="B3403" s="43">
        <v>-0.2</v>
      </c>
      <c r="C3403" s="43">
        <v>1E-3</v>
      </c>
      <c r="D3403" s="43">
        <v>0.46</v>
      </c>
    </row>
    <row r="3404" spans="1:4">
      <c r="A3404" s="57">
        <v>42114</v>
      </c>
      <c r="B3404" s="43">
        <v>-0.2</v>
      </c>
      <c r="C3404" s="43">
        <v>1E-3</v>
      </c>
      <c r="D3404" s="43">
        <v>0.46</v>
      </c>
    </row>
    <row r="3405" spans="1:4">
      <c r="A3405" s="57">
        <v>42115</v>
      </c>
      <c r="B3405" s="43">
        <v>-0.2</v>
      </c>
      <c r="C3405" s="43">
        <v>-1E-3</v>
      </c>
      <c r="D3405" s="43">
        <v>0.46500000000000002</v>
      </c>
    </row>
    <row r="3406" spans="1:4">
      <c r="A3406" s="57">
        <v>42116</v>
      </c>
      <c r="B3406" s="43">
        <v>-0.2</v>
      </c>
      <c r="C3406" s="43">
        <v>-2E-3</v>
      </c>
      <c r="D3406" s="43">
        <v>0.53</v>
      </c>
    </row>
    <row r="3407" spans="1:4">
      <c r="A3407" s="57">
        <v>42117</v>
      </c>
      <c r="B3407" s="43">
        <v>-0.2</v>
      </c>
      <c r="C3407" s="43">
        <v>-2E-3</v>
      </c>
      <c r="D3407" s="43">
        <v>0.52</v>
      </c>
    </row>
    <row r="3408" spans="1:4">
      <c r="A3408" s="57">
        <v>42118</v>
      </c>
      <c r="B3408" s="43">
        <v>-0.2</v>
      </c>
      <c r="C3408" s="43">
        <v>-1E-3</v>
      </c>
      <c r="D3408" s="43">
        <v>0.51</v>
      </c>
    </row>
    <row r="3409" spans="1:4">
      <c r="A3409" s="57">
        <v>42119</v>
      </c>
      <c r="B3409" s="43">
        <v>-0.2</v>
      </c>
      <c r="C3409" s="43">
        <v>-1E-3</v>
      </c>
      <c r="D3409" s="43">
        <v>0.51</v>
      </c>
    </row>
    <row r="3410" spans="1:4">
      <c r="A3410" s="57">
        <v>42120</v>
      </c>
      <c r="B3410" s="43">
        <v>-0.2</v>
      </c>
      <c r="C3410" s="43">
        <v>-1E-3</v>
      </c>
      <c r="D3410" s="43">
        <v>0.51</v>
      </c>
    </row>
    <row r="3411" spans="1:4">
      <c r="A3411" s="57">
        <v>42121</v>
      </c>
      <c r="B3411" s="43">
        <v>-0.2</v>
      </c>
      <c r="C3411" s="43">
        <v>-2E-3</v>
      </c>
      <c r="D3411" s="43">
        <v>0.505</v>
      </c>
    </row>
    <row r="3412" spans="1:4">
      <c r="A3412" s="57">
        <v>42122</v>
      </c>
      <c r="B3412" s="43">
        <v>-0.2</v>
      </c>
      <c r="C3412" s="43">
        <v>-5.0000000000000001E-3</v>
      </c>
      <c r="D3412" s="43">
        <v>0.5</v>
      </c>
    </row>
    <row r="3413" spans="1:4">
      <c r="A3413" s="57">
        <v>42123</v>
      </c>
      <c r="B3413" s="43">
        <v>-0.2</v>
      </c>
      <c r="C3413" s="43">
        <v>-5.0000000000000001E-3</v>
      </c>
      <c r="D3413" s="43">
        <v>0.6</v>
      </c>
    </row>
    <row r="3414" spans="1:4">
      <c r="A3414" s="57">
        <v>42124</v>
      </c>
      <c r="B3414" s="43">
        <v>-0.1</v>
      </c>
      <c r="C3414" s="43">
        <v>-5.0000000000000001E-3</v>
      </c>
      <c r="D3414" s="43">
        <v>0.71</v>
      </c>
    </row>
    <row r="3415" spans="1:4">
      <c r="A3415" s="57">
        <v>42125</v>
      </c>
      <c r="B3415" s="43">
        <v>-0.1</v>
      </c>
      <c r="C3415" s="43">
        <v>-5.0000000000000001E-3</v>
      </c>
      <c r="D3415" s="43">
        <v>0.745</v>
      </c>
    </row>
    <row r="3416" spans="1:4">
      <c r="A3416" s="57">
        <v>42126</v>
      </c>
      <c r="B3416" s="43">
        <v>-0.1</v>
      </c>
      <c r="C3416" s="43">
        <v>-5.0000000000000001E-3</v>
      </c>
      <c r="D3416" s="43">
        <v>0.745</v>
      </c>
    </row>
    <row r="3417" spans="1:4">
      <c r="A3417" s="57">
        <v>42127</v>
      </c>
      <c r="B3417" s="43">
        <v>-0.1</v>
      </c>
      <c r="C3417" s="43">
        <v>-5.0000000000000001E-3</v>
      </c>
      <c r="D3417" s="43">
        <v>0.745</v>
      </c>
    </row>
    <row r="3418" spans="1:4">
      <c r="A3418" s="57">
        <v>42128</v>
      </c>
      <c r="B3418" s="43">
        <v>-0.1</v>
      </c>
      <c r="C3418" s="43">
        <v>-7.0000000000000001E-3</v>
      </c>
      <c r="D3418" s="43">
        <v>0.78500000000000003</v>
      </c>
    </row>
    <row r="3419" spans="1:4">
      <c r="A3419" s="57">
        <v>42129</v>
      </c>
      <c r="B3419" s="43">
        <v>-0.1</v>
      </c>
      <c r="C3419" s="43">
        <v>-8.0000000000000002E-3</v>
      </c>
      <c r="D3419" s="43">
        <v>0.87</v>
      </c>
    </row>
    <row r="3420" spans="1:4">
      <c r="A3420" s="57">
        <v>42130</v>
      </c>
      <c r="B3420" s="43">
        <v>-0.1</v>
      </c>
      <c r="C3420" s="43">
        <v>-8.0000000000000002E-3</v>
      </c>
      <c r="D3420" s="43">
        <v>0.98499999999999999</v>
      </c>
    </row>
    <row r="3421" spans="1:4">
      <c r="A3421" s="57">
        <v>42131</v>
      </c>
      <c r="B3421" s="43">
        <v>-0.1</v>
      </c>
      <c r="C3421" s="43">
        <v>-8.9999999999999993E-3</v>
      </c>
      <c r="D3421" s="43">
        <v>1</v>
      </c>
    </row>
    <row r="3422" spans="1:4">
      <c r="A3422" s="57">
        <v>42132</v>
      </c>
      <c r="B3422" s="43">
        <v>-0.1</v>
      </c>
      <c r="C3422" s="43">
        <v>-8.9999999999999993E-3</v>
      </c>
      <c r="D3422" s="43">
        <v>0.90500000000000003</v>
      </c>
    </row>
    <row r="3423" spans="1:4">
      <c r="A3423" s="57">
        <v>42133</v>
      </c>
      <c r="B3423" s="43">
        <v>-0.1</v>
      </c>
      <c r="C3423" s="43">
        <v>-8.9999999999999993E-3</v>
      </c>
      <c r="D3423" s="43">
        <v>0.90500000000000003</v>
      </c>
    </row>
    <row r="3424" spans="1:4">
      <c r="A3424" s="57">
        <v>42134</v>
      </c>
      <c r="B3424" s="43">
        <v>-0.1</v>
      </c>
      <c r="C3424" s="43">
        <v>-8.9999999999999993E-3</v>
      </c>
      <c r="D3424" s="43">
        <v>0.90500000000000003</v>
      </c>
    </row>
    <row r="3425" spans="1:4">
      <c r="A3425" s="57">
        <v>42135</v>
      </c>
      <c r="B3425" s="43">
        <v>-0.1</v>
      </c>
      <c r="C3425" s="43">
        <v>-8.9999999999999993E-3</v>
      </c>
      <c r="D3425" s="43">
        <v>0.93</v>
      </c>
    </row>
    <row r="3426" spans="1:4">
      <c r="A3426" s="57">
        <v>42136</v>
      </c>
      <c r="B3426" s="43">
        <v>-0.1</v>
      </c>
      <c r="C3426" s="43">
        <v>-8.9999999999999993E-3</v>
      </c>
      <c r="D3426" s="43">
        <v>1.03</v>
      </c>
    </row>
    <row r="3427" spans="1:4">
      <c r="A3427" s="57">
        <v>42137</v>
      </c>
      <c r="B3427" s="43">
        <v>-0.1</v>
      </c>
      <c r="C3427" s="43">
        <v>-8.9999999999999993E-3</v>
      </c>
      <c r="D3427" s="43">
        <v>1.05</v>
      </c>
    </row>
    <row r="3428" spans="1:4">
      <c r="A3428" s="57">
        <v>42138</v>
      </c>
      <c r="B3428" s="43">
        <v>-0.1</v>
      </c>
      <c r="C3428" s="43">
        <v>-8.9999999999999993E-3</v>
      </c>
      <c r="D3428" s="43">
        <v>1.07</v>
      </c>
    </row>
    <row r="3429" spans="1:4">
      <c r="A3429" s="57">
        <v>42139</v>
      </c>
      <c r="B3429" s="43">
        <v>-0.1</v>
      </c>
      <c r="C3429" s="43">
        <v>-0.01</v>
      </c>
      <c r="D3429" s="43">
        <v>1.03</v>
      </c>
    </row>
    <row r="3430" spans="1:4">
      <c r="A3430" s="57">
        <v>42140</v>
      </c>
      <c r="B3430" s="43">
        <v>-0.1</v>
      </c>
      <c r="C3430" s="43">
        <v>-0.01</v>
      </c>
      <c r="D3430" s="43">
        <v>1.03</v>
      </c>
    </row>
    <row r="3431" spans="1:4">
      <c r="A3431" s="57">
        <v>42141</v>
      </c>
      <c r="B3431" s="43">
        <v>-0.1</v>
      </c>
      <c r="C3431" s="43">
        <v>-0.01</v>
      </c>
      <c r="D3431" s="43">
        <v>1.03</v>
      </c>
    </row>
    <row r="3432" spans="1:4">
      <c r="A3432" s="57">
        <v>42142</v>
      </c>
      <c r="B3432" s="43">
        <v>-0.1</v>
      </c>
      <c r="C3432" s="43">
        <v>-1.0999999999999999E-2</v>
      </c>
      <c r="D3432" s="43">
        <v>1.04</v>
      </c>
    </row>
    <row r="3433" spans="1:4">
      <c r="A3433" s="57">
        <v>42143</v>
      </c>
      <c r="B3433" s="43">
        <v>-0.1</v>
      </c>
      <c r="C3433" s="43">
        <v>-1.2E-2</v>
      </c>
      <c r="D3433" s="43">
        <v>0.98499999999999999</v>
      </c>
    </row>
    <row r="3434" spans="1:4">
      <c r="A3434" s="57">
        <v>42144</v>
      </c>
      <c r="B3434" s="43">
        <v>-0.1</v>
      </c>
      <c r="C3434" s="43">
        <v>-1.2E-2</v>
      </c>
      <c r="D3434" s="43">
        <v>1.0149999999999999</v>
      </c>
    </row>
    <row r="3435" spans="1:4">
      <c r="A3435" s="57">
        <v>42145</v>
      </c>
      <c r="B3435" s="43">
        <v>-0.1</v>
      </c>
      <c r="C3435" s="43">
        <v>-1.2E-2</v>
      </c>
      <c r="D3435" s="43">
        <v>1.04</v>
      </c>
    </row>
    <row r="3436" spans="1:4">
      <c r="A3436" s="57">
        <v>42146</v>
      </c>
      <c r="B3436" s="43">
        <v>-0.1</v>
      </c>
      <c r="C3436" s="43">
        <v>-1.2E-2</v>
      </c>
      <c r="D3436" s="43">
        <v>1.03</v>
      </c>
    </row>
    <row r="3437" spans="1:4">
      <c r="A3437" s="57">
        <v>42147</v>
      </c>
      <c r="B3437" s="43">
        <v>-0.1</v>
      </c>
      <c r="C3437" s="43">
        <v>-1.2E-2</v>
      </c>
      <c r="D3437" s="43">
        <v>1.03</v>
      </c>
    </row>
    <row r="3438" spans="1:4">
      <c r="A3438" s="57">
        <v>42148</v>
      </c>
      <c r="B3438" s="43">
        <v>-0.1</v>
      </c>
      <c r="C3438" s="43">
        <v>-1.2E-2</v>
      </c>
      <c r="D3438" s="43">
        <v>1.03</v>
      </c>
    </row>
    <row r="3439" spans="1:4">
      <c r="A3439" s="57">
        <v>42149</v>
      </c>
      <c r="B3439" s="43">
        <v>-0.1</v>
      </c>
      <c r="C3439" s="43">
        <v>-1.2E-2</v>
      </c>
      <c r="D3439" s="43">
        <v>1.0349999999999999</v>
      </c>
    </row>
    <row r="3440" spans="1:4">
      <c r="A3440" s="57">
        <v>42150</v>
      </c>
      <c r="B3440" s="43">
        <v>-0.1</v>
      </c>
      <c r="C3440" s="43">
        <v>-1.2999999999999999E-2</v>
      </c>
      <c r="D3440" s="43">
        <v>0.97499999999999998</v>
      </c>
    </row>
    <row r="3441" spans="1:4">
      <c r="A3441" s="57">
        <v>42151</v>
      </c>
      <c r="B3441" s="43">
        <v>-0.1</v>
      </c>
      <c r="C3441" s="43">
        <v>-1.2999999999999999E-2</v>
      </c>
      <c r="D3441" s="43">
        <v>0.96499999999999997</v>
      </c>
    </row>
    <row r="3442" spans="1:4">
      <c r="A3442" s="57">
        <v>42152</v>
      </c>
      <c r="B3442" s="43">
        <v>-0.1</v>
      </c>
      <c r="C3442" s="43">
        <v>-1.2999999999999999E-2</v>
      </c>
      <c r="D3442" s="43">
        <v>0.96499999999999997</v>
      </c>
    </row>
    <row r="3443" spans="1:4">
      <c r="A3443" s="57">
        <v>42153</v>
      </c>
      <c r="B3443" s="43">
        <v>-0.1</v>
      </c>
      <c r="C3443" s="43">
        <v>-1.2E-2</v>
      </c>
      <c r="D3443" s="43">
        <v>0.91</v>
      </c>
    </row>
    <row r="3444" spans="1:4">
      <c r="A3444" s="57">
        <v>42154</v>
      </c>
      <c r="B3444" s="43">
        <v>-0.1</v>
      </c>
      <c r="C3444" s="43">
        <v>-1.2E-2</v>
      </c>
      <c r="D3444" s="43">
        <v>0.91</v>
      </c>
    </row>
    <row r="3445" spans="1:4">
      <c r="A3445" s="57">
        <v>42155</v>
      </c>
      <c r="B3445" s="43">
        <v>0.3</v>
      </c>
      <c r="C3445" s="43">
        <v>-1.2E-2</v>
      </c>
      <c r="D3445" s="43">
        <v>0.91</v>
      </c>
    </row>
    <row r="3446" spans="1:4">
      <c r="A3446" s="57">
        <v>42156</v>
      </c>
      <c r="B3446" s="43">
        <v>0.3</v>
      </c>
      <c r="C3446" s="43">
        <v>-1.2999999999999999E-2</v>
      </c>
      <c r="D3446" s="43">
        <v>0.91</v>
      </c>
    </row>
    <row r="3447" spans="1:4">
      <c r="A3447" s="57">
        <v>42157</v>
      </c>
      <c r="B3447" s="43">
        <v>0.3</v>
      </c>
      <c r="C3447" s="43">
        <v>-1.2999999999999999E-2</v>
      </c>
      <c r="D3447" s="43">
        <v>1.0900000000000001</v>
      </c>
    </row>
    <row r="3448" spans="1:4">
      <c r="A3448" s="57">
        <v>42158</v>
      </c>
      <c r="B3448" s="43">
        <v>0.3</v>
      </c>
      <c r="C3448" s="43">
        <v>-1.4E-2</v>
      </c>
      <c r="D3448" s="43">
        <v>1.345</v>
      </c>
    </row>
    <row r="3449" spans="1:4">
      <c r="A3449" s="57">
        <v>42159</v>
      </c>
      <c r="B3449" s="43">
        <v>0.3</v>
      </c>
      <c r="C3449" s="43">
        <v>-1.2999999999999999E-2</v>
      </c>
      <c r="D3449" s="43">
        <v>1.31</v>
      </c>
    </row>
    <row r="3450" spans="1:4">
      <c r="A3450" s="57">
        <v>42160</v>
      </c>
      <c r="B3450" s="43">
        <v>0.3</v>
      </c>
      <c r="C3450" s="43">
        <v>-1.2999999999999999E-2</v>
      </c>
      <c r="D3450" s="43">
        <v>1.2849999999999999</v>
      </c>
    </row>
    <row r="3451" spans="1:4">
      <c r="A3451" s="57">
        <v>42161</v>
      </c>
      <c r="B3451" s="43">
        <v>0.3</v>
      </c>
      <c r="C3451" s="43">
        <v>-1.2999999999999999E-2</v>
      </c>
      <c r="D3451" s="43">
        <v>1.2849999999999999</v>
      </c>
    </row>
    <row r="3452" spans="1:4">
      <c r="A3452" s="57">
        <v>42162</v>
      </c>
      <c r="B3452" s="43">
        <v>0.3</v>
      </c>
      <c r="C3452" s="43">
        <v>-1.2999999999999999E-2</v>
      </c>
      <c r="D3452" s="43">
        <v>1.2849999999999999</v>
      </c>
    </row>
    <row r="3453" spans="1:4">
      <c r="A3453" s="57">
        <v>42163</v>
      </c>
      <c r="B3453" s="43">
        <v>0.3</v>
      </c>
      <c r="C3453" s="43">
        <v>-1.2999999999999999E-2</v>
      </c>
      <c r="D3453" s="43">
        <v>1.32</v>
      </c>
    </row>
    <row r="3454" spans="1:4">
      <c r="A3454" s="57">
        <v>42164</v>
      </c>
      <c r="B3454" s="43">
        <v>0.3</v>
      </c>
      <c r="C3454" s="43">
        <v>-1.2999999999999999E-2</v>
      </c>
      <c r="D3454" s="43">
        <v>1.41</v>
      </c>
    </row>
    <row r="3455" spans="1:4">
      <c r="A3455" s="57">
        <v>42165</v>
      </c>
      <c r="B3455" s="43">
        <v>0.3</v>
      </c>
      <c r="C3455" s="43">
        <v>-1.4E-2</v>
      </c>
      <c r="D3455" s="43">
        <v>1.4650000000000001</v>
      </c>
    </row>
    <row r="3456" spans="1:4">
      <c r="A3456" s="57">
        <v>42166</v>
      </c>
      <c r="B3456" s="43">
        <v>0.3</v>
      </c>
      <c r="C3456" s="43">
        <v>-1.4E-2</v>
      </c>
      <c r="D3456" s="43">
        <v>1.38</v>
      </c>
    </row>
    <row r="3457" spans="1:4">
      <c r="A3457" s="57">
        <v>42167</v>
      </c>
      <c r="B3457" s="43">
        <v>0.3</v>
      </c>
      <c r="C3457" s="43">
        <v>-1.4E-2</v>
      </c>
      <c r="D3457" s="43">
        <v>1.38</v>
      </c>
    </row>
    <row r="3458" spans="1:4">
      <c r="A3458" s="57">
        <v>42168</v>
      </c>
      <c r="B3458" s="43">
        <v>0.3</v>
      </c>
      <c r="C3458" s="43">
        <v>-1.4E-2</v>
      </c>
      <c r="D3458" s="43">
        <v>1.38</v>
      </c>
    </row>
    <row r="3459" spans="1:4">
      <c r="A3459" s="57">
        <v>42169</v>
      </c>
      <c r="B3459" s="43">
        <v>0.3</v>
      </c>
      <c r="C3459" s="43">
        <v>-1.4E-2</v>
      </c>
      <c r="D3459" s="43">
        <v>1.38</v>
      </c>
    </row>
    <row r="3460" spans="1:4">
      <c r="A3460" s="57">
        <v>42170</v>
      </c>
      <c r="B3460" s="43">
        <v>0.3</v>
      </c>
      <c r="C3460" s="43">
        <v>-1.4E-2</v>
      </c>
      <c r="D3460" s="43">
        <v>1.365</v>
      </c>
    </row>
    <row r="3461" spans="1:4">
      <c r="A3461" s="57">
        <v>42171</v>
      </c>
      <c r="B3461" s="43">
        <v>0.3</v>
      </c>
      <c r="C3461" s="43">
        <v>-1.4E-2</v>
      </c>
      <c r="D3461" s="43">
        <v>1.33</v>
      </c>
    </row>
    <row r="3462" spans="1:4">
      <c r="A3462" s="57">
        <v>42172</v>
      </c>
      <c r="B3462" s="43">
        <v>0.3</v>
      </c>
      <c r="C3462" s="43">
        <v>-1.4E-2</v>
      </c>
      <c r="D3462" s="43">
        <v>1.3149999999999999</v>
      </c>
    </row>
    <row r="3463" spans="1:4">
      <c r="A3463" s="57">
        <v>42173</v>
      </c>
      <c r="B3463" s="43">
        <v>0.3</v>
      </c>
      <c r="C3463" s="43">
        <v>-1.4E-2</v>
      </c>
      <c r="D3463" s="43">
        <v>1.335</v>
      </c>
    </row>
    <row r="3464" spans="1:4">
      <c r="A3464" s="57">
        <v>42174</v>
      </c>
      <c r="B3464" s="43">
        <v>0.3</v>
      </c>
      <c r="C3464" s="43">
        <v>-1.4E-2</v>
      </c>
      <c r="D3464" s="43">
        <v>1.28</v>
      </c>
    </row>
    <row r="3465" spans="1:4">
      <c r="A3465" s="57">
        <v>42175</v>
      </c>
      <c r="B3465" s="43">
        <v>0.3</v>
      </c>
      <c r="C3465" s="43">
        <v>-1.4E-2</v>
      </c>
      <c r="D3465" s="43">
        <v>1.28</v>
      </c>
    </row>
    <row r="3466" spans="1:4">
      <c r="A3466" s="57">
        <v>42176</v>
      </c>
      <c r="B3466" s="43">
        <v>0.3</v>
      </c>
      <c r="C3466" s="43">
        <v>-1.4E-2</v>
      </c>
      <c r="D3466" s="43">
        <v>1.28</v>
      </c>
    </row>
    <row r="3467" spans="1:4">
      <c r="A3467" s="57">
        <v>42177</v>
      </c>
      <c r="B3467" s="43">
        <v>0.3</v>
      </c>
      <c r="C3467" s="43">
        <v>-1.4E-2</v>
      </c>
      <c r="D3467" s="43">
        <v>1.4</v>
      </c>
    </row>
    <row r="3468" spans="1:4">
      <c r="A3468" s="57">
        <v>42178</v>
      </c>
      <c r="B3468" s="43">
        <v>0.3</v>
      </c>
      <c r="C3468" s="43">
        <v>-1.4E-2</v>
      </c>
      <c r="D3468" s="43">
        <v>1.38</v>
      </c>
    </row>
    <row r="3469" spans="1:4">
      <c r="A3469" s="57">
        <v>42179</v>
      </c>
      <c r="B3469" s="43">
        <v>0.3</v>
      </c>
      <c r="C3469" s="43">
        <v>-1.4E-2</v>
      </c>
      <c r="D3469" s="43">
        <v>1.345</v>
      </c>
    </row>
    <row r="3470" spans="1:4">
      <c r="A3470" s="57">
        <v>42180</v>
      </c>
      <c r="B3470" s="43">
        <v>0.3</v>
      </c>
      <c r="C3470" s="43">
        <v>-1.4999999999999999E-2</v>
      </c>
      <c r="D3470" s="43">
        <v>1.355</v>
      </c>
    </row>
    <row r="3471" spans="1:4">
      <c r="A3471" s="57">
        <v>42181</v>
      </c>
      <c r="B3471" s="43">
        <v>0.3</v>
      </c>
      <c r="C3471" s="43">
        <v>-1.4999999999999999E-2</v>
      </c>
      <c r="D3471" s="43">
        <v>1.42</v>
      </c>
    </row>
    <row r="3472" spans="1:4">
      <c r="A3472" s="57">
        <v>42182</v>
      </c>
      <c r="B3472" s="43">
        <v>0.3</v>
      </c>
      <c r="C3472" s="43">
        <v>-1.4999999999999999E-2</v>
      </c>
      <c r="D3472" s="43">
        <v>1.42</v>
      </c>
    </row>
    <row r="3473" spans="1:4">
      <c r="A3473" s="57">
        <v>42183</v>
      </c>
      <c r="B3473" s="43">
        <v>0.3</v>
      </c>
      <c r="C3473" s="43">
        <v>-1.4999999999999999E-2</v>
      </c>
      <c r="D3473" s="43">
        <v>1.42</v>
      </c>
    </row>
    <row r="3474" spans="1:4">
      <c r="A3474" s="57">
        <v>42184</v>
      </c>
      <c r="B3474" s="43">
        <v>0.3</v>
      </c>
      <c r="C3474" s="43">
        <v>-1.6E-2</v>
      </c>
      <c r="D3474" s="43">
        <v>1.2949999999999999</v>
      </c>
    </row>
    <row r="3475" spans="1:4">
      <c r="A3475" s="57">
        <v>42185</v>
      </c>
      <c r="B3475" s="43">
        <v>0.1</v>
      </c>
      <c r="C3475" s="43">
        <v>-1.4E-2</v>
      </c>
      <c r="D3475" s="43">
        <v>1.26</v>
      </c>
    </row>
    <row r="3476" spans="1:4">
      <c r="A3476" s="57">
        <v>42186</v>
      </c>
      <c r="B3476" s="43">
        <v>0.1</v>
      </c>
      <c r="C3476" s="43">
        <v>-1.4E-2</v>
      </c>
      <c r="D3476" s="43">
        <v>1.2749999999999999</v>
      </c>
    </row>
    <row r="3477" spans="1:4">
      <c r="A3477" s="57">
        <v>42187</v>
      </c>
      <c r="B3477" s="43">
        <v>0.1</v>
      </c>
      <c r="C3477" s="43">
        <v>-1.4999999999999999E-2</v>
      </c>
      <c r="D3477" s="43">
        <v>1.31</v>
      </c>
    </row>
    <row r="3478" spans="1:4">
      <c r="A3478" s="57">
        <v>42188</v>
      </c>
      <c r="B3478" s="43">
        <v>0.1</v>
      </c>
      <c r="C3478" s="43">
        <v>-1.4999999999999999E-2</v>
      </c>
      <c r="D3478" s="43">
        <v>1.2450000000000001</v>
      </c>
    </row>
    <row r="3479" spans="1:4">
      <c r="A3479" s="57">
        <v>42189</v>
      </c>
      <c r="B3479" s="43">
        <v>0.1</v>
      </c>
      <c r="C3479" s="43">
        <v>-1.4999999999999999E-2</v>
      </c>
      <c r="D3479" s="43">
        <v>1.2450000000000001</v>
      </c>
    </row>
    <row r="3480" spans="1:4">
      <c r="A3480" s="57">
        <v>42190</v>
      </c>
      <c r="B3480" s="43">
        <v>0.1</v>
      </c>
      <c r="C3480" s="43">
        <v>-1.4999999999999999E-2</v>
      </c>
      <c r="D3480" s="43">
        <v>1.2450000000000001</v>
      </c>
    </row>
    <row r="3481" spans="1:4">
      <c r="A3481" s="57">
        <v>42191</v>
      </c>
      <c r="B3481" s="43">
        <v>0.1</v>
      </c>
      <c r="C3481" s="43">
        <v>-1.6E-2</v>
      </c>
      <c r="D3481" s="43">
        <v>1.2349999999999999</v>
      </c>
    </row>
    <row r="3482" spans="1:4">
      <c r="A3482" s="57">
        <v>42192</v>
      </c>
      <c r="B3482" s="43">
        <v>0.1</v>
      </c>
      <c r="C3482" s="43">
        <v>-1.7999999999999999E-2</v>
      </c>
      <c r="D3482" s="43">
        <v>1.155</v>
      </c>
    </row>
    <row r="3483" spans="1:4">
      <c r="A3483" s="57">
        <v>42193</v>
      </c>
      <c r="B3483" s="43">
        <v>0.1</v>
      </c>
      <c r="C3483" s="43">
        <v>-1.7999999999999999E-2</v>
      </c>
      <c r="D3483" s="43">
        <v>1.165</v>
      </c>
    </row>
    <row r="3484" spans="1:4">
      <c r="A3484" s="57">
        <v>42194</v>
      </c>
      <c r="B3484" s="43">
        <v>0.1</v>
      </c>
      <c r="C3484" s="43">
        <v>-1.7999999999999999E-2</v>
      </c>
      <c r="D3484" s="43">
        <v>1.2</v>
      </c>
    </row>
    <row r="3485" spans="1:4">
      <c r="A3485" s="57">
        <v>42195</v>
      </c>
      <c r="B3485" s="43">
        <v>0.1</v>
      </c>
      <c r="C3485" s="43">
        <v>-1.7999999999999999E-2</v>
      </c>
      <c r="D3485" s="43">
        <v>1.35</v>
      </c>
    </row>
    <row r="3486" spans="1:4">
      <c r="A3486" s="57">
        <v>42196</v>
      </c>
      <c r="B3486" s="43">
        <v>0.1</v>
      </c>
      <c r="C3486" s="43">
        <v>-1.7999999999999999E-2</v>
      </c>
      <c r="D3486" s="43">
        <v>1.35</v>
      </c>
    </row>
    <row r="3487" spans="1:4">
      <c r="A3487" s="57">
        <v>42197</v>
      </c>
      <c r="B3487" s="43">
        <v>0.1</v>
      </c>
      <c r="C3487" s="43">
        <v>-1.7999999999999999E-2</v>
      </c>
      <c r="D3487" s="43">
        <v>1.35</v>
      </c>
    </row>
    <row r="3488" spans="1:4">
      <c r="A3488" s="57">
        <v>42198</v>
      </c>
      <c r="B3488" s="43">
        <v>0.1</v>
      </c>
      <c r="C3488" s="43">
        <v>-1.9E-2</v>
      </c>
      <c r="D3488" s="43">
        <v>1.32</v>
      </c>
    </row>
    <row r="3489" spans="1:4">
      <c r="A3489" s="57">
        <v>42199</v>
      </c>
      <c r="B3489" s="43">
        <v>0.1</v>
      </c>
      <c r="C3489" s="43">
        <v>-1.9E-2</v>
      </c>
      <c r="D3489" s="43">
        <v>1.27</v>
      </c>
    </row>
    <row r="3490" spans="1:4">
      <c r="A3490" s="57">
        <v>42200</v>
      </c>
      <c r="B3490" s="43">
        <v>0.1</v>
      </c>
      <c r="C3490" s="43">
        <v>-1.9E-2</v>
      </c>
      <c r="D3490" s="43">
        <v>1.2050000000000001</v>
      </c>
    </row>
    <row r="3491" spans="1:4">
      <c r="A3491" s="57">
        <v>42201</v>
      </c>
      <c r="B3491" s="43">
        <v>0.1</v>
      </c>
      <c r="C3491" s="43">
        <v>-1.9E-2</v>
      </c>
      <c r="D3491" s="43">
        <v>1.22</v>
      </c>
    </row>
    <row r="3492" spans="1:4">
      <c r="A3492" s="57">
        <v>42202</v>
      </c>
      <c r="B3492" s="43">
        <v>0.1</v>
      </c>
      <c r="C3492" s="43">
        <v>-1.9E-2</v>
      </c>
      <c r="D3492" s="43">
        <v>1.17</v>
      </c>
    </row>
    <row r="3493" spans="1:4">
      <c r="A3493" s="57">
        <v>42203</v>
      </c>
      <c r="B3493" s="43">
        <v>0.1</v>
      </c>
      <c r="C3493" s="43">
        <v>-1.9E-2</v>
      </c>
      <c r="D3493" s="43">
        <v>1.17</v>
      </c>
    </row>
    <row r="3494" spans="1:4">
      <c r="A3494" s="57">
        <v>42204</v>
      </c>
      <c r="B3494" s="43">
        <v>0.1</v>
      </c>
      <c r="C3494" s="43">
        <v>-1.9E-2</v>
      </c>
      <c r="D3494" s="43">
        <v>1.17</v>
      </c>
    </row>
    <row r="3495" spans="1:4">
      <c r="A3495" s="57">
        <v>42205</v>
      </c>
      <c r="B3495" s="43">
        <v>0.1</v>
      </c>
      <c r="C3495" s="43">
        <v>-1.9E-2</v>
      </c>
      <c r="D3495" s="43">
        <v>1.135</v>
      </c>
    </row>
    <row r="3496" spans="1:4">
      <c r="A3496" s="57">
        <v>42206</v>
      </c>
      <c r="B3496" s="43">
        <v>0.1</v>
      </c>
      <c r="C3496" s="43">
        <v>-1.9E-2</v>
      </c>
      <c r="D3496" s="43">
        <v>1.145</v>
      </c>
    </row>
    <row r="3497" spans="1:4">
      <c r="A3497" s="57">
        <v>42207</v>
      </c>
      <c r="B3497" s="43">
        <v>0.1</v>
      </c>
      <c r="C3497" s="43">
        <v>-1.9E-2</v>
      </c>
      <c r="D3497" s="43">
        <v>1.06</v>
      </c>
    </row>
    <row r="3498" spans="1:4">
      <c r="A3498" s="57">
        <v>42208</v>
      </c>
      <c r="B3498" s="43">
        <v>0.1</v>
      </c>
      <c r="C3498" s="43">
        <v>-1.9E-2</v>
      </c>
      <c r="D3498" s="43">
        <v>1.08</v>
      </c>
    </row>
    <row r="3499" spans="1:4">
      <c r="A3499" s="57">
        <v>42209</v>
      </c>
      <c r="B3499" s="43">
        <v>0.1</v>
      </c>
      <c r="C3499" s="43">
        <v>-1.9E-2</v>
      </c>
      <c r="D3499" s="43">
        <v>1.0249999999999999</v>
      </c>
    </row>
    <row r="3500" spans="1:4">
      <c r="A3500" s="57">
        <v>42210</v>
      </c>
      <c r="B3500" s="43">
        <v>0.1</v>
      </c>
      <c r="C3500" s="43">
        <v>-1.9E-2</v>
      </c>
      <c r="D3500" s="43">
        <v>1.0249999999999999</v>
      </c>
    </row>
    <row r="3501" spans="1:4">
      <c r="A3501" s="57">
        <v>42211</v>
      </c>
      <c r="B3501" s="43">
        <v>0.1</v>
      </c>
      <c r="C3501" s="43">
        <v>-1.9E-2</v>
      </c>
      <c r="D3501" s="43">
        <v>1.0249999999999999</v>
      </c>
    </row>
    <row r="3502" spans="1:4">
      <c r="A3502" s="57">
        <v>42212</v>
      </c>
      <c r="B3502" s="43">
        <v>0.1</v>
      </c>
      <c r="C3502" s="43">
        <v>-0.02</v>
      </c>
      <c r="D3502" s="43">
        <v>1.02</v>
      </c>
    </row>
    <row r="3503" spans="1:4">
      <c r="A3503" s="57">
        <v>42213</v>
      </c>
      <c r="B3503" s="43">
        <v>0.1</v>
      </c>
      <c r="C3503" s="43">
        <v>-2.1000000000000001E-2</v>
      </c>
      <c r="D3503" s="43">
        <v>1.02</v>
      </c>
    </row>
    <row r="3504" spans="1:4">
      <c r="A3504" s="57">
        <v>42214</v>
      </c>
      <c r="B3504" s="43">
        <v>0.1</v>
      </c>
      <c r="C3504" s="43">
        <v>-2.1999999999999999E-2</v>
      </c>
      <c r="D3504" s="43">
        <v>1.05</v>
      </c>
    </row>
    <row r="3505" spans="1:4">
      <c r="A3505" s="57">
        <v>42215</v>
      </c>
      <c r="B3505" s="43">
        <v>0.1</v>
      </c>
      <c r="C3505" s="43">
        <v>-2.3E-2</v>
      </c>
      <c r="D3505" s="43">
        <v>1.0049999999999999</v>
      </c>
    </row>
    <row r="3506" spans="1:4">
      <c r="A3506" s="57">
        <v>42216</v>
      </c>
      <c r="B3506" s="43">
        <v>0.2</v>
      </c>
      <c r="C3506" s="43">
        <v>-2.3E-2</v>
      </c>
      <c r="D3506" s="43">
        <v>0.995</v>
      </c>
    </row>
    <row r="3507" spans="1:4">
      <c r="A3507" s="57">
        <v>42217</v>
      </c>
      <c r="B3507" s="43">
        <v>0.2</v>
      </c>
      <c r="C3507" s="43">
        <v>-2.3E-2</v>
      </c>
      <c r="D3507" s="43">
        <v>0.995</v>
      </c>
    </row>
    <row r="3508" spans="1:4">
      <c r="A3508" s="57">
        <v>42218</v>
      </c>
      <c r="B3508" s="43">
        <v>0.2</v>
      </c>
      <c r="C3508" s="43">
        <v>-2.3E-2</v>
      </c>
      <c r="D3508" s="43">
        <v>0.995</v>
      </c>
    </row>
    <row r="3509" spans="1:4">
      <c r="A3509" s="57">
        <v>42219</v>
      </c>
      <c r="B3509" s="43">
        <v>0.2</v>
      </c>
      <c r="C3509" s="43">
        <v>-2.3E-2</v>
      </c>
      <c r="D3509" s="43">
        <v>0.96</v>
      </c>
    </row>
    <row r="3510" spans="1:4">
      <c r="A3510" s="57">
        <v>42220</v>
      </c>
      <c r="B3510" s="43">
        <v>0.2</v>
      </c>
      <c r="C3510" s="43">
        <v>-2.3E-2</v>
      </c>
      <c r="D3510" s="43">
        <v>0.96499999999999997</v>
      </c>
    </row>
    <row r="3511" spans="1:4">
      <c r="A3511" s="57">
        <v>42221</v>
      </c>
      <c r="B3511" s="43">
        <v>0.2</v>
      </c>
      <c r="C3511" s="43">
        <v>-2.4E-2</v>
      </c>
      <c r="D3511" s="43">
        <v>1.05</v>
      </c>
    </row>
    <row r="3512" spans="1:4">
      <c r="A3512" s="57">
        <v>42222</v>
      </c>
      <c r="B3512" s="43">
        <v>0.2</v>
      </c>
      <c r="C3512" s="43">
        <v>-2.4E-2</v>
      </c>
      <c r="D3512" s="43">
        <v>1.03</v>
      </c>
    </row>
    <row r="3513" spans="1:4">
      <c r="A3513" s="57">
        <v>42223</v>
      </c>
      <c r="B3513" s="43">
        <v>0.2</v>
      </c>
      <c r="C3513" s="43">
        <v>-2.4E-2</v>
      </c>
      <c r="D3513" s="43">
        <v>0.96</v>
      </c>
    </row>
    <row r="3514" spans="1:4">
      <c r="A3514" s="57">
        <v>42224</v>
      </c>
      <c r="B3514" s="43">
        <v>0.2</v>
      </c>
      <c r="C3514" s="43">
        <v>-2.4E-2</v>
      </c>
      <c r="D3514" s="43">
        <v>0.96</v>
      </c>
    </row>
    <row r="3515" spans="1:4">
      <c r="A3515" s="57">
        <v>42225</v>
      </c>
      <c r="B3515" s="43">
        <v>0.2</v>
      </c>
      <c r="C3515" s="43">
        <v>-2.4E-2</v>
      </c>
      <c r="D3515" s="43">
        <v>0.96</v>
      </c>
    </row>
    <row r="3516" spans="1:4">
      <c r="A3516" s="57">
        <v>42226</v>
      </c>
      <c r="B3516" s="43">
        <v>0.2</v>
      </c>
      <c r="C3516" s="43">
        <v>-2.4E-2</v>
      </c>
      <c r="D3516" s="43">
        <v>1.01</v>
      </c>
    </row>
    <row r="3517" spans="1:4">
      <c r="A3517" s="57">
        <v>42227</v>
      </c>
      <c r="B3517" s="43">
        <v>0.2</v>
      </c>
      <c r="C3517" s="43">
        <v>-2.4E-2</v>
      </c>
      <c r="D3517" s="43">
        <v>0.94499999999999995</v>
      </c>
    </row>
    <row r="3518" spans="1:4">
      <c r="A3518" s="57">
        <v>42228</v>
      </c>
      <c r="B3518" s="43">
        <v>0.2</v>
      </c>
      <c r="C3518" s="43">
        <v>-2.4E-2</v>
      </c>
      <c r="D3518" s="43">
        <v>0.92</v>
      </c>
    </row>
    <row r="3519" spans="1:4">
      <c r="A3519" s="57">
        <v>42229</v>
      </c>
      <c r="B3519" s="43">
        <v>0.2</v>
      </c>
      <c r="C3519" s="43">
        <v>-2.4E-2</v>
      </c>
      <c r="D3519" s="43">
        <v>0.94499999999999995</v>
      </c>
    </row>
    <row r="3520" spans="1:4">
      <c r="A3520" s="57">
        <v>42230</v>
      </c>
      <c r="B3520" s="43">
        <v>0.2</v>
      </c>
      <c r="C3520" s="43">
        <v>-2.5000000000000001E-2</v>
      </c>
      <c r="D3520" s="43">
        <v>0.97</v>
      </c>
    </row>
    <row r="3521" spans="1:4">
      <c r="A3521" s="57">
        <v>42231</v>
      </c>
      <c r="B3521" s="43">
        <v>0.2</v>
      </c>
      <c r="C3521" s="43">
        <v>-2.5000000000000001E-2</v>
      </c>
      <c r="D3521" s="43">
        <v>0.97</v>
      </c>
    </row>
    <row r="3522" spans="1:4">
      <c r="A3522" s="57">
        <v>42232</v>
      </c>
      <c r="B3522" s="43">
        <v>0.2</v>
      </c>
      <c r="C3522" s="43">
        <v>-2.5000000000000001E-2</v>
      </c>
      <c r="D3522" s="43">
        <v>0.97</v>
      </c>
    </row>
    <row r="3523" spans="1:4">
      <c r="A3523" s="57">
        <v>42233</v>
      </c>
      <c r="B3523" s="43">
        <v>0.2</v>
      </c>
      <c r="C3523" s="43">
        <v>-2.7E-2</v>
      </c>
      <c r="D3523" s="43">
        <v>0.93500000000000005</v>
      </c>
    </row>
    <row r="3524" spans="1:4">
      <c r="A3524" s="57">
        <v>42234</v>
      </c>
      <c r="B3524" s="43">
        <v>0.2</v>
      </c>
      <c r="C3524" s="43">
        <v>-2.8000000000000001E-2</v>
      </c>
      <c r="D3524" s="43">
        <v>0.94</v>
      </c>
    </row>
    <row r="3525" spans="1:4">
      <c r="A3525" s="57">
        <v>42235</v>
      </c>
      <c r="B3525" s="43">
        <v>0.2</v>
      </c>
      <c r="C3525" s="43">
        <v>-2.9000000000000001E-2</v>
      </c>
      <c r="D3525" s="43">
        <v>0.93</v>
      </c>
    </row>
    <row r="3526" spans="1:4">
      <c r="A3526" s="57">
        <v>42236</v>
      </c>
      <c r="B3526" s="43">
        <v>0.2</v>
      </c>
      <c r="C3526" s="43">
        <v>-0.03</v>
      </c>
      <c r="D3526" s="43">
        <v>0.85499999999999998</v>
      </c>
    </row>
    <row r="3527" spans="1:4">
      <c r="A3527" s="57">
        <v>42237</v>
      </c>
      <c r="B3527" s="43">
        <v>0.2</v>
      </c>
      <c r="C3527" s="43">
        <v>-3.1E-2</v>
      </c>
      <c r="D3527" s="43">
        <v>0.86</v>
      </c>
    </row>
    <row r="3528" spans="1:4">
      <c r="A3528" s="57">
        <v>42238</v>
      </c>
      <c r="B3528" s="43">
        <v>0.2</v>
      </c>
      <c r="C3528" s="43">
        <v>-3.1E-2</v>
      </c>
      <c r="D3528" s="43">
        <v>0.86</v>
      </c>
    </row>
    <row r="3529" spans="1:4">
      <c r="A3529" s="57">
        <v>42239</v>
      </c>
      <c r="B3529" s="43">
        <v>0.2</v>
      </c>
      <c r="C3529" s="43">
        <v>-3.1E-2</v>
      </c>
      <c r="D3529" s="43">
        <v>0.86</v>
      </c>
    </row>
    <row r="3530" spans="1:4">
      <c r="A3530" s="57">
        <v>42240</v>
      </c>
      <c r="B3530" s="43">
        <v>0.2</v>
      </c>
      <c r="C3530" s="43">
        <v>-3.2000000000000001E-2</v>
      </c>
      <c r="D3530" s="43">
        <v>0.87</v>
      </c>
    </row>
    <row r="3531" spans="1:4">
      <c r="A3531" s="57">
        <v>42241</v>
      </c>
      <c r="B3531" s="43">
        <v>0.2</v>
      </c>
      <c r="C3531" s="43">
        <v>-3.3000000000000002E-2</v>
      </c>
      <c r="D3531" s="43">
        <v>1.03</v>
      </c>
    </row>
    <row r="3532" spans="1:4">
      <c r="A3532" s="57">
        <v>42242</v>
      </c>
      <c r="B3532" s="43">
        <v>0.2</v>
      </c>
      <c r="C3532" s="43">
        <v>-3.3000000000000002E-2</v>
      </c>
      <c r="D3532" s="43">
        <v>0.97</v>
      </c>
    </row>
    <row r="3533" spans="1:4">
      <c r="A3533" s="57">
        <v>42243</v>
      </c>
      <c r="B3533" s="43">
        <v>0.2</v>
      </c>
      <c r="C3533" s="43">
        <v>-3.3000000000000002E-2</v>
      </c>
      <c r="D3533" s="43">
        <v>0.99</v>
      </c>
    </row>
    <row r="3534" spans="1:4">
      <c r="A3534" s="57">
        <v>42244</v>
      </c>
      <c r="B3534" s="43">
        <v>0.2</v>
      </c>
      <c r="C3534" s="43">
        <v>-3.3000000000000002E-2</v>
      </c>
      <c r="D3534" s="43">
        <v>0.98</v>
      </c>
    </row>
    <row r="3535" spans="1:4">
      <c r="A3535" s="57">
        <v>42245</v>
      </c>
      <c r="B3535" s="43">
        <v>0.2</v>
      </c>
      <c r="C3535" s="43">
        <v>-3.3000000000000002E-2</v>
      </c>
      <c r="D3535" s="43">
        <v>0.98</v>
      </c>
    </row>
    <row r="3536" spans="1:4">
      <c r="A3536" s="57">
        <v>42246</v>
      </c>
      <c r="B3536" s="43">
        <v>0.2</v>
      </c>
      <c r="C3536" s="43">
        <v>-3.3000000000000002E-2</v>
      </c>
      <c r="D3536" s="43">
        <v>0.98</v>
      </c>
    </row>
    <row r="3537" spans="1:4">
      <c r="A3537" s="57">
        <v>42247</v>
      </c>
      <c r="B3537" s="43">
        <v>0.1</v>
      </c>
      <c r="C3537" s="43">
        <v>-3.3000000000000002E-2</v>
      </c>
      <c r="D3537" s="43">
        <v>1.0049999999999999</v>
      </c>
    </row>
    <row r="3538" spans="1:4">
      <c r="A3538" s="57">
        <v>42248</v>
      </c>
      <c r="B3538" s="43">
        <v>0.1</v>
      </c>
      <c r="C3538" s="43">
        <v>-3.3000000000000002E-2</v>
      </c>
      <c r="D3538" s="43">
        <v>1.075</v>
      </c>
    </row>
    <row r="3539" spans="1:4">
      <c r="A3539" s="57">
        <v>42249</v>
      </c>
      <c r="B3539" s="43">
        <v>0.1</v>
      </c>
      <c r="C3539" s="43">
        <v>-3.3000000000000002E-2</v>
      </c>
      <c r="D3539" s="43">
        <v>1.0549999999999999</v>
      </c>
    </row>
    <row r="3540" spans="1:4">
      <c r="A3540" s="57">
        <v>42250</v>
      </c>
      <c r="B3540" s="43">
        <v>0.1</v>
      </c>
      <c r="C3540" s="43">
        <v>-3.3000000000000002E-2</v>
      </c>
      <c r="D3540" s="43">
        <v>0.98499999999999999</v>
      </c>
    </row>
    <row r="3541" spans="1:4">
      <c r="A3541" s="57">
        <v>42251</v>
      </c>
      <c r="B3541" s="43">
        <v>0.1</v>
      </c>
      <c r="C3541" s="43">
        <v>-3.4000000000000002E-2</v>
      </c>
      <c r="D3541" s="43">
        <v>0.91</v>
      </c>
    </row>
    <row r="3542" spans="1:4">
      <c r="A3542" s="57">
        <v>42252</v>
      </c>
      <c r="B3542" s="43">
        <v>0.1</v>
      </c>
      <c r="C3542" s="43">
        <v>-3.4000000000000002E-2</v>
      </c>
      <c r="D3542" s="43">
        <v>0.91</v>
      </c>
    </row>
    <row r="3543" spans="1:4">
      <c r="A3543" s="57">
        <v>42253</v>
      </c>
      <c r="B3543" s="43">
        <v>0.1</v>
      </c>
      <c r="C3543" s="43">
        <v>-3.4000000000000002E-2</v>
      </c>
      <c r="D3543" s="43">
        <v>0.91</v>
      </c>
    </row>
    <row r="3544" spans="1:4">
      <c r="A3544" s="57">
        <v>42254</v>
      </c>
      <c r="B3544" s="43">
        <v>0.1</v>
      </c>
      <c r="C3544" s="43">
        <v>-3.4000000000000002E-2</v>
      </c>
      <c r="D3544" s="43">
        <v>0.88500000000000001</v>
      </c>
    </row>
    <row r="3545" spans="1:4">
      <c r="A3545" s="57">
        <v>42255</v>
      </c>
      <c r="B3545" s="43">
        <v>0.1</v>
      </c>
      <c r="C3545" s="43">
        <v>-3.5000000000000003E-2</v>
      </c>
      <c r="D3545" s="43">
        <v>0.9</v>
      </c>
    </row>
    <row r="3546" spans="1:4">
      <c r="A3546" s="57">
        <v>42256</v>
      </c>
      <c r="B3546" s="43">
        <v>0.1</v>
      </c>
      <c r="C3546" s="43">
        <v>-3.5000000000000003E-2</v>
      </c>
      <c r="D3546" s="43">
        <v>0.93500000000000005</v>
      </c>
    </row>
    <row r="3547" spans="1:4">
      <c r="A3547" s="57">
        <v>42257</v>
      </c>
      <c r="B3547" s="43">
        <v>0.1</v>
      </c>
      <c r="C3547" s="43">
        <v>-3.5999999999999997E-2</v>
      </c>
      <c r="D3547" s="43">
        <v>0.91</v>
      </c>
    </row>
    <row r="3548" spans="1:4">
      <c r="A3548" s="57">
        <v>42258</v>
      </c>
      <c r="B3548" s="43">
        <v>0.1</v>
      </c>
      <c r="C3548" s="43">
        <v>-3.7999999999999999E-2</v>
      </c>
      <c r="D3548" s="43">
        <v>0.875</v>
      </c>
    </row>
    <row r="3549" spans="1:4">
      <c r="A3549" s="57">
        <v>42259</v>
      </c>
      <c r="B3549" s="43">
        <v>0.1</v>
      </c>
      <c r="C3549" s="43">
        <v>-3.7999999999999999E-2</v>
      </c>
      <c r="D3549" s="43">
        <v>0.875</v>
      </c>
    </row>
    <row r="3550" spans="1:4">
      <c r="A3550" s="57">
        <v>42260</v>
      </c>
      <c r="B3550" s="43">
        <v>0.1</v>
      </c>
      <c r="C3550" s="43">
        <v>-3.7999999999999999E-2</v>
      </c>
      <c r="D3550" s="43">
        <v>0.875</v>
      </c>
    </row>
    <row r="3551" spans="1:4">
      <c r="A3551" s="57">
        <v>42261</v>
      </c>
      <c r="B3551" s="43">
        <v>0.1</v>
      </c>
      <c r="C3551" s="43">
        <v>-3.7999999999999999E-2</v>
      </c>
      <c r="D3551" s="43">
        <v>0.87</v>
      </c>
    </row>
    <row r="3552" spans="1:4">
      <c r="A3552" s="57">
        <v>42262</v>
      </c>
      <c r="B3552" s="43">
        <v>0.1</v>
      </c>
      <c r="C3552" s="43">
        <v>-3.5999999999999997E-2</v>
      </c>
      <c r="D3552" s="43">
        <v>0.995</v>
      </c>
    </row>
    <row r="3553" spans="1:4">
      <c r="A3553" s="57">
        <v>42263</v>
      </c>
      <c r="B3553" s="43">
        <v>0.1</v>
      </c>
      <c r="C3553" s="43">
        <v>-3.6999999999999998E-2</v>
      </c>
      <c r="D3553" s="43">
        <v>1.0149999999999999</v>
      </c>
    </row>
    <row r="3554" spans="1:4">
      <c r="A3554" s="57">
        <v>42264</v>
      </c>
      <c r="B3554" s="43">
        <v>0.1</v>
      </c>
      <c r="C3554" s="43">
        <v>-3.6999999999999998E-2</v>
      </c>
      <c r="D3554" s="43">
        <v>1.03</v>
      </c>
    </row>
    <row r="3555" spans="1:4">
      <c r="A3555" s="57">
        <v>42265</v>
      </c>
      <c r="B3555" s="43">
        <v>0.1</v>
      </c>
      <c r="C3555" s="43">
        <v>-3.6999999999999998E-2</v>
      </c>
      <c r="D3555" s="43">
        <v>0.93</v>
      </c>
    </row>
    <row r="3556" spans="1:4">
      <c r="A3556" s="57">
        <v>42266</v>
      </c>
      <c r="B3556" s="43">
        <v>0.1</v>
      </c>
      <c r="C3556" s="43">
        <v>-3.6999999999999998E-2</v>
      </c>
      <c r="D3556" s="43">
        <v>0.93</v>
      </c>
    </row>
    <row r="3557" spans="1:4">
      <c r="A3557" s="57">
        <v>42267</v>
      </c>
      <c r="B3557" s="43">
        <v>0.1</v>
      </c>
      <c r="C3557" s="43">
        <v>-3.6999999999999998E-2</v>
      </c>
      <c r="D3557" s="43">
        <v>0.93</v>
      </c>
    </row>
    <row r="3558" spans="1:4">
      <c r="A3558" s="57">
        <v>42268</v>
      </c>
      <c r="B3558" s="43">
        <v>0.1</v>
      </c>
      <c r="C3558" s="43">
        <v>-3.7999999999999999E-2</v>
      </c>
      <c r="D3558" s="43">
        <v>0.95</v>
      </c>
    </row>
    <row r="3559" spans="1:4">
      <c r="A3559" s="57">
        <v>42269</v>
      </c>
      <c r="B3559" s="43">
        <v>0.1</v>
      </c>
      <c r="C3559" s="43">
        <v>-3.9E-2</v>
      </c>
      <c r="D3559" s="43">
        <v>0.85</v>
      </c>
    </row>
    <row r="3560" spans="1:4">
      <c r="A3560" s="57">
        <v>42270</v>
      </c>
      <c r="B3560" s="43">
        <v>0.1</v>
      </c>
      <c r="C3560" s="43">
        <v>-3.9E-2</v>
      </c>
      <c r="D3560" s="43">
        <v>0.88500000000000001</v>
      </c>
    </row>
    <row r="3561" spans="1:4">
      <c r="A3561" s="57">
        <v>42271</v>
      </c>
      <c r="B3561" s="43">
        <v>0.1</v>
      </c>
      <c r="C3561" s="43">
        <v>-0.04</v>
      </c>
      <c r="D3561" s="43">
        <v>0.85499999999999998</v>
      </c>
    </row>
    <row r="3562" spans="1:4">
      <c r="A3562" s="57">
        <v>42272</v>
      </c>
      <c r="B3562" s="43">
        <v>0.1</v>
      </c>
      <c r="C3562" s="43">
        <v>-4.1000000000000002E-2</v>
      </c>
      <c r="D3562" s="43">
        <v>0.89500000000000002</v>
      </c>
    </row>
    <row r="3563" spans="1:4">
      <c r="A3563" s="57">
        <v>42273</v>
      </c>
      <c r="B3563" s="43">
        <v>0.1</v>
      </c>
      <c r="C3563" s="43">
        <v>-4.1000000000000002E-2</v>
      </c>
      <c r="D3563" s="43">
        <v>0.89500000000000002</v>
      </c>
    </row>
    <row r="3564" spans="1:4">
      <c r="A3564" s="57">
        <v>42274</v>
      </c>
      <c r="B3564" s="43">
        <v>0.1</v>
      </c>
      <c r="C3564" s="43">
        <v>-4.1000000000000002E-2</v>
      </c>
      <c r="D3564" s="43">
        <v>0.89500000000000002</v>
      </c>
    </row>
    <row r="3565" spans="1:4">
      <c r="A3565" s="57">
        <v>42275</v>
      </c>
      <c r="B3565" s="43">
        <v>0.1</v>
      </c>
      <c r="C3565" s="43">
        <v>-4.1000000000000002E-2</v>
      </c>
      <c r="D3565" s="43">
        <v>0.85</v>
      </c>
    </row>
    <row r="3566" spans="1:4">
      <c r="A3566" s="57">
        <v>42276</v>
      </c>
      <c r="B3566" s="43">
        <v>0.1</v>
      </c>
      <c r="C3566" s="43">
        <v>-4.1000000000000002E-2</v>
      </c>
      <c r="D3566" s="43">
        <v>0.85</v>
      </c>
    </row>
    <row r="3567" spans="1:4">
      <c r="A3567" s="57">
        <v>42277</v>
      </c>
      <c r="B3567" s="43">
        <v>-0.2</v>
      </c>
      <c r="C3567" s="43">
        <v>-0.04</v>
      </c>
      <c r="D3567" s="43">
        <v>0.84</v>
      </c>
    </row>
    <row r="3568" spans="1:4">
      <c r="A3568" s="57">
        <v>42278</v>
      </c>
      <c r="B3568" s="43">
        <v>-0.2</v>
      </c>
      <c r="C3568" s="43">
        <v>-4.2999999999999997E-2</v>
      </c>
      <c r="D3568" s="43">
        <v>0.80500000000000005</v>
      </c>
    </row>
    <row r="3569" spans="1:4">
      <c r="A3569" s="57">
        <v>42279</v>
      </c>
      <c r="B3569" s="43">
        <v>-0.2</v>
      </c>
      <c r="C3569" s="43">
        <v>-4.3999999999999997E-2</v>
      </c>
      <c r="D3569" s="43">
        <v>0.77</v>
      </c>
    </row>
    <row r="3570" spans="1:4">
      <c r="A3570" s="57">
        <v>42280</v>
      </c>
      <c r="B3570" s="43">
        <v>-0.2</v>
      </c>
      <c r="C3570" s="43">
        <v>-4.3999999999999997E-2</v>
      </c>
      <c r="D3570" s="43">
        <v>0.77</v>
      </c>
    </row>
    <row r="3571" spans="1:4">
      <c r="A3571" s="57">
        <v>42281</v>
      </c>
      <c r="B3571" s="43">
        <v>-0.2</v>
      </c>
      <c r="C3571" s="43">
        <v>-4.3999999999999997E-2</v>
      </c>
      <c r="D3571" s="43">
        <v>0.77</v>
      </c>
    </row>
    <row r="3572" spans="1:4">
      <c r="A3572" s="57">
        <v>42282</v>
      </c>
      <c r="B3572" s="43">
        <v>-0.2</v>
      </c>
      <c r="C3572" s="43">
        <v>-4.5999999999999999E-2</v>
      </c>
      <c r="D3572" s="43">
        <v>0.82</v>
      </c>
    </row>
    <row r="3573" spans="1:4">
      <c r="A3573" s="57">
        <v>42283</v>
      </c>
      <c r="B3573" s="43">
        <v>-0.2</v>
      </c>
      <c r="C3573" s="43">
        <v>-4.5999999999999999E-2</v>
      </c>
      <c r="D3573" s="43">
        <v>0.85499999999999998</v>
      </c>
    </row>
    <row r="3574" spans="1:4">
      <c r="A3574" s="57">
        <v>42284</v>
      </c>
      <c r="B3574" s="43">
        <v>-0.2</v>
      </c>
      <c r="C3574" s="43">
        <v>-4.5999999999999999E-2</v>
      </c>
      <c r="D3574" s="43">
        <v>0.86499999999999999</v>
      </c>
    </row>
    <row r="3575" spans="1:4">
      <c r="A3575" s="57">
        <v>42285</v>
      </c>
      <c r="B3575" s="43">
        <v>-0.2</v>
      </c>
      <c r="C3575" s="43">
        <v>-4.8000000000000001E-2</v>
      </c>
      <c r="D3575" s="43">
        <v>0.85499999999999998</v>
      </c>
    </row>
    <row r="3576" spans="1:4">
      <c r="A3576" s="57">
        <v>42286</v>
      </c>
      <c r="B3576" s="43">
        <v>-0.2</v>
      </c>
      <c r="C3576" s="43">
        <v>-4.9000000000000002E-2</v>
      </c>
      <c r="D3576" s="43">
        <v>0.87</v>
      </c>
    </row>
    <row r="3577" spans="1:4">
      <c r="A3577" s="57">
        <v>42287</v>
      </c>
      <c r="B3577" s="43">
        <v>-0.2</v>
      </c>
      <c r="C3577" s="43">
        <v>-4.9000000000000002E-2</v>
      </c>
      <c r="D3577" s="43">
        <v>0.87</v>
      </c>
    </row>
    <row r="3578" spans="1:4">
      <c r="A3578" s="57">
        <v>42288</v>
      </c>
      <c r="B3578" s="43">
        <v>-0.2</v>
      </c>
      <c r="C3578" s="43">
        <v>-4.9000000000000002E-2</v>
      </c>
      <c r="D3578" s="43">
        <v>0.87</v>
      </c>
    </row>
    <row r="3579" spans="1:4">
      <c r="A3579" s="57">
        <v>42289</v>
      </c>
      <c r="B3579" s="43">
        <v>-0.2</v>
      </c>
      <c r="C3579" s="43">
        <v>-4.9000000000000002E-2</v>
      </c>
      <c r="D3579" s="43">
        <v>0.82499999999999996</v>
      </c>
    </row>
    <row r="3580" spans="1:4">
      <c r="A3580" s="57">
        <v>42290</v>
      </c>
      <c r="B3580" s="43">
        <v>-0.2</v>
      </c>
      <c r="C3580" s="43">
        <v>-4.9000000000000002E-2</v>
      </c>
      <c r="D3580" s="43">
        <v>0.84</v>
      </c>
    </row>
    <row r="3581" spans="1:4">
      <c r="A3581" s="57">
        <v>42291</v>
      </c>
      <c r="B3581" s="43">
        <v>-0.2</v>
      </c>
      <c r="C3581" s="43">
        <v>-4.9000000000000002E-2</v>
      </c>
      <c r="D3581" s="43">
        <v>0.78</v>
      </c>
    </row>
    <row r="3582" spans="1:4">
      <c r="A3582" s="57">
        <v>42292</v>
      </c>
      <c r="B3582" s="43">
        <v>-0.2</v>
      </c>
      <c r="C3582" s="43">
        <v>-5.1999999999999998E-2</v>
      </c>
      <c r="D3582" s="43">
        <v>0.80500000000000005</v>
      </c>
    </row>
    <row r="3583" spans="1:4">
      <c r="A3583" s="57">
        <v>42293</v>
      </c>
      <c r="B3583" s="43">
        <v>-0.2</v>
      </c>
      <c r="C3583" s="43">
        <v>-5.0999999999999997E-2</v>
      </c>
      <c r="D3583" s="43">
        <v>0.81</v>
      </c>
    </row>
    <row r="3584" spans="1:4">
      <c r="A3584" s="57">
        <v>42294</v>
      </c>
      <c r="B3584" s="43">
        <v>-0.2</v>
      </c>
      <c r="C3584" s="43">
        <v>-5.0999999999999997E-2</v>
      </c>
      <c r="D3584" s="43">
        <v>0.81</v>
      </c>
    </row>
    <row r="3585" spans="1:4">
      <c r="A3585" s="57">
        <v>42295</v>
      </c>
      <c r="B3585" s="43">
        <v>-0.2</v>
      </c>
      <c r="C3585" s="43">
        <v>-5.0999999999999997E-2</v>
      </c>
      <c r="D3585" s="43">
        <v>0.81</v>
      </c>
    </row>
    <row r="3586" spans="1:4">
      <c r="A3586" s="57">
        <v>42296</v>
      </c>
      <c r="B3586" s="43">
        <v>-0.2</v>
      </c>
      <c r="C3586" s="43">
        <v>-5.3999999999999999E-2</v>
      </c>
      <c r="D3586" s="43">
        <v>0.81499999999999995</v>
      </c>
    </row>
    <row r="3587" spans="1:4">
      <c r="A3587" s="57">
        <v>42297</v>
      </c>
      <c r="B3587" s="43">
        <v>-0.2</v>
      </c>
      <c r="C3587" s="43">
        <v>-5.2999999999999999E-2</v>
      </c>
      <c r="D3587" s="43">
        <v>0.875</v>
      </c>
    </row>
    <row r="3588" spans="1:4">
      <c r="A3588" s="57">
        <v>42298</v>
      </c>
      <c r="B3588" s="43">
        <v>-0.2</v>
      </c>
      <c r="C3588" s="43">
        <v>-5.2999999999999999E-2</v>
      </c>
      <c r="D3588" s="43">
        <v>0.81499999999999995</v>
      </c>
    </row>
    <row r="3589" spans="1:4">
      <c r="A3589" s="57">
        <v>42299</v>
      </c>
      <c r="B3589" s="43">
        <v>-0.2</v>
      </c>
      <c r="C3589" s="43">
        <v>-5.2999999999999999E-2</v>
      </c>
      <c r="D3589" s="43">
        <v>0.77</v>
      </c>
    </row>
    <row r="3590" spans="1:4">
      <c r="A3590" s="57">
        <v>42300</v>
      </c>
      <c r="B3590" s="43">
        <v>-0.2</v>
      </c>
      <c r="C3590" s="43">
        <v>-6.0999999999999999E-2</v>
      </c>
      <c r="D3590" s="43">
        <v>0.77</v>
      </c>
    </row>
    <row r="3591" spans="1:4">
      <c r="A3591" s="57">
        <v>42301</v>
      </c>
      <c r="B3591" s="43">
        <v>-0.2</v>
      </c>
      <c r="C3591" s="43">
        <v>-6.0999999999999999E-2</v>
      </c>
      <c r="D3591" s="43">
        <v>0.77</v>
      </c>
    </row>
    <row r="3592" spans="1:4">
      <c r="A3592" s="57">
        <v>42302</v>
      </c>
      <c r="B3592" s="43">
        <v>-0.2</v>
      </c>
      <c r="C3592" s="43">
        <v>-6.0999999999999999E-2</v>
      </c>
      <c r="D3592" s="43">
        <v>0.77</v>
      </c>
    </row>
    <row r="3593" spans="1:4">
      <c r="A3593" s="57">
        <v>42303</v>
      </c>
      <c r="B3593" s="43">
        <v>-0.2</v>
      </c>
      <c r="C3593" s="43">
        <v>-6.4000000000000001E-2</v>
      </c>
      <c r="D3593" s="43">
        <v>0.74</v>
      </c>
    </row>
    <row r="3594" spans="1:4">
      <c r="A3594" s="57">
        <v>42304</v>
      </c>
      <c r="B3594" s="43">
        <v>-0.2</v>
      </c>
      <c r="C3594" s="43">
        <v>-6.6000000000000003E-2</v>
      </c>
      <c r="D3594" s="43">
        <v>0.69</v>
      </c>
    </row>
    <row r="3595" spans="1:4">
      <c r="A3595" s="57">
        <v>42305</v>
      </c>
      <c r="B3595" s="43">
        <v>-0.2</v>
      </c>
      <c r="C3595" s="43">
        <v>-6.7000000000000004E-2</v>
      </c>
      <c r="D3595" s="43">
        <v>0.68500000000000005</v>
      </c>
    </row>
    <row r="3596" spans="1:4">
      <c r="A3596" s="57">
        <v>42306</v>
      </c>
      <c r="B3596" s="43">
        <v>-0.2</v>
      </c>
      <c r="C3596" s="43">
        <v>-6.8000000000000005E-2</v>
      </c>
      <c r="D3596" s="43">
        <v>0.78</v>
      </c>
    </row>
    <row r="3597" spans="1:4">
      <c r="A3597" s="57">
        <v>42307</v>
      </c>
      <c r="B3597" s="43">
        <v>-0.2</v>
      </c>
      <c r="C3597" s="43">
        <v>-6.8000000000000005E-2</v>
      </c>
      <c r="D3597" s="43">
        <v>0.78</v>
      </c>
    </row>
    <row r="3598" spans="1:4">
      <c r="A3598" s="57">
        <v>42308</v>
      </c>
      <c r="B3598" s="43">
        <v>0</v>
      </c>
      <c r="C3598" s="43">
        <v>-6.8000000000000005E-2</v>
      </c>
      <c r="D3598" s="43">
        <v>0.78</v>
      </c>
    </row>
    <row r="3599" spans="1:4">
      <c r="A3599" s="57">
        <v>42309</v>
      </c>
      <c r="B3599" s="43">
        <v>0</v>
      </c>
      <c r="C3599" s="43">
        <v>-6.8000000000000005E-2</v>
      </c>
      <c r="D3599" s="43">
        <v>0.78</v>
      </c>
    </row>
    <row r="3600" spans="1:4">
      <c r="A3600" s="57">
        <v>42310</v>
      </c>
      <c r="B3600" s="43">
        <v>0</v>
      </c>
      <c r="C3600" s="43">
        <v>-6.6000000000000003E-2</v>
      </c>
      <c r="D3600" s="43">
        <v>0.81</v>
      </c>
    </row>
    <row r="3601" spans="1:4">
      <c r="A3601" s="57">
        <v>42311</v>
      </c>
      <c r="B3601" s="43">
        <v>0</v>
      </c>
      <c r="C3601" s="43">
        <v>-6.9000000000000006E-2</v>
      </c>
      <c r="D3601" s="43">
        <v>0.8</v>
      </c>
    </row>
    <row r="3602" spans="1:4">
      <c r="A3602" s="57">
        <v>42312</v>
      </c>
      <c r="B3602" s="43">
        <v>0</v>
      </c>
      <c r="C3602" s="43">
        <v>-6.9000000000000006E-2</v>
      </c>
      <c r="D3602" s="43">
        <v>0.82</v>
      </c>
    </row>
    <row r="3603" spans="1:4">
      <c r="A3603" s="57">
        <v>42313</v>
      </c>
      <c r="B3603" s="43">
        <v>0</v>
      </c>
      <c r="C3603" s="43">
        <v>-7.0999999999999994E-2</v>
      </c>
      <c r="D3603" s="43">
        <v>0.79</v>
      </c>
    </row>
    <row r="3604" spans="1:4">
      <c r="A3604" s="57">
        <v>42314</v>
      </c>
      <c r="B3604" s="43">
        <v>0</v>
      </c>
      <c r="C3604" s="43">
        <v>-7.2999999999999995E-2</v>
      </c>
      <c r="D3604" s="43">
        <v>0.86499999999999999</v>
      </c>
    </row>
    <row r="3605" spans="1:4">
      <c r="A3605" s="57">
        <v>42315</v>
      </c>
      <c r="B3605" s="43">
        <v>0</v>
      </c>
      <c r="C3605" s="43">
        <v>-7.2999999999999995E-2</v>
      </c>
      <c r="D3605" s="43">
        <v>0.86499999999999999</v>
      </c>
    </row>
    <row r="3606" spans="1:4">
      <c r="A3606" s="57">
        <v>42316</v>
      </c>
      <c r="B3606" s="43">
        <v>0</v>
      </c>
      <c r="C3606" s="43">
        <v>-7.2999999999999995E-2</v>
      </c>
      <c r="D3606" s="43">
        <v>0.86499999999999999</v>
      </c>
    </row>
    <row r="3607" spans="1:4">
      <c r="A3607" s="57">
        <v>42317</v>
      </c>
      <c r="B3607" s="43">
        <v>0</v>
      </c>
      <c r="C3607" s="43">
        <v>-7.2999999999999995E-2</v>
      </c>
      <c r="D3607" s="43">
        <v>0.83499999999999996</v>
      </c>
    </row>
    <row r="3608" spans="1:4">
      <c r="A3608" s="57">
        <v>42318</v>
      </c>
      <c r="B3608" s="43">
        <v>0</v>
      </c>
      <c r="C3608" s="43">
        <v>-7.6999999999999999E-2</v>
      </c>
      <c r="D3608" s="43">
        <v>0.80500000000000005</v>
      </c>
    </row>
    <row r="3609" spans="1:4">
      <c r="A3609" s="57">
        <v>42319</v>
      </c>
      <c r="B3609" s="43">
        <v>0</v>
      </c>
      <c r="C3609" s="43">
        <v>-7.9000000000000001E-2</v>
      </c>
      <c r="D3609" s="43">
        <v>0.79</v>
      </c>
    </row>
    <row r="3610" spans="1:4">
      <c r="A3610" s="57">
        <v>42320</v>
      </c>
      <c r="B3610" s="43">
        <v>0</v>
      </c>
      <c r="C3610" s="43">
        <v>-8.1000000000000003E-2</v>
      </c>
      <c r="D3610" s="43">
        <v>0.79500000000000004</v>
      </c>
    </row>
    <row r="3611" spans="1:4">
      <c r="A3611" s="57">
        <v>42321</v>
      </c>
      <c r="B3611" s="43">
        <v>0</v>
      </c>
      <c r="C3611" s="43">
        <v>-8.3000000000000004E-2</v>
      </c>
      <c r="D3611" s="43">
        <v>0.76</v>
      </c>
    </row>
    <row r="3612" spans="1:4">
      <c r="A3612" s="57">
        <v>42322</v>
      </c>
      <c r="B3612" s="43">
        <v>0</v>
      </c>
      <c r="C3612" s="43">
        <v>-8.3000000000000004E-2</v>
      </c>
      <c r="D3612" s="43">
        <v>0.76</v>
      </c>
    </row>
    <row r="3613" spans="1:4">
      <c r="A3613" s="57">
        <v>42323</v>
      </c>
      <c r="B3613" s="43">
        <v>0</v>
      </c>
      <c r="C3613" s="43">
        <v>-8.3000000000000004E-2</v>
      </c>
      <c r="D3613" s="43">
        <v>0.76</v>
      </c>
    </row>
    <row r="3614" spans="1:4">
      <c r="A3614" s="57">
        <v>42324</v>
      </c>
      <c r="B3614" s="43">
        <v>0</v>
      </c>
      <c r="C3614" s="43">
        <v>-8.5999999999999993E-2</v>
      </c>
      <c r="D3614" s="43">
        <v>0.75</v>
      </c>
    </row>
    <row r="3615" spans="1:4">
      <c r="A3615" s="57">
        <v>42325</v>
      </c>
      <c r="B3615" s="43">
        <v>0</v>
      </c>
      <c r="C3615" s="43">
        <v>-9.0999999999999998E-2</v>
      </c>
      <c r="D3615" s="43">
        <v>0.73499999999999999</v>
      </c>
    </row>
    <row r="3616" spans="1:4">
      <c r="A3616" s="57">
        <v>42326</v>
      </c>
      <c r="B3616" s="43">
        <v>0</v>
      </c>
      <c r="C3616" s="43">
        <v>-9.1999999999999998E-2</v>
      </c>
      <c r="D3616" s="43">
        <v>0.72</v>
      </c>
    </row>
    <row r="3617" spans="1:4">
      <c r="A3617" s="57">
        <v>42327</v>
      </c>
      <c r="B3617" s="43">
        <v>0</v>
      </c>
      <c r="C3617" s="43">
        <v>-9.1999999999999998E-2</v>
      </c>
      <c r="D3617" s="43">
        <v>0.68</v>
      </c>
    </row>
    <row r="3618" spans="1:4">
      <c r="A3618" s="57">
        <v>42328</v>
      </c>
      <c r="B3618" s="43">
        <v>0</v>
      </c>
      <c r="C3618" s="43">
        <v>-9.5000000000000001E-2</v>
      </c>
      <c r="D3618" s="43">
        <v>0.65500000000000003</v>
      </c>
    </row>
    <row r="3619" spans="1:4">
      <c r="A3619" s="57">
        <v>42329</v>
      </c>
      <c r="B3619" s="43">
        <v>0</v>
      </c>
      <c r="C3619" s="43">
        <v>-9.5000000000000001E-2</v>
      </c>
      <c r="D3619" s="43">
        <v>0.65500000000000003</v>
      </c>
    </row>
    <row r="3620" spans="1:4">
      <c r="A3620" s="57">
        <v>42330</v>
      </c>
      <c r="B3620" s="43">
        <v>0</v>
      </c>
      <c r="C3620" s="43">
        <v>-9.5000000000000001E-2</v>
      </c>
      <c r="D3620" s="43">
        <v>0.65500000000000003</v>
      </c>
    </row>
    <row r="3621" spans="1:4">
      <c r="A3621" s="57">
        <v>42331</v>
      </c>
      <c r="B3621" s="43">
        <v>0</v>
      </c>
      <c r="C3621" s="43">
        <v>-9.9000000000000005E-2</v>
      </c>
      <c r="D3621" s="43">
        <v>0.69499999999999995</v>
      </c>
    </row>
    <row r="3622" spans="1:4">
      <c r="A3622" s="57">
        <v>42332</v>
      </c>
      <c r="B3622" s="43">
        <v>0</v>
      </c>
      <c r="C3622" s="43">
        <v>-0.104</v>
      </c>
      <c r="D3622" s="43">
        <v>0.67500000000000004</v>
      </c>
    </row>
    <row r="3623" spans="1:4">
      <c r="A3623" s="57">
        <v>42333</v>
      </c>
      <c r="B3623" s="43">
        <v>0</v>
      </c>
      <c r="C3623" s="43">
        <v>-0.104</v>
      </c>
      <c r="D3623" s="43">
        <v>0.65</v>
      </c>
    </row>
    <row r="3624" spans="1:4">
      <c r="A3624" s="57">
        <v>42334</v>
      </c>
      <c r="B3624" s="43">
        <v>0</v>
      </c>
      <c r="C3624" s="43">
        <v>-0.109</v>
      </c>
      <c r="D3624" s="43">
        <v>0.64500000000000002</v>
      </c>
    </row>
    <row r="3625" spans="1:4">
      <c r="A3625" s="57">
        <v>42335</v>
      </c>
      <c r="B3625" s="43">
        <v>0</v>
      </c>
      <c r="C3625" s="43">
        <v>-0.113</v>
      </c>
      <c r="D3625" s="43">
        <v>0.64500000000000002</v>
      </c>
    </row>
    <row r="3626" spans="1:4">
      <c r="A3626" s="57">
        <v>42336</v>
      </c>
      <c r="B3626" s="43">
        <v>0</v>
      </c>
      <c r="C3626" s="43">
        <v>-0.113</v>
      </c>
      <c r="D3626" s="43">
        <v>0.64500000000000002</v>
      </c>
    </row>
    <row r="3627" spans="1:4">
      <c r="A3627" s="57">
        <v>42337</v>
      </c>
      <c r="B3627" s="43">
        <v>0</v>
      </c>
      <c r="C3627" s="43">
        <v>-0.113</v>
      </c>
      <c r="D3627" s="43">
        <v>0.64500000000000002</v>
      </c>
    </row>
    <row r="3628" spans="1:4">
      <c r="A3628" s="57">
        <v>42338</v>
      </c>
      <c r="B3628" s="43">
        <v>0.1</v>
      </c>
      <c r="C3628" s="43">
        <v>-0.114</v>
      </c>
      <c r="D3628" s="43">
        <v>0.66</v>
      </c>
    </row>
    <row r="3629" spans="1:4">
      <c r="A3629" s="57">
        <v>42339</v>
      </c>
      <c r="B3629" s="43">
        <v>0.1</v>
      </c>
      <c r="C3629" s="43">
        <v>-0.11600000000000001</v>
      </c>
      <c r="D3629" s="43">
        <v>0.61</v>
      </c>
    </row>
    <row r="3630" spans="1:4">
      <c r="A3630" s="57">
        <v>42340</v>
      </c>
      <c r="B3630" s="43">
        <v>0.1</v>
      </c>
      <c r="C3630" s="43">
        <v>-0.11799999999999999</v>
      </c>
      <c r="D3630" s="43">
        <v>0.60499999999999998</v>
      </c>
    </row>
    <row r="3631" spans="1:4">
      <c r="A3631" s="57">
        <v>42341</v>
      </c>
      <c r="B3631" s="43">
        <v>0.1</v>
      </c>
      <c r="C3631" s="43">
        <v>-0.124</v>
      </c>
      <c r="D3631" s="43">
        <v>0.76</v>
      </c>
    </row>
    <row r="3632" spans="1:4">
      <c r="A3632" s="57">
        <v>42342</v>
      </c>
      <c r="B3632" s="43">
        <v>0.1</v>
      </c>
      <c r="C3632" s="43">
        <v>-0.113</v>
      </c>
      <c r="D3632" s="43">
        <v>0.84499999999999997</v>
      </c>
    </row>
    <row r="3633" spans="1:4">
      <c r="A3633" s="57">
        <v>42343</v>
      </c>
      <c r="B3633" s="43">
        <v>0.1</v>
      </c>
      <c r="C3633" s="43">
        <v>-0.113</v>
      </c>
      <c r="D3633" s="43">
        <v>0.84499999999999997</v>
      </c>
    </row>
    <row r="3634" spans="1:4">
      <c r="A3634" s="57">
        <v>42344</v>
      </c>
      <c r="B3634" s="43">
        <v>0.1</v>
      </c>
      <c r="C3634" s="43">
        <v>-0.113</v>
      </c>
      <c r="D3634" s="43">
        <v>0.84499999999999997</v>
      </c>
    </row>
    <row r="3635" spans="1:4">
      <c r="A3635" s="57">
        <v>42345</v>
      </c>
      <c r="B3635" s="43">
        <v>0.1</v>
      </c>
      <c r="C3635" s="43">
        <v>-0.113</v>
      </c>
      <c r="D3635" s="43">
        <v>0.72499999999999998</v>
      </c>
    </row>
    <row r="3636" spans="1:4">
      <c r="A3636" s="57">
        <v>42346</v>
      </c>
      <c r="B3636" s="43">
        <v>0.1</v>
      </c>
      <c r="C3636" s="43">
        <v>-0.11600000000000001</v>
      </c>
      <c r="D3636" s="43">
        <v>0.70499999999999996</v>
      </c>
    </row>
    <row r="3637" spans="1:4">
      <c r="A3637" s="57">
        <v>42347</v>
      </c>
      <c r="B3637" s="43">
        <v>0.1</v>
      </c>
      <c r="C3637" s="43">
        <v>-0.11899999999999999</v>
      </c>
      <c r="D3637" s="43">
        <v>0.72</v>
      </c>
    </row>
    <row r="3638" spans="1:4">
      <c r="A3638" s="57">
        <v>42348</v>
      </c>
      <c r="B3638" s="43">
        <v>0.1</v>
      </c>
      <c r="C3638" s="43">
        <v>-0.125</v>
      </c>
      <c r="D3638" s="43">
        <v>0.71</v>
      </c>
    </row>
    <row r="3639" spans="1:4">
      <c r="A3639" s="57">
        <v>42349</v>
      </c>
      <c r="B3639" s="43">
        <v>0.1</v>
      </c>
      <c r="C3639" s="43">
        <v>-0.128</v>
      </c>
      <c r="D3639" s="43">
        <v>0.68</v>
      </c>
    </row>
    <row r="3640" spans="1:4">
      <c r="A3640" s="57">
        <v>42350</v>
      </c>
      <c r="B3640" s="43">
        <v>0.1</v>
      </c>
      <c r="C3640" s="43">
        <v>-0.128</v>
      </c>
      <c r="D3640" s="43">
        <v>0.68</v>
      </c>
    </row>
    <row r="3641" spans="1:4">
      <c r="A3641" s="57">
        <v>42351</v>
      </c>
      <c r="B3641" s="43">
        <v>0.1</v>
      </c>
      <c r="C3641" s="43">
        <v>-0.128</v>
      </c>
      <c r="D3641" s="43">
        <v>0.68</v>
      </c>
    </row>
    <row r="3642" spans="1:4">
      <c r="A3642" s="57">
        <v>42352</v>
      </c>
      <c r="B3642" s="43">
        <v>0.1</v>
      </c>
      <c r="C3642" s="43">
        <v>-0.129</v>
      </c>
      <c r="D3642" s="43">
        <v>0.73499999999999999</v>
      </c>
    </row>
    <row r="3643" spans="1:4">
      <c r="A3643" s="57">
        <v>42353</v>
      </c>
      <c r="B3643" s="43">
        <v>0.1</v>
      </c>
      <c r="C3643" s="43">
        <v>-0.13200000000000001</v>
      </c>
      <c r="D3643" s="43">
        <v>0.84</v>
      </c>
    </row>
    <row r="3644" spans="1:4">
      <c r="A3644" s="57">
        <v>42354</v>
      </c>
      <c r="B3644" s="43">
        <v>0.1</v>
      </c>
      <c r="C3644" s="43">
        <v>-0.13300000000000001</v>
      </c>
      <c r="D3644" s="43">
        <v>0.86</v>
      </c>
    </row>
    <row r="3645" spans="1:4">
      <c r="A3645" s="57">
        <v>42355</v>
      </c>
      <c r="B3645" s="43">
        <v>0.1</v>
      </c>
      <c r="C3645" s="43">
        <v>-0.13300000000000001</v>
      </c>
      <c r="D3645" s="43">
        <v>0.78500000000000003</v>
      </c>
    </row>
    <row r="3646" spans="1:4">
      <c r="A3646" s="57">
        <v>42356</v>
      </c>
      <c r="B3646" s="43">
        <v>0.1</v>
      </c>
      <c r="C3646" s="43">
        <v>-0.13100000000000001</v>
      </c>
      <c r="D3646" s="43">
        <v>0.73499999999999999</v>
      </c>
    </row>
    <row r="3647" spans="1:4">
      <c r="A3647" s="57">
        <v>42357</v>
      </c>
      <c r="B3647" s="43">
        <v>0.1</v>
      </c>
      <c r="C3647" s="43">
        <v>-0.13100000000000001</v>
      </c>
      <c r="D3647" s="43">
        <v>0.73499999999999999</v>
      </c>
    </row>
    <row r="3648" spans="1:4">
      <c r="A3648" s="57">
        <v>42358</v>
      </c>
      <c r="B3648" s="43">
        <v>0.1</v>
      </c>
      <c r="C3648" s="43">
        <v>-0.13100000000000001</v>
      </c>
      <c r="D3648" s="43">
        <v>0.73499999999999999</v>
      </c>
    </row>
    <row r="3649" spans="1:4">
      <c r="A3649" s="57">
        <v>42359</v>
      </c>
      <c r="B3649" s="43">
        <v>0.1</v>
      </c>
      <c r="C3649" s="43">
        <v>-0.13</v>
      </c>
      <c r="D3649" s="43">
        <v>0.745</v>
      </c>
    </row>
    <row r="3650" spans="1:4">
      <c r="A3650" s="57">
        <v>42360</v>
      </c>
      <c r="B3650" s="43">
        <v>0.1</v>
      </c>
      <c r="C3650" s="43">
        <v>-0.13100000000000001</v>
      </c>
      <c r="D3650" s="43">
        <v>0.80500000000000005</v>
      </c>
    </row>
    <row r="3651" spans="1:4">
      <c r="A3651" s="57">
        <v>42361</v>
      </c>
      <c r="B3651" s="43">
        <v>0.1</v>
      </c>
      <c r="C3651" s="43">
        <v>-0.13100000000000001</v>
      </c>
      <c r="D3651" s="43">
        <v>0.85</v>
      </c>
    </row>
    <row r="3652" spans="1:4">
      <c r="A3652" s="57">
        <v>42362</v>
      </c>
      <c r="B3652" s="43">
        <v>0.1</v>
      </c>
      <c r="C3652" s="43">
        <v>-0.13100000000000001</v>
      </c>
      <c r="D3652" s="43">
        <v>0.87</v>
      </c>
    </row>
    <row r="3653" spans="1:4">
      <c r="A3653" s="57">
        <v>42363</v>
      </c>
      <c r="B3653" s="43">
        <v>0.1</v>
      </c>
      <c r="C3653" s="43">
        <v>-0.13100000000000001</v>
      </c>
      <c r="D3653" s="43">
        <v>0.87</v>
      </c>
    </row>
    <row r="3654" spans="1:4">
      <c r="A3654" s="57">
        <v>42364</v>
      </c>
      <c r="B3654" s="43">
        <v>0.1</v>
      </c>
      <c r="C3654" s="43">
        <v>-0.13100000000000001</v>
      </c>
      <c r="D3654" s="43">
        <v>0.87</v>
      </c>
    </row>
    <row r="3655" spans="1:4">
      <c r="A3655" s="57">
        <v>42365</v>
      </c>
      <c r="B3655" s="43">
        <v>0.1</v>
      </c>
      <c r="C3655" s="43">
        <v>-0.13100000000000001</v>
      </c>
      <c r="D3655" s="43">
        <v>0.87</v>
      </c>
    </row>
    <row r="3656" spans="1:4">
      <c r="A3656" s="57">
        <v>42366</v>
      </c>
      <c r="B3656" s="43">
        <v>0.1</v>
      </c>
      <c r="C3656" s="43">
        <v>-0.13100000000000001</v>
      </c>
      <c r="D3656" s="43">
        <v>0.77500000000000002</v>
      </c>
    </row>
    <row r="3657" spans="1:4">
      <c r="A3657" s="57">
        <v>42367</v>
      </c>
      <c r="B3657" s="43">
        <v>0.1</v>
      </c>
      <c r="C3657" s="43">
        <v>-0.13200000000000001</v>
      </c>
      <c r="D3657" s="43">
        <v>0.84</v>
      </c>
    </row>
    <row r="3658" spans="1:4">
      <c r="A3658" s="57">
        <v>42368</v>
      </c>
      <c r="B3658" s="43">
        <v>0.1</v>
      </c>
      <c r="C3658" s="43">
        <v>-0.13200000000000001</v>
      </c>
      <c r="D3658" s="43">
        <v>0.83</v>
      </c>
    </row>
    <row r="3659" spans="1:4">
      <c r="A3659" s="57">
        <v>42369</v>
      </c>
      <c r="B3659" s="43">
        <v>0.2</v>
      </c>
      <c r="C3659" s="43">
        <v>-0.13100000000000001</v>
      </c>
      <c r="D3659" s="43">
        <v>0.82</v>
      </c>
    </row>
    <row r="3660" spans="1:4">
      <c r="A3660" s="57">
        <v>42370</v>
      </c>
      <c r="B3660" s="43">
        <v>0.2</v>
      </c>
      <c r="C3660" s="43">
        <v>-0.13100000000000001</v>
      </c>
      <c r="D3660" s="43">
        <v>0.82</v>
      </c>
    </row>
    <row r="3661" spans="1:4">
      <c r="A3661" s="57">
        <v>42371</v>
      </c>
      <c r="B3661" s="43">
        <v>0.2</v>
      </c>
      <c r="C3661" s="43">
        <v>-0.13100000000000001</v>
      </c>
      <c r="D3661" s="43">
        <v>0.82</v>
      </c>
    </row>
    <row r="3662" spans="1:4">
      <c r="A3662" s="57">
        <v>42372</v>
      </c>
      <c r="B3662" s="43">
        <v>0.2</v>
      </c>
      <c r="C3662" s="43">
        <v>-0.13100000000000001</v>
      </c>
      <c r="D3662" s="43">
        <v>0.82</v>
      </c>
    </row>
    <row r="3663" spans="1:4">
      <c r="A3663" s="57">
        <v>42373</v>
      </c>
      <c r="B3663" s="43">
        <v>0.2</v>
      </c>
      <c r="C3663" s="43">
        <v>-0.13200000000000001</v>
      </c>
      <c r="D3663" s="43">
        <v>0.755</v>
      </c>
    </row>
    <row r="3664" spans="1:4">
      <c r="A3664" s="57">
        <v>42374</v>
      </c>
      <c r="B3664" s="43">
        <v>0.2</v>
      </c>
      <c r="C3664" s="43">
        <v>-0.13300000000000001</v>
      </c>
      <c r="D3664" s="43">
        <v>0.73499999999999999</v>
      </c>
    </row>
    <row r="3665" spans="1:4">
      <c r="A3665" s="57">
        <v>42375</v>
      </c>
      <c r="B3665" s="43">
        <v>0.2</v>
      </c>
      <c r="C3665" s="43">
        <v>-0.13600000000000001</v>
      </c>
      <c r="D3665" s="43">
        <v>0.68</v>
      </c>
    </row>
    <row r="3666" spans="1:4">
      <c r="A3666" s="57">
        <v>42376</v>
      </c>
      <c r="B3666" s="43">
        <v>0.2</v>
      </c>
      <c r="C3666" s="43">
        <v>-0.14199999999999999</v>
      </c>
      <c r="D3666" s="43">
        <v>0.73499999999999999</v>
      </c>
    </row>
    <row r="3667" spans="1:4">
      <c r="A3667" s="57">
        <v>42377</v>
      </c>
      <c r="B3667" s="43">
        <v>0.2</v>
      </c>
      <c r="C3667" s="43">
        <v>-0.14299999999999999</v>
      </c>
      <c r="D3667" s="43">
        <v>0.69499999999999995</v>
      </c>
    </row>
    <row r="3668" spans="1:4">
      <c r="A3668" s="57">
        <v>42378</v>
      </c>
      <c r="B3668" s="43">
        <v>0.2</v>
      </c>
      <c r="C3668" s="43">
        <v>-0.14299999999999999</v>
      </c>
      <c r="D3668" s="43">
        <v>0.69499999999999995</v>
      </c>
    </row>
    <row r="3669" spans="1:4">
      <c r="A3669" s="57">
        <v>42379</v>
      </c>
      <c r="B3669" s="43">
        <v>0.2</v>
      </c>
      <c r="C3669" s="43">
        <v>-0.14299999999999999</v>
      </c>
      <c r="D3669" s="43">
        <v>0.69499999999999995</v>
      </c>
    </row>
    <row r="3670" spans="1:4">
      <c r="A3670" s="57">
        <v>42380</v>
      </c>
      <c r="B3670" s="43">
        <v>0.2</v>
      </c>
      <c r="C3670" s="43">
        <v>-0.14299999999999999</v>
      </c>
      <c r="D3670" s="43">
        <v>0.70499999999999996</v>
      </c>
    </row>
    <row r="3671" spans="1:4">
      <c r="A3671" s="57">
        <v>42381</v>
      </c>
      <c r="B3671" s="43">
        <v>0.2</v>
      </c>
      <c r="C3671" s="43">
        <v>-0.14399999999999999</v>
      </c>
      <c r="D3671" s="43">
        <v>0.71</v>
      </c>
    </row>
    <row r="3672" spans="1:4">
      <c r="A3672" s="57">
        <v>42382</v>
      </c>
      <c r="B3672" s="43">
        <v>0.2</v>
      </c>
      <c r="C3672" s="43">
        <v>-0.14399999999999999</v>
      </c>
      <c r="D3672" s="43">
        <v>0.68500000000000005</v>
      </c>
    </row>
    <row r="3673" spans="1:4">
      <c r="A3673" s="57">
        <v>42383</v>
      </c>
      <c r="B3673" s="43">
        <v>0.2</v>
      </c>
      <c r="C3673" s="43">
        <v>-0.14299999999999999</v>
      </c>
      <c r="D3673" s="43">
        <v>0.68</v>
      </c>
    </row>
    <row r="3674" spans="1:4">
      <c r="A3674" s="57">
        <v>42384</v>
      </c>
      <c r="B3674" s="43">
        <v>0.2</v>
      </c>
      <c r="C3674" s="43">
        <v>-0.14199999999999999</v>
      </c>
      <c r="D3674" s="43">
        <v>0.64</v>
      </c>
    </row>
    <row r="3675" spans="1:4">
      <c r="A3675" s="57">
        <v>42385</v>
      </c>
      <c r="B3675" s="43">
        <v>0.2</v>
      </c>
      <c r="C3675" s="43">
        <v>-0.14199999999999999</v>
      </c>
      <c r="D3675" s="43">
        <v>0.64</v>
      </c>
    </row>
    <row r="3676" spans="1:4">
      <c r="A3676" s="57">
        <v>42386</v>
      </c>
      <c r="B3676" s="43">
        <v>0.2</v>
      </c>
      <c r="C3676" s="43">
        <v>-0.14199999999999999</v>
      </c>
      <c r="D3676" s="43">
        <v>0.64</v>
      </c>
    </row>
    <row r="3677" spans="1:4">
      <c r="A3677" s="57">
        <v>42387</v>
      </c>
      <c r="B3677" s="43">
        <v>0.2</v>
      </c>
      <c r="C3677" s="43">
        <v>-0.14199999999999999</v>
      </c>
      <c r="D3677" s="43">
        <v>0.65</v>
      </c>
    </row>
    <row r="3678" spans="1:4">
      <c r="A3678" s="57">
        <v>42388</v>
      </c>
      <c r="B3678" s="43">
        <v>0.2</v>
      </c>
      <c r="C3678" s="43">
        <v>-0.14299999999999999</v>
      </c>
      <c r="D3678" s="43">
        <v>0.63500000000000001</v>
      </c>
    </row>
    <row r="3679" spans="1:4">
      <c r="A3679" s="57">
        <v>42389</v>
      </c>
      <c r="B3679" s="43">
        <v>0.2</v>
      </c>
      <c r="C3679" s="43">
        <v>-0.14399999999999999</v>
      </c>
      <c r="D3679" s="43">
        <v>0.59</v>
      </c>
    </row>
    <row r="3680" spans="1:4">
      <c r="A3680" s="57">
        <v>42390</v>
      </c>
      <c r="B3680" s="43">
        <v>0.2</v>
      </c>
      <c r="C3680" s="43">
        <v>-0.14599999999999999</v>
      </c>
      <c r="D3680" s="43">
        <v>0.55500000000000005</v>
      </c>
    </row>
    <row r="3681" spans="1:4">
      <c r="A3681" s="57">
        <v>42391</v>
      </c>
      <c r="B3681" s="43">
        <v>0.2</v>
      </c>
      <c r="C3681" s="43">
        <v>-0.152</v>
      </c>
      <c r="D3681" s="43">
        <v>0.55500000000000005</v>
      </c>
    </row>
    <row r="3682" spans="1:4">
      <c r="A3682" s="57">
        <v>42392</v>
      </c>
      <c r="B3682" s="43">
        <v>0.2</v>
      </c>
      <c r="C3682" s="43">
        <v>-0.152</v>
      </c>
      <c r="D3682" s="43">
        <v>0.55500000000000005</v>
      </c>
    </row>
    <row r="3683" spans="1:4">
      <c r="A3683" s="57">
        <v>42393</v>
      </c>
      <c r="B3683" s="43">
        <v>0.2</v>
      </c>
      <c r="C3683" s="43">
        <v>-0.152</v>
      </c>
      <c r="D3683" s="43">
        <v>0.55500000000000005</v>
      </c>
    </row>
    <row r="3684" spans="1:4">
      <c r="A3684" s="57">
        <v>42394</v>
      </c>
      <c r="B3684" s="43">
        <v>0.2</v>
      </c>
      <c r="C3684" s="43">
        <v>-0.155</v>
      </c>
      <c r="D3684" s="43">
        <v>0.55000000000000004</v>
      </c>
    </row>
    <row r="3685" spans="1:4">
      <c r="A3685" s="57">
        <v>42395</v>
      </c>
      <c r="B3685" s="43">
        <v>0.2</v>
      </c>
      <c r="C3685" s="43">
        <v>-0.158</v>
      </c>
      <c r="D3685" s="43">
        <v>0.52500000000000002</v>
      </c>
    </row>
    <row r="3686" spans="1:4">
      <c r="A3686" s="57">
        <v>42396</v>
      </c>
      <c r="B3686" s="43">
        <v>0.2</v>
      </c>
      <c r="C3686" s="43">
        <v>-0.159</v>
      </c>
      <c r="D3686" s="43">
        <v>0.54</v>
      </c>
    </row>
    <row r="3687" spans="1:4">
      <c r="A3687" s="57">
        <v>42397</v>
      </c>
      <c r="B3687" s="43">
        <v>0.2</v>
      </c>
      <c r="C3687" s="43">
        <v>-0.16</v>
      </c>
      <c r="D3687" s="43">
        <v>0.5</v>
      </c>
    </row>
    <row r="3688" spans="1:4">
      <c r="A3688" s="57">
        <v>42398</v>
      </c>
      <c r="B3688" s="43">
        <v>0.2</v>
      </c>
      <c r="C3688" s="43">
        <v>-0.16200000000000001</v>
      </c>
      <c r="D3688" s="43">
        <v>0.43</v>
      </c>
    </row>
    <row r="3689" spans="1:4">
      <c r="A3689" s="57">
        <v>42399</v>
      </c>
      <c r="B3689" s="43">
        <v>0.2</v>
      </c>
      <c r="C3689" s="43">
        <v>-0.16200000000000001</v>
      </c>
      <c r="D3689" s="43">
        <v>0.43</v>
      </c>
    </row>
    <row r="3690" spans="1:4">
      <c r="A3690" s="57">
        <v>42400</v>
      </c>
      <c r="B3690" s="43">
        <v>0.3</v>
      </c>
      <c r="C3690" s="43">
        <v>-0.16200000000000001</v>
      </c>
      <c r="D3690" s="43">
        <v>0.43</v>
      </c>
    </row>
    <row r="3691" spans="1:4">
      <c r="A3691" s="57">
        <v>42401</v>
      </c>
      <c r="B3691" s="43">
        <v>0.3</v>
      </c>
      <c r="C3691" s="43">
        <v>-0.16200000000000001</v>
      </c>
      <c r="D3691" s="43">
        <v>0.44500000000000001</v>
      </c>
    </row>
    <row r="3692" spans="1:4">
      <c r="A3692" s="57">
        <v>42402</v>
      </c>
      <c r="B3692" s="43">
        <v>0.3</v>
      </c>
      <c r="C3692" s="43">
        <v>-0.161</v>
      </c>
      <c r="D3692" s="43">
        <v>0.4</v>
      </c>
    </row>
    <row r="3693" spans="1:4">
      <c r="A3693" s="57">
        <v>42403</v>
      </c>
      <c r="B3693" s="43">
        <v>0.3</v>
      </c>
      <c r="C3693" s="43">
        <v>-0.16200000000000001</v>
      </c>
      <c r="D3693" s="43">
        <v>0.375</v>
      </c>
    </row>
    <row r="3694" spans="1:4">
      <c r="A3694" s="57">
        <v>42404</v>
      </c>
      <c r="B3694" s="43">
        <v>0.3</v>
      </c>
      <c r="C3694" s="43">
        <v>-0.16600000000000001</v>
      </c>
      <c r="D3694" s="43">
        <v>0.41</v>
      </c>
    </row>
    <row r="3695" spans="1:4">
      <c r="A3695" s="57">
        <v>42405</v>
      </c>
      <c r="B3695" s="43">
        <v>0.3</v>
      </c>
      <c r="C3695" s="43">
        <v>-0.16700000000000001</v>
      </c>
      <c r="D3695" s="43">
        <v>0.41</v>
      </c>
    </row>
    <row r="3696" spans="1:4">
      <c r="A3696" s="57">
        <v>42406</v>
      </c>
      <c r="B3696" s="43">
        <v>0.3</v>
      </c>
      <c r="C3696" s="43">
        <v>-0.16700000000000001</v>
      </c>
      <c r="D3696" s="43">
        <v>0.41</v>
      </c>
    </row>
    <row r="3697" spans="1:4">
      <c r="A3697" s="57">
        <v>42407</v>
      </c>
      <c r="B3697" s="43">
        <v>0.3</v>
      </c>
      <c r="C3697" s="43">
        <v>-0.16700000000000001</v>
      </c>
      <c r="D3697" s="43">
        <v>0.41</v>
      </c>
    </row>
    <row r="3698" spans="1:4">
      <c r="A3698" s="57">
        <v>42408</v>
      </c>
      <c r="B3698" s="43">
        <v>0.3</v>
      </c>
      <c r="C3698" s="43">
        <v>-0.16900000000000001</v>
      </c>
      <c r="D3698" s="43">
        <v>0.35</v>
      </c>
    </row>
    <row r="3699" spans="1:4">
      <c r="A3699" s="57">
        <v>42409</v>
      </c>
      <c r="B3699" s="43">
        <v>0.3</v>
      </c>
      <c r="C3699" s="43">
        <v>-0.17100000000000001</v>
      </c>
      <c r="D3699" s="43">
        <v>0.36499999999999999</v>
      </c>
    </row>
    <row r="3700" spans="1:4">
      <c r="A3700" s="57">
        <v>42410</v>
      </c>
      <c r="B3700" s="43">
        <v>0.3</v>
      </c>
      <c r="C3700" s="43">
        <v>-0.17499999999999999</v>
      </c>
      <c r="D3700" s="43">
        <v>0.36499999999999999</v>
      </c>
    </row>
    <row r="3701" spans="1:4">
      <c r="A3701" s="57">
        <v>42411</v>
      </c>
      <c r="B3701" s="43">
        <v>0.3</v>
      </c>
      <c r="C3701" s="43">
        <v>-0.17899999999999999</v>
      </c>
      <c r="D3701" s="43">
        <v>0.30499999999999999</v>
      </c>
    </row>
    <row r="3702" spans="1:4">
      <c r="A3702" s="57">
        <v>42412</v>
      </c>
      <c r="B3702" s="43">
        <v>0.3</v>
      </c>
      <c r="C3702" s="43">
        <v>-0.183</v>
      </c>
      <c r="D3702" s="43">
        <v>0.37</v>
      </c>
    </row>
    <row r="3703" spans="1:4">
      <c r="A3703" s="57">
        <v>42413</v>
      </c>
      <c r="B3703" s="43">
        <v>0.3</v>
      </c>
      <c r="C3703" s="43">
        <v>-0.183</v>
      </c>
      <c r="D3703" s="43">
        <v>0.37</v>
      </c>
    </row>
    <row r="3704" spans="1:4">
      <c r="A3704" s="57">
        <v>42414</v>
      </c>
      <c r="B3704" s="43">
        <v>0.3</v>
      </c>
      <c r="C3704" s="43">
        <v>-0.183</v>
      </c>
      <c r="D3704" s="43">
        <v>0.37</v>
      </c>
    </row>
    <row r="3705" spans="1:4">
      <c r="A3705" s="57">
        <v>42415</v>
      </c>
      <c r="B3705" s="43">
        <v>0.3</v>
      </c>
      <c r="C3705" s="43">
        <v>-0.183</v>
      </c>
      <c r="D3705" s="43">
        <v>0.33500000000000002</v>
      </c>
    </row>
    <row r="3706" spans="1:4">
      <c r="A3706" s="57">
        <v>42416</v>
      </c>
      <c r="B3706" s="43">
        <v>0.3</v>
      </c>
      <c r="C3706" s="43">
        <v>-0.187</v>
      </c>
      <c r="D3706" s="43">
        <v>0.35</v>
      </c>
    </row>
    <row r="3707" spans="1:4">
      <c r="A3707" s="57">
        <v>42417</v>
      </c>
      <c r="B3707" s="43">
        <v>0.3</v>
      </c>
      <c r="C3707" s="43">
        <v>-0.189</v>
      </c>
      <c r="D3707" s="43">
        <v>0.34499999999999997</v>
      </c>
    </row>
    <row r="3708" spans="1:4">
      <c r="A3708" s="57">
        <v>42418</v>
      </c>
      <c r="B3708" s="43">
        <v>0.3</v>
      </c>
      <c r="C3708" s="43">
        <v>-0.19500000000000001</v>
      </c>
      <c r="D3708" s="43">
        <v>0.29499999999999998</v>
      </c>
    </row>
    <row r="3709" spans="1:4">
      <c r="A3709" s="57">
        <v>42419</v>
      </c>
      <c r="B3709" s="43">
        <v>0.3</v>
      </c>
      <c r="C3709" s="43">
        <v>-0.19800000000000001</v>
      </c>
      <c r="D3709" s="43">
        <v>0.28999999999999998</v>
      </c>
    </row>
    <row r="3710" spans="1:4">
      <c r="A3710" s="57">
        <v>42420</v>
      </c>
      <c r="B3710" s="43">
        <v>0.3</v>
      </c>
      <c r="C3710" s="43">
        <v>-0.19800000000000001</v>
      </c>
      <c r="D3710" s="43">
        <v>0.28999999999999998</v>
      </c>
    </row>
    <row r="3711" spans="1:4">
      <c r="A3711" s="57">
        <v>42421</v>
      </c>
      <c r="B3711" s="43">
        <v>0.3</v>
      </c>
      <c r="C3711" s="43">
        <v>-0.19800000000000001</v>
      </c>
      <c r="D3711" s="43">
        <v>0.28999999999999998</v>
      </c>
    </row>
    <row r="3712" spans="1:4">
      <c r="A3712" s="57">
        <v>42422</v>
      </c>
      <c r="B3712" s="43">
        <v>0.3</v>
      </c>
      <c r="C3712" s="43">
        <v>-0.19900000000000001</v>
      </c>
      <c r="D3712" s="43">
        <v>0.27</v>
      </c>
    </row>
    <row r="3713" spans="1:4">
      <c r="A3713" s="57">
        <v>42423</v>
      </c>
      <c r="B3713" s="43">
        <v>0.3</v>
      </c>
      <c r="C3713" s="43">
        <v>-0.2</v>
      </c>
      <c r="D3713" s="43">
        <v>0.27500000000000002</v>
      </c>
    </row>
    <row r="3714" spans="1:4">
      <c r="A3714" s="57">
        <v>42424</v>
      </c>
      <c r="B3714" s="43">
        <v>0.3</v>
      </c>
      <c r="C3714" s="43">
        <v>-0.20100000000000001</v>
      </c>
      <c r="D3714" s="43">
        <v>0.255</v>
      </c>
    </row>
    <row r="3715" spans="1:4">
      <c r="A3715" s="57">
        <v>42425</v>
      </c>
      <c r="B3715" s="43">
        <v>0.3</v>
      </c>
      <c r="C3715" s="43">
        <v>-0.20100000000000001</v>
      </c>
      <c r="D3715" s="43">
        <v>0.245</v>
      </c>
    </row>
    <row r="3716" spans="1:4">
      <c r="A3716" s="57">
        <v>42426</v>
      </c>
      <c r="B3716" s="43">
        <v>0.3</v>
      </c>
      <c r="C3716" s="43">
        <v>-0.20200000000000001</v>
      </c>
      <c r="D3716" s="43">
        <v>0.23499999999999999</v>
      </c>
    </row>
    <row r="3717" spans="1:4">
      <c r="A3717" s="57">
        <v>42427</v>
      </c>
      <c r="B3717" s="43">
        <v>0.3</v>
      </c>
      <c r="C3717" s="43">
        <v>-0.20200000000000001</v>
      </c>
      <c r="D3717" s="43">
        <v>0.23499999999999999</v>
      </c>
    </row>
    <row r="3718" spans="1:4">
      <c r="A3718" s="57">
        <v>42428</v>
      </c>
      <c r="B3718" s="43">
        <v>0.3</v>
      </c>
      <c r="C3718" s="43">
        <v>-0.20200000000000001</v>
      </c>
      <c r="D3718" s="43">
        <v>0.23499999999999999</v>
      </c>
    </row>
    <row r="3719" spans="1:4">
      <c r="A3719" s="57">
        <v>42429</v>
      </c>
      <c r="B3719" s="43">
        <v>-0.2</v>
      </c>
      <c r="C3719" s="43">
        <v>-0.20499999999999999</v>
      </c>
      <c r="D3719" s="43">
        <v>0.19</v>
      </c>
    </row>
    <row r="3720" spans="1:4">
      <c r="A3720" s="57">
        <v>42430</v>
      </c>
      <c r="B3720" s="43">
        <v>-0.2</v>
      </c>
      <c r="C3720" s="43">
        <v>-0.20699999999999999</v>
      </c>
      <c r="D3720" s="43">
        <v>0.19</v>
      </c>
    </row>
    <row r="3721" spans="1:4">
      <c r="A3721" s="57">
        <v>42431</v>
      </c>
      <c r="B3721" s="43">
        <v>-0.2</v>
      </c>
      <c r="C3721" s="43">
        <v>-0.20799999999999999</v>
      </c>
      <c r="D3721" s="43">
        <v>0.24</v>
      </c>
    </row>
    <row r="3722" spans="1:4">
      <c r="A3722" s="57">
        <v>42432</v>
      </c>
      <c r="B3722" s="43">
        <v>-0.2</v>
      </c>
      <c r="C3722" s="43">
        <v>-0.21299999999999999</v>
      </c>
      <c r="D3722" s="43">
        <v>0.20499999999999999</v>
      </c>
    </row>
    <row r="3723" spans="1:4">
      <c r="A3723" s="57">
        <v>42433</v>
      </c>
      <c r="B3723" s="43">
        <v>-0.2</v>
      </c>
      <c r="C3723" s="43">
        <v>-0.215</v>
      </c>
      <c r="D3723" s="43">
        <v>0.245</v>
      </c>
    </row>
    <row r="3724" spans="1:4">
      <c r="A3724" s="57">
        <v>42434</v>
      </c>
      <c r="B3724" s="43">
        <v>-0.2</v>
      </c>
      <c r="C3724" s="43">
        <v>-0.215</v>
      </c>
      <c r="D3724" s="43">
        <v>0.245</v>
      </c>
    </row>
    <row r="3725" spans="1:4">
      <c r="A3725" s="57">
        <v>42435</v>
      </c>
      <c r="B3725" s="43">
        <v>-0.2</v>
      </c>
      <c r="C3725" s="43">
        <v>-0.215</v>
      </c>
      <c r="D3725" s="43">
        <v>0.245</v>
      </c>
    </row>
    <row r="3726" spans="1:4">
      <c r="A3726" s="57">
        <v>42436</v>
      </c>
      <c r="B3726" s="43">
        <v>-0.2</v>
      </c>
      <c r="C3726" s="43">
        <v>-0.216</v>
      </c>
      <c r="D3726" s="43">
        <v>0.22</v>
      </c>
    </row>
    <row r="3727" spans="1:4">
      <c r="A3727" s="57">
        <v>42437</v>
      </c>
      <c r="B3727" s="43">
        <v>-0.2</v>
      </c>
      <c r="C3727" s="43">
        <v>-0.221</v>
      </c>
      <c r="D3727" s="43">
        <v>0.19500000000000001</v>
      </c>
    </row>
    <row r="3728" spans="1:4">
      <c r="A3728" s="57">
        <v>42438</v>
      </c>
      <c r="B3728" s="43">
        <v>-0.2</v>
      </c>
      <c r="C3728" s="43">
        <v>-0.224</v>
      </c>
      <c r="D3728" s="43">
        <v>0.27500000000000002</v>
      </c>
    </row>
    <row r="3729" spans="1:4">
      <c r="A3729" s="57">
        <v>42439</v>
      </c>
      <c r="B3729" s="43">
        <v>-0.2</v>
      </c>
      <c r="C3729" s="43">
        <v>-0.22900000000000001</v>
      </c>
      <c r="D3729" s="43">
        <v>0.36499999999999999</v>
      </c>
    </row>
    <row r="3730" spans="1:4">
      <c r="A3730" s="57">
        <v>42440</v>
      </c>
      <c r="B3730" s="43">
        <v>-0.2</v>
      </c>
      <c r="C3730" s="43">
        <v>-0.22500000000000001</v>
      </c>
      <c r="D3730" s="43">
        <v>0.28499999999999998</v>
      </c>
    </row>
    <row r="3731" spans="1:4">
      <c r="A3731" s="57">
        <v>42441</v>
      </c>
      <c r="B3731" s="43">
        <v>-0.2</v>
      </c>
      <c r="C3731" s="43">
        <v>-0.22500000000000001</v>
      </c>
      <c r="D3731" s="43">
        <v>0.28499999999999998</v>
      </c>
    </row>
    <row r="3732" spans="1:4">
      <c r="A3732" s="57">
        <v>42442</v>
      </c>
      <c r="B3732" s="43">
        <v>-0.2</v>
      </c>
      <c r="C3732" s="43">
        <v>-0.22500000000000001</v>
      </c>
      <c r="D3732" s="43">
        <v>0.28499999999999998</v>
      </c>
    </row>
    <row r="3733" spans="1:4">
      <c r="A3733" s="57">
        <v>42443</v>
      </c>
      <c r="B3733" s="43">
        <v>-0.2</v>
      </c>
      <c r="C3733" s="43">
        <v>-0.22600000000000001</v>
      </c>
      <c r="D3733" s="43">
        <v>0.3</v>
      </c>
    </row>
    <row r="3734" spans="1:4">
      <c r="A3734" s="57">
        <v>42444</v>
      </c>
      <c r="B3734" s="43">
        <v>-0.2</v>
      </c>
      <c r="C3734" s="43">
        <v>-0.22700000000000001</v>
      </c>
      <c r="D3734" s="43">
        <v>0.32500000000000001</v>
      </c>
    </row>
    <row r="3735" spans="1:4">
      <c r="A3735" s="57">
        <v>42445</v>
      </c>
      <c r="B3735" s="43">
        <v>-0.2</v>
      </c>
      <c r="C3735" s="43">
        <v>-0.23</v>
      </c>
      <c r="D3735" s="43">
        <v>0.29499999999999998</v>
      </c>
    </row>
    <row r="3736" spans="1:4">
      <c r="A3736" s="57">
        <v>42446</v>
      </c>
      <c r="B3736" s="43">
        <v>-0.2</v>
      </c>
      <c r="C3736" s="43">
        <v>-0.23400000000000001</v>
      </c>
      <c r="D3736" s="43">
        <v>0.23499999999999999</v>
      </c>
    </row>
    <row r="3737" spans="1:4">
      <c r="A3737" s="57">
        <v>42447</v>
      </c>
      <c r="B3737" s="43">
        <v>-0.2</v>
      </c>
      <c r="C3737" s="43">
        <v>-0.23499999999999999</v>
      </c>
      <c r="D3737" s="43">
        <v>0.23</v>
      </c>
    </row>
    <row r="3738" spans="1:4">
      <c r="A3738" s="57">
        <v>42448</v>
      </c>
      <c r="B3738" s="43">
        <v>-0.2</v>
      </c>
      <c r="C3738" s="43">
        <v>-0.23499999999999999</v>
      </c>
      <c r="D3738" s="43">
        <v>0.23</v>
      </c>
    </row>
    <row r="3739" spans="1:4">
      <c r="A3739" s="57">
        <v>42449</v>
      </c>
      <c r="B3739" s="43">
        <v>-0.2</v>
      </c>
      <c r="C3739" s="43">
        <v>-0.23499999999999999</v>
      </c>
      <c r="D3739" s="43">
        <v>0.23</v>
      </c>
    </row>
    <row r="3740" spans="1:4">
      <c r="A3740" s="57">
        <v>42450</v>
      </c>
      <c r="B3740" s="43">
        <v>-0.2</v>
      </c>
      <c r="C3740" s="43">
        <v>-0.23799999999999999</v>
      </c>
      <c r="D3740" s="43">
        <v>0.23</v>
      </c>
    </row>
    <row r="3741" spans="1:4">
      <c r="A3741" s="57">
        <v>42451</v>
      </c>
      <c r="B3741" s="43">
        <v>-0.2</v>
      </c>
      <c r="C3741" s="43">
        <v>-0.23899999999999999</v>
      </c>
      <c r="D3741" s="43">
        <v>0.24</v>
      </c>
    </row>
    <row r="3742" spans="1:4">
      <c r="A3742" s="57">
        <v>42452</v>
      </c>
      <c r="B3742" s="43">
        <v>-0.2</v>
      </c>
      <c r="C3742" s="43">
        <v>-0.24099999999999999</v>
      </c>
      <c r="D3742" s="43">
        <v>0.22</v>
      </c>
    </row>
    <row r="3743" spans="1:4">
      <c r="A3743" s="57">
        <v>42453</v>
      </c>
      <c r="B3743" s="43">
        <v>-0.2</v>
      </c>
      <c r="C3743" s="43">
        <v>-0.24199999999999999</v>
      </c>
      <c r="D3743" s="43">
        <v>0.22</v>
      </c>
    </row>
    <row r="3744" spans="1:4">
      <c r="A3744" s="57">
        <v>42454</v>
      </c>
      <c r="B3744" s="43">
        <v>-0.2</v>
      </c>
      <c r="C3744" s="43">
        <v>-0.24199999999999999</v>
      </c>
      <c r="D3744" s="43">
        <v>0.22</v>
      </c>
    </row>
    <row r="3745" spans="1:4">
      <c r="A3745" s="57">
        <v>42455</v>
      </c>
      <c r="B3745" s="43">
        <v>-0.2</v>
      </c>
      <c r="C3745" s="43">
        <v>-0.24199999999999999</v>
      </c>
      <c r="D3745" s="43">
        <v>0.22</v>
      </c>
    </row>
    <row r="3746" spans="1:4">
      <c r="A3746" s="57">
        <v>42456</v>
      </c>
      <c r="B3746" s="43">
        <v>-0.2</v>
      </c>
      <c r="C3746" s="43">
        <v>-0.24199999999999999</v>
      </c>
      <c r="D3746" s="43">
        <v>0.22</v>
      </c>
    </row>
    <row r="3747" spans="1:4">
      <c r="A3747" s="57">
        <v>42457</v>
      </c>
      <c r="B3747" s="43">
        <v>-0.2</v>
      </c>
      <c r="C3747" s="43">
        <v>-0.24199999999999999</v>
      </c>
      <c r="D3747" s="43">
        <v>0.22</v>
      </c>
    </row>
    <row r="3748" spans="1:4">
      <c r="A3748" s="57">
        <v>42458</v>
      </c>
      <c r="B3748" s="43">
        <v>-0.2</v>
      </c>
      <c r="C3748" s="43">
        <v>-0.24199999999999999</v>
      </c>
      <c r="D3748" s="43">
        <v>0.17499999999999999</v>
      </c>
    </row>
    <row r="3749" spans="1:4">
      <c r="A3749" s="57">
        <v>42459</v>
      </c>
      <c r="B3749" s="43">
        <v>-0.2</v>
      </c>
      <c r="C3749" s="43">
        <v>-0.24299999999999999</v>
      </c>
      <c r="D3749" s="43">
        <v>0.19</v>
      </c>
    </row>
    <row r="3750" spans="1:4">
      <c r="A3750" s="57">
        <v>42460</v>
      </c>
      <c r="B3750" s="43">
        <v>-0.1</v>
      </c>
      <c r="C3750" s="43">
        <v>-0.24399999999999999</v>
      </c>
      <c r="D3750" s="43">
        <v>0.21</v>
      </c>
    </row>
    <row r="3751" spans="1:4">
      <c r="A3751" s="57">
        <v>42461</v>
      </c>
      <c r="B3751" s="43">
        <v>-0.1</v>
      </c>
      <c r="C3751" s="43">
        <v>-0.245</v>
      </c>
      <c r="D3751" s="43">
        <v>0.19500000000000001</v>
      </c>
    </row>
    <row r="3752" spans="1:4">
      <c r="A3752" s="57">
        <v>42462</v>
      </c>
      <c r="B3752" s="43">
        <v>-0.1</v>
      </c>
      <c r="C3752" s="43">
        <v>-0.245</v>
      </c>
      <c r="D3752" s="43">
        <v>0.19500000000000001</v>
      </c>
    </row>
    <row r="3753" spans="1:4">
      <c r="A3753" s="57">
        <v>42463</v>
      </c>
      <c r="B3753" s="43">
        <v>-0.1</v>
      </c>
      <c r="C3753" s="43">
        <v>-0.245</v>
      </c>
      <c r="D3753" s="43">
        <v>0.19500000000000001</v>
      </c>
    </row>
    <row r="3754" spans="1:4">
      <c r="A3754" s="57">
        <v>42464</v>
      </c>
      <c r="B3754" s="43">
        <v>-0.1</v>
      </c>
      <c r="C3754" s="43">
        <v>-0.246</v>
      </c>
      <c r="D3754" s="43">
        <v>0.17499999999999999</v>
      </c>
    </row>
    <row r="3755" spans="1:4">
      <c r="A3755" s="57">
        <v>42465</v>
      </c>
      <c r="B3755" s="43">
        <v>-0.1</v>
      </c>
      <c r="C3755" s="43">
        <v>-0.248</v>
      </c>
      <c r="D3755" s="43">
        <v>0.12</v>
      </c>
    </row>
    <row r="3756" spans="1:4">
      <c r="A3756" s="57">
        <v>42466</v>
      </c>
      <c r="B3756" s="43">
        <v>-0.1</v>
      </c>
      <c r="C3756" s="43">
        <v>-0.248</v>
      </c>
      <c r="D3756" s="43">
        <v>0.13</v>
      </c>
    </row>
    <row r="3757" spans="1:4">
      <c r="A3757" s="57">
        <v>42467</v>
      </c>
      <c r="B3757" s="43">
        <v>-0.1</v>
      </c>
      <c r="C3757" s="43">
        <v>-0.247</v>
      </c>
      <c r="D3757" s="43">
        <v>0.11</v>
      </c>
    </row>
    <row r="3758" spans="1:4">
      <c r="A3758" s="57">
        <v>42468</v>
      </c>
      <c r="B3758" s="43">
        <v>-0.1</v>
      </c>
      <c r="C3758" s="43">
        <v>-0.248</v>
      </c>
      <c r="D3758" s="43">
        <v>0.125</v>
      </c>
    </row>
    <row r="3759" spans="1:4">
      <c r="A3759" s="57">
        <v>42469</v>
      </c>
      <c r="B3759" s="43">
        <v>-0.1</v>
      </c>
      <c r="C3759" s="43">
        <v>-0.248</v>
      </c>
      <c r="D3759" s="43">
        <v>0.125</v>
      </c>
    </row>
    <row r="3760" spans="1:4">
      <c r="A3760" s="57">
        <v>42470</v>
      </c>
      <c r="B3760" s="43">
        <v>-0.1</v>
      </c>
      <c r="C3760" s="43">
        <v>-0.248</v>
      </c>
      <c r="D3760" s="43">
        <v>0.125</v>
      </c>
    </row>
    <row r="3761" spans="1:4">
      <c r="A3761" s="57">
        <v>42471</v>
      </c>
      <c r="B3761" s="43">
        <v>-0.1</v>
      </c>
      <c r="C3761" s="43">
        <v>-0.251</v>
      </c>
      <c r="D3761" s="43">
        <v>0.115</v>
      </c>
    </row>
    <row r="3762" spans="1:4">
      <c r="A3762" s="57">
        <v>42472</v>
      </c>
      <c r="B3762" s="43">
        <v>-0.1</v>
      </c>
      <c r="C3762" s="43">
        <v>-0.249</v>
      </c>
      <c r="D3762" s="43">
        <v>0.16</v>
      </c>
    </row>
    <row r="3763" spans="1:4">
      <c r="A3763" s="57">
        <v>42473</v>
      </c>
      <c r="B3763" s="43">
        <v>-0.1</v>
      </c>
      <c r="C3763" s="43">
        <v>-0.249</v>
      </c>
      <c r="D3763" s="43">
        <v>0.16</v>
      </c>
    </row>
    <row r="3764" spans="1:4">
      <c r="A3764" s="57">
        <v>42474</v>
      </c>
      <c r="B3764" s="43">
        <v>-0.1</v>
      </c>
      <c r="C3764" s="43">
        <v>-0.251</v>
      </c>
      <c r="D3764" s="43">
        <v>0.17499999999999999</v>
      </c>
    </row>
    <row r="3765" spans="1:4">
      <c r="A3765" s="57">
        <v>42475</v>
      </c>
      <c r="B3765" s="43">
        <v>-0.1</v>
      </c>
      <c r="C3765" s="43">
        <v>-0.249</v>
      </c>
      <c r="D3765" s="43">
        <v>0.13500000000000001</v>
      </c>
    </row>
    <row r="3766" spans="1:4">
      <c r="A3766" s="57">
        <v>42476</v>
      </c>
      <c r="B3766" s="43">
        <v>-0.1</v>
      </c>
      <c r="C3766" s="43">
        <v>-0.249</v>
      </c>
      <c r="D3766" s="43">
        <v>0.13500000000000001</v>
      </c>
    </row>
    <row r="3767" spans="1:4">
      <c r="A3767" s="57">
        <v>42477</v>
      </c>
      <c r="B3767" s="43">
        <v>-0.1</v>
      </c>
      <c r="C3767" s="43">
        <v>-0.249</v>
      </c>
      <c r="D3767" s="43">
        <v>0.13500000000000001</v>
      </c>
    </row>
    <row r="3768" spans="1:4">
      <c r="A3768" s="57">
        <v>42478</v>
      </c>
      <c r="B3768" s="43">
        <v>-0.1</v>
      </c>
      <c r="C3768" s="43">
        <v>-0.249</v>
      </c>
      <c r="D3768" s="43">
        <v>0.15</v>
      </c>
    </row>
    <row r="3769" spans="1:4">
      <c r="A3769" s="57">
        <v>42479</v>
      </c>
      <c r="B3769" s="43">
        <v>-0.1</v>
      </c>
      <c r="C3769" s="43">
        <v>-0.25</v>
      </c>
      <c r="D3769" s="43">
        <v>0.17</v>
      </c>
    </row>
    <row r="3770" spans="1:4">
      <c r="A3770" s="57">
        <v>42480</v>
      </c>
      <c r="B3770" s="43">
        <v>-0.1</v>
      </c>
      <c r="C3770" s="43">
        <v>-0.249</v>
      </c>
      <c r="D3770" s="43">
        <v>0.14000000000000001</v>
      </c>
    </row>
    <row r="3771" spans="1:4">
      <c r="A3771" s="57">
        <v>42481</v>
      </c>
      <c r="B3771" s="43">
        <v>-0.1</v>
      </c>
      <c r="C3771" s="43">
        <v>-0.249</v>
      </c>
      <c r="D3771" s="43">
        <v>0.22</v>
      </c>
    </row>
    <row r="3772" spans="1:4">
      <c r="A3772" s="57">
        <v>42482</v>
      </c>
      <c r="B3772" s="43">
        <v>-0.1</v>
      </c>
      <c r="C3772" s="43">
        <v>-0.249</v>
      </c>
      <c r="D3772" s="43">
        <v>0.21</v>
      </c>
    </row>
    <row r="3773" spans="1:4">
      <c r="A3773" s="57">
        <v>42483</v>
      </c>
      <c r="B3773" s="43">
        <v>-0.1</v>
      </c>
      <c r="C3773" s="43">
        <v>-0.249</v>
      </c>
      <c r="D3773" s="43">
        <v>0.21</v>
      </c>
    </row>
    <row r="3774" spans="1:4">
      <c r="A3774" s="57">
        <v>42484</v>
      </c>
      <c r="B3774" s="43">
        <v>-0.1</v>
      </c>
      <c r="C3774" s="43">
        <v>-0.249</v>
      </c>
      <c r="D3774" s="43">
        <v>0.21</v>
      </c>
    </row>
    <row r="3775" spans="1:4">
      <c r="A3775" s="57">
        <v>42485</v>
      </c>
      <c r="B3775" s="43">
        <v>-0.1</v>
      </c>
      <c r="C3775" s="43">
        <v>-0.25</v>
      </c>
      <c r="D3775" s="43">
        <v>0.245</v>
      </c>
    </row>
    <row r="3776" spans="1:4">
      <c r="A3776" s="57">
        <v>42486</v>
      </c>
      <c r="B3776" s="43">
        <v>-0.1</v>
      </c>
      <c r="C3776" s="43">
        <v>-0.252</v>
      </c>
      <c r="D3776" s="43">
        <v>0.29499999999999998</v>
      </c>
    </row>
    <row r="3777" spans="1:4">
      <c r="A3777" s="57">
        <v>42487</v>
      </c>
      <c r="B3777" s="43">
        <v>-0.1</v>
      </c>
      <c r="C3777" s="43">
        <v>-0.251</v>
      </c>
      <c r="D3777" s="43">
        <v>0.26</v>
      </c>
    </row>
    <row r="3778" spans="1:4">
      <c r="A3778" s="57">
        <v>42488</v>
      </c>
      <c r="B3778" s="43">
        <v>-0.1</v>
      </c>
      <c r="C3778" s="43">
        <v>-0.252</v>
      </c>
      <c r="D3778" s="43">
        <v>0.21</v>
      </c>
    </row>
    <row r="3779" spans="1:4">
      <c r="A3779" s="57">
        <v>42489</v>
      </c>
      <c r="B3779" s="43">
        <v>-0.1</v>
      </c>
      <c r="C3779" s="43">
        <v>-0.251</v>
      </c>
      <c r="D3779" s="43">
        <v>0.26</v>
      </c>
    </row>
    <row r="3780" spans="1:4">
      <c r="A3780" s="57">
        <v>42490</v>
      </c>
      <c r="B3780" s="43">
        <v>-0.3</v>
      </c>
      <c r="C3780" s="43">
        <v>-0.251</v>
      </c>
      <c r="D3780" s="43">
        <v>0.26</v>
      </c>
    </row>
    <row r="3781" spans="1:4">
      <c r="A3781" s="57">
        <v>42491</v>
      </c>
      <c r="B3781" s="43">
        <v>-0.3</v>
      </c>
      <c r="C3781" s="43">
        <v>-0.251</v>
      </c>
      <c r="D3781" s="43">
        <v>0.26</v>
      </c>
    </row>
    <row r="3782" spans="1:4">
      <c r="A3782" s="57">
        <v>42492</v>
      </c>
      <c r="B3782" s="43">
        <v>-0.3</v>
      </c>
      <c r="C3782" s="43">
        <v>-0.25</v>
      </c>
      <c r="D3782" s="43">
        <v>0.25</v>
      </c>
    </row>
    <row r="3783" spans="1:4">
      <c r="A3783" s="57">
        <v>42493</v>
      </c>
      <c r="B3783" s="43">
        <v>-0.3</v>
      </c>
      <c r="C3783" s="43">
        <v>-0.251</v>
      </c>
      <c r="D3783" s="43">
        <v>0.16</v>
      </c>
    </row>
    <row r="3784" spans="1:4">
      <c r="A3784" s="57">
        <v>42494</v>
      </c>
      <c r="B3784" s="43">
        <v>-0.3</v>
      </c>
      <c r="C3784" s="43">
        <v>-0.253</v>
      </c>
      <c r="D3784" s="43">
        <v>0.16</v>
      </c>
    </row>
    <row r="3785" spans="1:4">
      <c r="A3785" s="57">
        <v>42495</v>
      </c>
      <c r="B3785" s="43">
        <v>-0.3</v>
      </c>
      <c r="C3785" s="43">
        <v>-0.255</v>
      </c>
      <c r="D3785" s="43">
        <v>0.13</v>
      </c>
    </row>
    <row r="3786" spans="1:4">
      <c r="A3786" s="57">
        <v>42496</v>
      </c>
      <c r="B3786" s="43">
        <v>-0.3</v>
      </c>
      <c r="C3786" s="43">
        <v>-0.25600000000000001</v>
      </c>
      <c r="D3786" s="43">
        <v>0.11</v>
      </c>
    </row>
    <row r="3787" spans="1:4">
      <c r="A3787" s="57">
        <v>42497</v>
      </c>
      <c r="B3787" s="43">
        <v>-0.3</v>
      </c>
      <c r="C3787" s="43">
        <v>-0.25600000000000001</v>
      </c>
      <c r="D3787" s="43">
        <v>0.11</v>
      </c>
    </row>
    <row r="3788" spans="1:4">
      <c r="A3788" s="57">
        <v>42498</v>
      </c>
      <c r="B3788" s="43">
        <v>-0.3</v>
      </c>
      <c r="C3788" s="43">
        <v>-0.25600000000000001</v>
      </c>
      <c r="D3788" s="43">
        <v>0.11</v>
      </c>
    </row>
    <row r="3789" spans="1:4">
      <c r="A3789" s="57">
        <v>42499</v>
      </c>
      <c r="B3789" s="43">
        <v>-0.3</v>
      </c>
      <c r="C3789" s="43">
        <v>-0.25800000000000001</v>
      </c>
      <c r="D3789" s="43">
        <v>7.4999999999999997E-2</v>
      </c>
    </row>
    <row r="3790" spans="1:4">
      <c r="A3790" s="57">
        <v>42500</v>
      </c>
      <c r="B3790" s="43">
        <v>-0.3</v>
      </c>
      <c r="C3790" s="43">
        <v>-0.26</v>
      </c>
      <c r="D3790" s="43">
        <v>0.08</v>
      </c>
    </row>
    <row r="3791" spans="1:4">
      <c r="A3791" s="57">
        <v>42501</v>
      </c>
      <c r="B3791" s="43">
        <v>-0.3</v>
      </c>
      <c r="C3791" s="43">
        <v>-0.25900000000000001</v>
      </c>
      <c r="D3791" s="43">
        <v>7.4999999999999997E-2</v>
      </c>
    </row>
    <row r="3792" spans="1:4">
      <c r="A3792" s="57">
        <v>42502</v>
      </c>
      <c r="B3792" s="43">
        <v>-0.3</v>
      </c>
      <c r="C3792" s="43">
        <v>-0.25800000000000001</v>
      </c>
      <c r="D3792" s="43">
        <v>9.5000000000000001E-2</v>
      </c>
    </row>
    <row r="3793" spans="1:4">
      <c r="A3793" s="57">
        <v>42503</v>
      </c>
      <c r="B3793" s="43">
        <v>-0.3</v>
      </c>
      <c r="C3793" s="43">
        <v>-0.25700000000000001</v>
      </c>
      <c r="D3793" s="43">
        <v>8.5000000000000006E-2</v>
      </c>
    </row>
    <row r="3794" spans="1:4">
      <c r="A3794" s="57">
        <v>42504</v>
      </c>
      <c r="B3794" s="43">
        <v>-0.3</v>
      </c>
      <c r="C3794" s="43">
        <v>-0.25700000000000001</v>
      </c>
      <c r="D3794" s="43">
        <v>8.5000000000000006E-2</v>
      </c>
    </row>
    <row r="3795" spans="1:4">
      <c r="A3795" s="57">
        <v>42505</v>
      </c>
      <c r="B3795" s="43">
        <v>-0.3</v>
      </c>
      <c r="C3795" s="43">
        <v>-0.25700000000000001</v>
      </c>
      <c r="D3795" s="43">
        <v>8.5000000000000006E-2</v>
      </c>
    </row>
    <row r="3796" spans="1:4">
      <c r="A3796" s="57">
        <v>42506</v>
      </c>
      <c r="B3796" s="43">
        <v>-0.3</v>
      </c>
      <c r="C3796" s="43">
        <v>-0.25700000000000001</v>
      </c>
      <c r="D3796" s="43">
        <v>9.5000000000000001E-2</v>
      </c>
    </row>
    <row r="3797" spans="1:4">
      <c r="A3797" s="57">
        <v>42507</v>
      </c>
      <c r="B3797" s="43">
        <v>-0.3</v>
      </c>
      <c r="C3797" s="43">
        <v>-0.25700000000000001</v>
      </c>
      <c r="D3797" s="43">
        <v>0.09</v>
      </c>
    </row>
    <row r="3798" spans="1:4">
      <c r="A3798" s="57">
        <v>42508</v>
      </c>
      <c r="B3798" s="43">
        <v>-0.3</v>
      </c>
      <c r="C3798" s="43">
        <v>-0.25700000000000001</v>
      </c>
      <c r="D3798" s="43">
        <v>0.125</v>
      </c>
    </row>
    <row r="3799" spans="1:4">
      <c r="A3799" s="57">
        <v>42509</v>
      </c>
      <c r="B3799" s="43">
        <v>-0.3</v>
      </c>
      <c r="C3799" s="43">
        <v>-0.25800000000000001</v>
      </c>
      <c r="D3799" s="43">
        <v>0.13</v>
      </c>
    </row>
    <row r="3800" spans="1:4">
      <c r="A3800" s="57">
        <v>42510</v>
      </c>
      <c r="B3800" s="43">
        <v>-0.3</v>
      </c>
      <c r="C3800" s="43">
        <v>-0.25800000000000001</v>
      </c>
      <c r="D3800" s="43">
        <v>0.13</v>
      </c>
    </row>
    <row r="3801" spans="1:4">
      <c r="A3801" s="57">
        <v>42511</v>
      </c>
      <c r="B3801" s="43">
        <v>-0.3</v>
      </c>
      <c r="C3801" s="43">
        <v>-0.25800000000000001</v>
      </c>
      <c r="D3801" s="43">
        <v>0.13</v>
      </c>
    </row>
    <row r="3802" spans="1:4">
      <c r="A3802" s="57">
        <v>42512</v>
      </c>
      <c r="B3802" s="43">
        <v>-0.3</v>
      </c>
      <c r="C3802" s="43">
        <v>-0.25800000000000001</v>
      </c>
      <c r="D3802" s="43">
        <v>0.13</v>
      </c>
    </row>
    <row r="3803" spans="1:4">
      <c r="A3803" s="57">
        <v>42513</v>
      </c>
      <c r="B3803" s="43">
        <v>-0.3</v>
      </c>
      <c r="C3803" s="43">
        <v>-0.25800000000000001</v>
      </c>
      <c r="D3803" s="43">
        <v>0.15</v>
      </c>
    </row>
    <row r="3804" spans="1:4">
      <c r="A3804" s="57">
        <v>42514</v>
      </c>
      <c r="B3804" s="43">
        <v>-0.3</v>
      </c>
      <c r="C3804" s="43">
        <v>-0.25800000000000001</v>
      </c>
      <c r="D3804" s="43">
        <v>0.12</v>
      </c>
    </row>
    <row r="3805" spans="1:4">
      <c r="A3805" s="57">
        <v>42515</v>
      </c>
      <c r="B3805" s="43">
        <v>-0.3</v>
      </c>
      <c r="C3805" s="43">
        <v>-0.25800000000000001</v>
      </c>
      <c r="D3805" s="43">
        <v>0.105</v>
      </c>
    </row>
    <row r="3806" spans="1:4">
      <c r="A3806" s="57">
        <v>42516</v>
      </c>
      <c r="B3806" s="43">
        <v>-0.3</v>
      </c>
      <c r="C3806" s="43">
        <v>-0.25800000000000001</v>
      </c>
      <c r="D3806" s="43">
        <v>0.08</v>
      </c>
    </row>
    <row r="3807" spans="1:4">
      <c r="A3807" s="57">
        <v>42517</v>
      </c>
      <c r="B3807" s="43">
        <v>-0.3</v>
      </c>
      <c r="C3807" s="43">
        <v>-0.26</v>
      </c>
      <c r="D3807" s="43">
        <v>0.08</v>
      </c>
    </row>
    <row r="3808" spans="1:4">
      <c r="A3808" s="57">
        <v>42518</v>
      </c>
      <c r="B3808" s="43">
        <v>-0.3</v>
      </c>
      <c r="C3808" s="43">
        <v>-0.26</v>
      </c>
      <c r="D3808" s="43">
        <v>0.08</v>
      </c>
    </row>
    <row r="3809" spans="1:4">
      <c r="A3809" s="57">
        <v>42519</v>
      </c>
      <c r="B3809" s="43">
        <v>-0.3</v>
      </c>
      <c r="C3809" s="43">
        <v>-0.26</v>
      </c>
      <c r="D3809" s="43">
        <v>0.08</v>
      </c>
    </row>
    <row r="3810" spans="1:4">
      <c r="A3810" s="57">
        <v>42520</v>
      </c>
      <c r="B3810" s="43">
        <v>-0.3</v>
      </c>
      <c r="C3810" s="43">
        <v>-0.26100000000000001</v>
      </c>
      <c r="D3810" s="43">
        <v>0.1</v>
      </c>
    </row>
    <row r="3811" spans="1:4">
      <c r="A3811" s="57">
        <v>42521</v>
      </c>
      <c r="B3811" s="43">
        <v>-0.2</v>
      </c>
      <c r="C3811" s="43">
        <v>-0.26100000000000001</v>
      </c>
      <c r="D3811" s="43">
        <v>8.5000000000000006E-2</v>
      </c>
    </row>
    <row r="3812" spans="1:4">
      <c r="A3812" s="57">
        <v>42522</v>
      </c>
      <c r="B3812" s="43">
        <v>-0.2</v>
      </c>
      <c r="C3812" s="43">
        <v>-0.26100000000000001</v>
      </c>
      <c r="D3812" s="43">
        <v>0.08</v>
      </c>
    </row>
    <row r="3813" spans="1:4">
      <c r="A3813" s="57">
        <v>42523</v>
      </c>
      <c r="B3813" s="43">
        <v>-0.2</v>
      </c>
      <c r="C3813" s="43">
        <v>-0.26200000000000001</v>
      </c>
      <c r="D3813" s="43">
        <v>0.08</v>
      </c>
    </row>
    <row r="3814" spans="1:4">
      <c r="A3814" s="57">
        <v>42524</v>
      </c>
      <c r="B3814" s="43">
        <v>-0.2</v>
      </c>
      <c r="C3814" s="43">
        <v>-0.26100000000000001</v>
      </c>
      <c r="D3814" s="43">
        <v>0.04</v>
      </c>
    </row>
    <row r="3815" spans="1:4">
      <c r="A3815" s="57">
        <v>42525</v>
      </c>
      <c r="B3815" s="43">
        <v>-0.2</v>
      </c>
      <c r="C3815" s="43">
        <v>-0.26100000000000001</v>
      </c>
      <c r="D3815" s="43">
        <v>0.04</v>
      </c>
    </row>
    <row r="3816" spans="1:4">
      <c r="A3816" s="57">
        <v>42526</v>
      </c>
      <c r="B3816" s="43">
        <v>-0.2</v>
      </c>
      <c r="C3816" s="43">
        <v>-0.26100000000000001</v>
      </c>
      <c r="D3816" s="43">
        <v>0.04</v>
      </c>
    </row>
    <row r="3817" spans="1:4">
      <c r="A3817" s="57">
        <v>42527</v>
      </c>
      <c r="B3817" s="43">
        <v>-0.2</v>
      </c>
      <c r="C3817" s="43">
        <v>-0.26200000000000001</v>
      </c>
      <c r="D3817" s="43">
        <v>7.0000000000000007E-2</v>
      </c>
    </row>
    <row r="3818" spans="1:4">
      <c r="A3818" s="57">
        <v>42528</v>
      </c>
      <c r="B3818" s="43">
        <v>-0.2</v>
      </c>
      <c r="C3818" s="43">
        <v>-0.26100000000000001</v>
      </c>
      <c r="D3818" s="43">
        <v>0.05</v>
      </c>
    </row>
    <row r="3819" spans="1:4">
      <c r="A3819" s="57">
        <v>42529</v>
      </c>
      <c r="B3819" s="43">
        <v>-0.2</v>
      </c>
      <c r="C3819" s="43">
        <v>-0.26400000000000001</v>
      </c>
      <c r="D3819" s="43">
        <v>4.4999999999999998E-2</v>
      </c>
    </row>
    <row r="3820" spans="1:4">
      <c r="A3820" s="57">
        <v>42530</v>
      </c>
      <c r="B3820" s="43">
        <v>-0.2</v>
      </c>
      <c r="C3820" s="43">
        <v>-0.26200000000000001</v>
      </c>
      <c r="D3820" s="43">
        <v>0.03</v>
      </c>
    </row>
    <row r="3821" spans="1:4">
      <c r="A3821" s="57">
        <v>42531</v>
      </c>
      <c r="B3821" s="43">
        <v>-0.2</v>
      </c>
      <c r="C3821" s="43">
        <v>-0.26300000000000001</v>
      </c>
      <c r="D3821" s="43">
        <v>1.4999999999999999E-2</v>
      </c>
    </row>
    <row r="3822" spans="1:4">
      <c r="A3822" s="57">
        <v>42532</v>
      </c>
      <c r="B3822" s="43">
        <v>-0.2</v>
      </c>
      <c r="C3822" s="43">
        <v>-0.26300000000000001</v>
      </c>
      <c r="D3822" s="43">
        <v>1.4999999999999999E-2</v>
      </c>
    </row>
    <row r="3823" spans="1:4">
      <c r="A3823" s="57">
        <v>42533</v>
      </c>
      <c r="B3823" s="43">
        <v>-0.2</v>
      </c>
      <c r="C3823" s="43">
        <v>-0.26300000000000001</v>
      </c>
      <c r="D3823" s="43">
        <v>1.4999999999999999E-2</v>
      </c>
    </row>
    <row r="3824" spans="1:4">
      <c r="A3824" s="57">
        <v>42534</v>
      </c>
      <c r="B3824" s="43">
        <v>-0.2</v>
      </c>
      <c r="C3824" s="43">
        <v>-0.26300000000000001</v>
      </c>
      <c r="D3824" s="43">
        <v>1.4999999999999999E-2</v>
      </c>
    </row>
    <row r="3825" spans="1:4">
      <c r="A3825" s="57">
        <v>42535</v>
      </c>
      <c r="B3825" s="43">
        <v>-0.2</v>
      </c>
      <c r="C3825" s="43">
        <v>-0.26200000000000001</v>
      </c>
      <c r="D3825" s="43">
        <v>0</v>
      </c>
    </row>
    <row r="3826" spans="1:4">
      <c r="A3826" s="57">
        <v>42536</v>
      </c>
      <c r="B3826" s="43">
        <v>-0.2</v>
      </c>
      <c r="C3826" s="43">
        <v>-0.26200000000000001</v>
      </c>
      <c r="D3826" s="43">
        <v>-1.4999999999999999E-2</v>
      </c>
    </row>
    <row r="3827" spans="1:4">
      <c r="A3827" s="57">
        <v>42537</v>
      </c>
      <c r="B3827" s="43">
        <v>-0.2</v>
      </c>
      <c r="C3827" s="43">
        <v>-0.26400000000000001</v>
      </c>
      <c r="D3827" s="43">
        <v>-0.04</v>
      </c>
    </row>
    <row r="3828" spans="1:4">
      <c r="A3828" s="57">
        <v>42538</v>
      </c>
      <c r="B3828" s="43">
        <v>-0.2</v>
      </c>
      <c r="C3828" s="43">
        <v>-0.26500000000000001</v>
      </c>
      <c r="D3828" s="43">
        <v>-0.04</v>
      </c>
    </row>
    <row r="3829" spans="1:4">
      <c r="A3829" s="57">
        <v>42539</v>
      </c>
      <c r="B3829" s="43">
        <v>-0.2</v>
      </c>
      <c r="C3829" s="43">
        <v>-0.26500000000000001</v>
      </c>
      <c r="D3829" s="43">
        <v>-0.04</v>
      </c>
    </row>
    <row r="3830" spans="1:4">
      <c r="A3830" s="57">
        <v>42540</v>
      </c>
      <c r="B3830" s="43">
        <v>-0.2</v>
      </c>
      <c r="C3830" s="43">
        <v>-0.26500000000000001</v>
      </c>
      <c r="D3830" s="43">
        <v>-0.04</v>
      </c>
    </row>
    <row r="3831" spans="1:4">
      <c r="A3831" s="57">
        <v>42541</v>
      </c>
      <c r="B3831" s="43">
        <v>-0.2</v>
      </c>
      <c r="C3831" s="43">
        <v>-0.26600000000000001</v>
      </c>
      <c r="D3831" s="43">
        <v>-0.02</v>
      </c>
    </row>
    <row r="3832" spans="1:4">
      <c r="A3832" s="57">
        <v>42542</v>
      </c>
      <c r="B3832" s="43">
        <v>-0.2</v>
      </c>
      <c r="C3832" s="43">
        <v>-0.26600000000000001</v>
      </c>
      <c r="D3832" s="43">
        <v>0</v>
      </c>
    </row>
    <row r="3833" spans="1:4">
      <c r="A3833" s="57">
        <v>42543</v>
      </c>
      <c r="B3833" s="43">
        <v>-0.2</v>
      </c>
      <c r="C3833" s="43">
        <v>-0.26800000000000002</v>
      </c>
      <c r="D3833" s="43">
        <v>2.5000000000000001E-2</v>
      </c>
    </row>
    <row r="3834" spans="1:4">
      <c r="A3834" s="57">
        <v>42544</v>
      </c>
      <c r="B3834" s="43">
        <v>-0.2</v>
      </c>
      <c r="C3834" s="43">
        <v>-0.26900000000000002</v>
      </c>
      <c r="D3834" s="43">
        <v>4.4999999999999998E-2</v>
      </c>
    </row>
    <row r="3835" spans="1:4">
      <c r="A3835" s="57">
        <v>42545</v>
      </c>
      <c r="B3835" s="43">
        <v>-0.2</v>
      </c>
      <c r="C3835" s="43">
        <v>-0.28100000000000003</v>
      </c>
      <c r="D3835" s="43">
        <v>-0.06</v>
      </c>
    </row>
    <row r="3836" spans="1:4">
      <c r="A3836" s="57">
        <v>42546</v>
      </c>
      <c r="B3836" s="43">
        <v>-0.2</v>
      </c>
      <c r="C3836" s="43">
        <v>-0.28100000000000003</v>
      </c>
      <c r="D3836" s="43">
        <v>-0.06</v>
      </c>
    </row>
    <row r="3837" spans="1:4">
      <c r="A3837" s="57">
        <v>42547</v>
      </c>
      <c r="B3837" s="43">
        <v>-0.2</v>
      </c>
      <c r="C3837" s="43">
        <v>-0.28100000000000003</v>
      </c>
      <c r="D3837" s="43">
        <v>-0.06</v>
      </c>
    </row>
    <row r="3838" spans="1:4">
      <c r="A3838" s="57">
        <v>42548</v>
      </c>
      <c r="B3838" s="43">
        <v>-0.2</v>
      </c>
      <c r="C3838" s="43">
        <v>-0.28299999999999997</v>
      </c>
      <c r="D3838" s="43">
        <v>-7.4999999999999997E-2</v>
      </c>
    </row>
    <row r="3839" spans="1:4">
      <c r="A3839" s="57">
        <v>42549</v>
      </c>
      <c r="B3839" s="43">
        <v>-0.2</v>
      </c>
      <c r="C3839" s="43">
        <v>-0.28100000000000003</v>
      </c>
      <c r="D3839" s="43">
        <v>-0.1</v>
      </c>
    </row>
    <row r="3840" spans="1:4">
      <c r="A3840" s="57">
        <v>42550</v>
      </c>
      <c r="B3840" s="43">
        <v>-0.2</v>
      </c>
      <c r="C3840" s="43">
        <v>-0.28199999999999997</v>
      </c>
      <c r="D3840" s="43">
        <v>-0.105</v>
      </c>
    </row>
    <row r="3841" spans="1:4">
      <c r="A3841" s="57">
        <v>42551</v>
      </c>
      <c r="B3841" s="43">
        <v>0</v>
      </c>
      <c r="C3841" s="43">
        <v>-0.28599999999999998</v>
      </c>
      <c r="D3841" s="43">
        <v>-0.12</v>
      </c>
    </row>
    <row r="3842" spans="1:4">
      <c r="A3842" s="57">
        <v>42552</v>
      </c>
      <c r="B3842" s="43">
        <v>0</v>
      </c>
      <c r="C3842" s="43">
        <v>-0.28999999999999998</v>
      </c>
      <c r="D3842" s="43">
        <v>-0.14000000000000001</v>
      </c>
    </row>
    <row r="3843" spans="1:4">
      <c r="A3843" s="57">
        <v>42553</v>
      </c>
      <c r="B3843" s="43">
        <v>0</v>
      </c>
      <c r="C3843" s="43">
        <v>-0.28999999999999998</v>
      </c>
      <c r="D3843" s="43">
        <v>-0.14000000000000001</v>
      </c>
    </row>
    <row r="3844" spans="1:4">
      <c r="A3844" s="57">
        <v>42554</v>
      </c>
      <c r="B3844" s="43">
        <v>0</v>
      </c>
      <c r="C3844" s="43">
        <v>-0.28999999999999998</v>
      </c>
      <c r="D3844" s="43">
        <v>-0.14000000000000001</v>
      </c>
    </row>
    <row r="3845" spans="1:4">
      <c r="A3845" s="57">
        <v>42555</v>
      </c>
      <c r="B3845" s="43">
        <v>0</v>
      </c>
      <c r="C3845" s="43">
        <v>-0.29099999999999998</v>
      </c>
      <c r="D3845" s="43">
        <v>-0.17</v>
      </c>
    </row>
    <row r="3846" spans="1:4">
      <c r="A3846" s="57">
        <v>42556</v>
      </c>
      <c r="B3846" s="43">
        <v>0</v>
      </c>
      <c r="C3846" s="43">
        <v>-0.29199999999999998</v>
      </c>
      <c r="D3846" s="43">
        <v>-0.22</v>
      </c>
    </row>
    <row r="3847" spans="1:4">
      <c r="A3847" s="57">
        <v>42557</v>
      </c>
      <c r="B3847" s="43">
        <v>0</v>
      </c>
      <c r="C3847" s="43">
        <v>-0.29299999999999998</v>
      </c>
      <c r="D3847" s="43">
        <v>-0.22500000000000001</v>
      </c>
    </row>
    <row r="3848" spans="1:4">
      <c r="A3848" s="57">
        <v>42558</v>
      </c>
      <c r="B3848" s="43">
        <v>0</v>
      </c>
      <c r="C3848" s="43">
        <v>-0.29299999999999998</v>
      </c>
      <c r="D3848" s="43">
        <v>-0.22</v>
      </c>
    </row>
    <row r="3849" spans="1:4">
      <c r="A3849" s="57">
        <v>42559</v>
      </c>
      <c r="B3849" s="43">
        <v>0</v>
      </c>
      <c r="C3849" s="43">
        <v>-0.29299999999999998</v>
      </c>
      <c r="D3849" s="43">
        <v>-0.23499999999999999</v>
      </c>
    </row>
    <row r="3850" spans="1:4">
      <c r="A3850" s="57">
        <v>42560</v>
      </c>
      <c r="B3850" s="43">
        <v>0</v>
      </c>
      <c r="C3850" s="43">
        <v>-0.29299999999999998</v>
      </c>
      <c r="D3850" s="43">
        <v>-0.23499999999999999</v>
      </c>
    </row>
    <row r="3851" spans="1:4">
      <c r="A3851" s="57">
        <v>42561</v>
      </c>
      <c r="B3851" s="43">
        <v>0</v>
      </c>
      <c r="C3851" s="43">
        <v>-0.29299999999999998</v>
      </c>
      <c r="D3851" s="43">
        <v>-0.23499999999999999</v>
      </c>
    </row>
    <row r="3852" spans="1:4">
      <c r="A3852" s="57">
        <v>42562</v>
      </c>
      <c r="B3852" s="43">
        <v>0</v>
      </c>
      <c r="C3852" s="43">
        <v>-0.29199999999999998</v>
      </c>
      <c r="D3852" s="43">
        <v>-0.22</v>
      </c>
    </row>
    <row r="3853" spans="1:4">
      <c r="A3853" s="57">
        <v>42563</v>
      </c>
      <c r="B3853" s="43">
        <v>0</v>
      </c>
      <c r="C3853" s="43">
        <v>-0.29099999999999998</v>
      </c>
      <c r="D3853" s="43">
        <v>-0.17499999999999999</v>
      </c>
    </row>
    <row r="3854" spans="1:4">
      <c r="A3854" s="57">
        <v>42564</v>
      </c>
      <c r="B3854" s="43">
        <v>0</v>
      </c>
      <c r="C3854" s="43">
        <v>-0.29499999999999998</v>
      </c>
      <c r="D3854" s="43">
        <v>-0.215</v>
      </c>
    </row>
    <row r="3855" spans="1:4">
      <c r="A3855" s="57">
        <v>42565</v>
      </c>
      <c r="B3855" s="43">
        <v>0</v>
      </c>
      <c r="C3855" s="43">
        <v>-0.29499999999999998</v>
      </c>
      <c r="D3855" s="43">
        <v>-0.17499999999999999</v>
      </c>
    </row>
    <row r="3856" spans="1:4">
      <c r="A3856" s="57">
        <v>42566</v>
      </c>
      <c r="B3856" s="43">
        <v>0</v>
      </c>
      <c r="C3856" s="43">
        <v>-0.29299999999999998</v>
      </c>
      <c r="D3856" s="43">
        <v>-0.14499999999999999</v>
      </c>
    </row>
    <row r="3857" spans="1:4">
      <c r="A3857" s="57">
        <v>42567</v>
      </c>
      <c r="B3857" s="43">
        <v>0</v>
      </c>
      <c r="C3857" s="43">
        <v>-0.29299999999999998</v>
      </c>
      <c r="D3857" s="43">
        <v>-0.14499999999999999</v>
      </c>
    </row>
    <row r="3858" spans="1:4">
      <c r="A3858" s="57">
        <v>42568</v>
      </c>
      <c r="B3858" s="43">
        <v>0</v>
      </c>
      <c r="C3858" s="43">
        <v>-0.29299999999999998</v>
      </c>
      <c r="D3858" s="43">
        <v>-0.14499999999999999</v>
      </c>
    </row>
    <row r="3859" spans="1:4">
      <c r="A3859" s="57">
        <v>42569</v>
      </c>
      <c r="B3859" s="43">
        <v>0</v>
      </c>
      <c r="C3859" s="43">
        <v>-0.29499999999999998</v>
      </c>
      <c r="D3859" s="43">
        <v>-0.17</v>
      </c>
    </row>
    <row r="3860" spans="1:4">
      <c r="A3860" s="57">
        <v>42570</v>
      </c>
      <c r="B3860" s="43">
        <v>0</v>
      </c>
      <c r="C3860" s="43">
        <v>-0.29499999999999998</v>
      </c>
      <c r="D3860" s="43">
        <v>-0.15</v>
      </c>
    </row>
    <row r="3861" spans="1:4">
      <c r="A3861" s="57">
        <v>42571</v>
      </c>
      <c r="B3861" s="43">
        <v>0</v>
      </c>
      <c r="C3861" s="43">
        <v>-0.29699999999999999</v>
      </c>
      <c r="D3861" s="43">
        <v>-0.16</v>
      </c>
    </row>
    <row r="3862" spans="1:4">
      <c r="A3862" s="57">
        <v>42572</v>
      </c>
      <c r="B3862" s="43">
        <v>0</v>
      </c>
      <c r="C3862" s="43">
        <v>-0.29699999999999999</v>
      </c>
      <c r="D3862" s="43">
        <v>-0.13500000000000001</v>
      </c>
    </row>
    <row r="3863" spans="1:4">
      <c r="A3863" s="57">
        <v>42573</v>
      </c>
      <c r="B3863" s="43">
        <v>0</v>
      </c>
      <c r="C3863" s="43">
        <v>-0.29699999999999999</v>
      </c>
      <c r="D3863" s="43">
        <v>-0.13500000000000001</v>
      </c>
    </row>
    <row r="3864" spans="1:4">
      <c r="A3864" s="57">
        <v>42574</v>
      </c>
      <c r="B3864" s="43">
        <v>0</v>
      </c>
      <c r="C3864" s="43">
        <v>-0.29699999999999999</v>
      </c>
      <c r="D3864" s="43">
        <v>-0.13500000000000001</v>
      </c>
    </row>
    <row r="3865" spans="1:4">
      <c r="A3865" s="57">
        <v>42575</v>
      </c>
      <c r="B3865" s="43">
        <v>0</v>
      </c>
      <c r="C3865" s="43">
        <v>-0.29699999999999999</v>
      </c>
      <c r="D3865" s="43">
        <v>-0.13500000000000001</v>
      </c>
    </row>
    <row r="3866" spans="1:4">
      <c r="A3866" s="57">
        <v>42576</v>
      </c>
      <c r="B3866" s="43">
        <v>0</v>
      </c>
      <c r="C3866" s="43">
        <v>-0.29699999999999999</v>
      </c>
      <c r="D3866" s="43">
        <v>-0.16</v>
      </c>
    </row>
    <row r="3867" spans="1:4">
      <c r="A3867" s="57">
        <v>42577</v>
      </c>
      <c r="B3867" s="43">
        <v>0</v>
      </c>
      <c r="C3867" s="43">
        <v>-0.29799999999999999</v>
      </c>
      <c r="D3867" s="43">
        <v>-0.14499999999999999</v>
      </c>
    </row>
    <row r="3868" spans="1:4">
      <c r="A3868" s="57">
        <v>42578</v>
      </c>
      <c r="B3868" s="43">
        <v>0</v>
      </c>
      <c r="C3868" s="43">
        <v>-0.29799999999999999</v>
      </c>
      <c r="D3868" s="43">
        <v>-0.185</v>
      </c>
    </row>
    <row r="3869" spans="1:4">
      <c r="A3869" s="57">
        <v>42579</v>
      </c>
      <c r="B3869" s="43">
        <v>0</v>
      </c>
      <c r="C3869" s="43">
        <v>-0.29599999999999999</v>
      </c>
      <c r="D3869" s="43">
        <v>-0.18</v>
      </c>
    </row>
    <row r="3870" spans="1:4">
      <c r="A3870" s="57">
        <v>42580</v>
      </c>
      <c r="B3870" s="43">
        <v>0</v>
      </c>
      <c r="C3870" s="43">
        <v>-0.29699999999999999</v>
      </c>
      <c r="D3870" s="43">
        <v>-0.215</v>
      </c>
    </row>
    <row r="3871" spans="1:4">
      <c r="A3871" s="57">
        <v>42581</v>
      </c>
      <c r="B3871" s="43">
        <v>0</v>
      </c>
      <c r="C3871" s="43">
        <v>-0.29699999999999999</v>
      </c>
      <c r="D3871" s="43">
        <v>-0.215</v>
      </c>
    </row>
    <row r="3872" spans="1:4">
      <c r="A3872" s="57">
        <v>42582</v>
      </c>
      <c r="B3872" s="43">
        <v>0.1</v>
      </c>
      <c r="C3872" s="43">
        <v>-0.29699999999999999</v>
      </c>
      <c r="D3872" s="43">
        <v>-0.215</v>
      </c>
    </row>
    <row r="3873" spans="1:4">
      <c r="A3873" s="57">
        <v>42583</v>
      </c>
      <c r="B3873" s="43">
        <v>0.1</v>
      </c>
      <c r="C3873" s="43">
        <v>-0.29699999999999999</v>
      </c>
      <c r="D3873" s="43">
        <v>-0.20499999999999999</v>
      </c>
    </row>
    <row r="3874" spans="1:4">
      <c r="A3874" s="57">
        <v>42584</v>
      </c>
      <c r="B3874" s="43">
        <v>0.1</v>
      </c>
      <c r="C3874" s="43">
        <v>-0.29799999999999999</v>
      </c>
      <c r="D3874" s="43">
        <v>-0.16</v>
      </c>
    </row>
    <row r="3875" spans="1:4">
      <c r="A3875" s="57">
        <v>42585</v>
      </c>
      <c r="B3875" s="43">
        <v>0.1</v>
      </c>
      <c r="C3875" s="43">
        <v>-0.29899999999999999</v>
      </c>
      <c r="D3875" s="43">
        <v>-0.16</v>
      </c>
    </row>
    <row r="3876" spans="1:4">
      <c r="A3876" s="57">
        <v>42586</v>
      </c>
      <c r="B3876" s="43">
        <v>0.1</v>
      </c>
      <c r="C3876" s="43">
        <v>-0.29799999999999999</v>
      </c>
      <c r="D3876" s="43">
        <v>-0.21</v>
      </c>
    </row>
    <row r="3877" spans="1:4">
      <c r="A3877" s="57">
        <v>42587</v>
      </c>
      <c r="B3877" s="43">
        <v>0.1</v>
      </c>
      <c r="C3877" s="43">
        <v>-0.29799999999999999</v>
      </c>
      <c r="D3877" s="43">
        <v>-0.19500000000000001</v>
      </c>
    </row>
    <row r="3878" spans="1:4">
      <c r="A3878" s="57">
        <v>42588</v>
      </c>
      <c r="B3878" s="43">
        <v>0.1</v>
      </c>
      <c r="C3878" s="43">
        <v>-0.29799999999999999</v>
      </c>
      <c r="D3878" s="43">
        <v>-0.19500000000000001</v>
      </c>
    </row>
    <row r="3879" spans="1:4">
      <c r="A3879" s="57">
        <v>42589</v>
      </c>
      <c r="B3879" s="43">
        <v>0.1</v>
      </c>
      <c r="C3879" s="43">
        <v>-0.29799999999999999</v>
      </c>
      <c r="D3879" s="43">
        <v>-0.19500000000000001</v>
      </c>
    </row>
    <row r="3880" spans="1:4">
      <c r="A3880" s="57">
        <v>42590</v>
      </c>
      <c r="B3880" s="43">
        <v>0.1</v>
      </c>
      <c r="C3880" s="43">
        <v>-0.29799999999999999</v>
      </c>
      <c r="D3880" s="43">
        <v>-0.19500000000000001</v>
      </c>
    </row>
    <row r="3881" spans="1:4">
      <c r="A3881" s="57">
        <v>42591</v>
      </c>
      <c r="B3881" s="43">
        <v>0.1</v>
      </c>
      <c r="C3881" s="43">
        <v>-0.29799999999999999</v>
      </c>
      <c r="D3881" s="43">
        <v>-0.21</v>
      </c>
    </row>
    <row r="3882" spans="1:4">
      <c r="A3882" s="57">
        <v>42592</v>
      </c>
      <c r="B3882" s="43">
        <v>0.1</v>
      </c>
      <c r="C3882" s="43">
        <v>-0.29699999999999999</v>
      </c>
      <c r="D3882" s="43">
        <v>-0.24</v>
      </c>
    </row>
    <row r="3883" spans="1:4">
      <c r="A3883" s="57">
        <v>42593</v>
      </c>
      <c r="B3883" s="43">
        <v>0.1</v>
      </c>
      <c r="C3883" s="43">
        <v>-0.29899999999999999</v>
      </c>
      <c r="D3883" s="43">
        <v>-0.23499999999999999</v>
      </c>
    </row>
    <row r="3884" spans="1:4">
      <c r="A3884" s="57">
        <v>42594</v>
      </c>
      <c r="B3884" s="43">
        <v>0.1</v>
      </c>
      <c r="C3884" s="43">
        <v>-0.29899999999999999</v>
      </c>
      <c r="D3884" s="43">
        <v>-0.23499999999999999</v>
      </c>
    </row>
    <row r="3885" spans="1:4">
      <c r="A3885" s="57">
        <v>42595</v>
      </c>
      <c r="B3885" s="43">
        <v>0.1</v>
      </c>
      <c r="C3885" s="43">
        <v>-0.29899999999999999</v>
      </c>
      <c r="D3885" s="43">
        <v>-0.23499999999999999</v>
      </c>
    </row>
    <row r="3886" spans="1:4">
      <c r="A3886" s="57">
        <v>42596</v>
      </c>
      <c r="B3886" s="43">
        <v>0.1</v>
      </c>
      <c r="C3886" s="43">
        <v>-0.29899999999999999</v>
      </c>
      <c r="D3886" s="43">
        <v>-0.23499999999999999</v>
      </c>
    </row>
    <row r="3887" spans="1:4">
      <c r="A3887" s="57">
        <v>42597</v>
      </c>
      <c r="B3887" s="43">
        <v>0.1</v>
      </c>
      <c r="C3887" s="43">
        <v>-0.29799999999999999</v>
      </c>
      <c r="D3887" s="43">
        <v>-0.20499999999999999</v>
      </c>
    </row>
    <row r="3888" spans="1:4">
      <c r="A3888" s="57">
        <v>42598</v>
      </c>
      <c r="B3888" s="43">
        <v>0.1</v>
      </c>
      <c r="C3888" s="43">
        <v>-0.29899999999999999</v>
      </c>
      <c r="D3888" s="43">
        <v>-0.185</v>
      </c>
    </row>
    <row r="3889" spans="1:4">
      <c r="A3889" s="57">
        <v>42599</v>
      </c>
      <c r="B3889" s="43">
        <v>0.1</v>
      </c>
      <c r="C3889" s="43">
        <v>-0.29799999999999999</v>
      </c>
      <c r="D3889" s="43">
        <v>-0.19</v>
      </c>
    </row>
    <row r="3890" spans="1:4">
      <c r="A3890" s="57">
        <v>42600</v>
      </c>
      <c r="B3890" s="43">
        <v>0.1</v>
      </c>
      <c r="C3890" s="43">
        <v>-0.29899999999999999</v>
      </c>
      <c r="D3890" s="43">
        <v>-0.22</v>
      </c>
    </row>
    <row r="3891" spans="1:4">
      <c r="A3891" s="57">
        <v>42601</v>
      </c>
      <c r="B3891" s="43">
        <v>0.1</v>
      </c>
      <c r="C3891" s="43">
        <v>-0.29799999999999999</v>
      </c>
      <c r="D3891" s="43">
        <v>-0.2</v>
      </c>
    </row>
    <row r="3892" spans="1:4">
      <c r="A3892" s="57">
        <v>42602</v>
      </c>
      <c r="B3892" s="43">
        <v>0.1</v>
      </c>
      <c r="C3892" s="43">
        <v>-0.29799999999999999</v>
      </c>
      <c r="D3892" s="43">
        <v>-0.2</v>
      </c>
    </row>
    <row r="3893" spans="1:4">
      <c r="A3893" s="57">
        <v>42603</v>
      </c>
      <c r="B3893" s="43">
        <v>0.1</v>
      </c>
      <c r="C3893" s="43">
        <v>-0.29799999999999999</v>
      </c>
      <c r="D3893" s="43">
        <v>-0.2</v>
      </c>
    </row>
    <row r="3894" spans="1:4">
      <c r="A3894" s="57">
        <v>42604</v>
      </c>
      <c r="B3894" s="43">
        <v>0.1</v>
      </c>
      <c r="C3894" s="43">
        <v>-0.29899999999999999</v>
      </c>
      <c r="D3894" s="43">
        <v>-0.22500000000000001</v>
      </c>
    </row>
    <row r="3895" spans="1:4">
      <c r="A3895" s="57">
        <v>42605</v>
      </c>
      <c r="B3895" s="43">
        <v>0.1</v>
      </c>
      <c r="C3895" s="43">
        <v>-0.29799999999999999</v>
      </c>
      <c r="D3895" s="43">
        <v>-0.22</v>
      </c>
    </row>
    <row r="3896" spans="1:4">
      <c r="A3896" s="57">
        <v>42606</v>
      </c>
      <c r="B3896" s="43">
        <v>0.1</v>
      </c>
      <c r="C3896" s="43">
        <v>-0.29799999999999999</v>
      </c>
      <c r="D3896" s="43">
        <v>-0.215</v>
      </c>
    </row>
    <row r="3897" spans="1:4">
      <c r="A3897" s="57">
        <v>42607</v>
      </c>
      <c r="B3897" s="43">
        <v>0.1</v>
      </c>
      <c r="C3897" s="43">
        <v>-0.29799999999999999</v>
      </c>
      <c r="D3897" s="43">
        <v>-0.20499999999999999</v>
      </c>
    </row>
    <row r="3898" spans="1:4">
      <c r="A3898" s="57">
        <v>42608</v>
      </c>
      <c r="B3898" s="43">
        <v>0.1</v>
      </c>
      <c r="C3898" s="43">
        <v>-0.29799999999999999</v>
      </c>
      <c r="D3898" s="43">
        <v>-0.215</v>
      </c>
    </row>
    <row r="3899" spans="1:4">
      <c r="A3899" s="57">
        <v>42609</v>
      </c>
      <c r="B3899" s="43">
        <v>0.1</v>
      </c>
      <c r="C3899" s="43">
        <v>-0.29799999999999999</v>
      </c>
      <c r="D3899" s="43">
        <v>-0.215</v>
      </c>
    </row>
    <row r="3900" spans="1:4">
      <c r="A3900" s="57">
        <v>42610</v>
      </c>
      <c r="B3900" s="43">
        <v>0.1</v>
      </c>
      <c r="C3900" s="43">
        <v>-0.29799999999999999</v>
      </c>
      <c r="D3900" s="43">
        <v>-0.215</v>
      </c>
    </row>
    <row r="3901" spans="1:4">
      <c r="A3901" s="57">
        <v>42611</v>
      </c>
      <c r="B3901" s="43">
        <v>0.1</v>
      </c>
      <c r="C3901" s="43">
        <v>-0.29699999999999999</v>
      </c>
      <c r="D3901" s="43">
        <v>-0.2</v>
      </c>
    </row>
    <row r="3902" spans="1:4">
      <c r="A3902" s="57">
        <v>42612</v>
      </c>
      <c r="B3902" s="43">
        <v>0.1</v>
      </c>
      <c r="C3902" s="43">
        <v>-0.29899999999999999</v>
      </c>
      <c r="D3902" s="43">
        <v>-0.215</v>
      </c>
    </row>
    <row r="3903" spans="1:4">
      <c r="A3903" s="57">
        <v>42613</v>
      </c>
      <c r="B3903" s="43">
        <v>0.2</v>
      </c>
      <c r="C3903" s="43">
        <v>-0.29899999999999999</v>
      </c>
      <c r="D3903" s="43">
        <v>-0.21</v>
      </c>
    </row>
    <row r="3904" spans="1:4">
      <c r="A3904" s="57">
        <v>42614</v>
      </c>
      <c r="B3904" s="43">
        <v>0.2</v>
      </c>
      <c r="C3904" s="43">
        <v>-0.29899999999999999</v>
      </c>
      <c r="D3904" s="43">
        <v>-0.20499999999999999</v>
      </c>
    </row>
    <row r="3905" spans="1:4">
      <c r="A3905" s="57">
        <v>42615</v>
      </c>
      <c r="B3905" s="43">
        <v>0.2</v>
      </c>
      <c r="C3905" s="43">
        <v>-0.30099999999999999</v>
      </c>
      <c r="D3905" s="43">
        <v>-0.18</v>
      </c>
    </row>
    <row r="3906" spans="1:4">
      <c r="A3906" s="57">
        <v>42616</v>
      </c>
      <c r="B3906" s="43">
        <v>0.2</v>
      </c>
      <c r="C3906" s="43">
        <v>-0.30099999999999999</v>
      </c>
      <c r="D3906" s="43">
        <v>-0.18</v>
      </c>
    </row>
    <row r="3907" spans="1:4">
      <c r="A3907" s="57">
        <v>42617</v>
      </c>
      <c r="B3907" s="43">
        <v>0.2</v>
      </c>
      <c r="C3907" s="43">
        <v>-0.30099999999999999</v>
      </c>
      <c r="D3907" s="43">
        <v>-0.18</v>
      </c>
    </row>
    <row r="3908" spans="1:4">
      <c r="A3908" s="57">
        <v>42618</v>
      </c>
      <c r="B3908" s="43">
        <v>0.2</v>
      </c>
      <c r="C3908" s="43">
        <v>-0.30099999999999999</v>
      </c>
      <c r="D3908" s="43">
        <v>-0.2</v>
      </c>
    </row>
    <row r="3909" spans="1:4">
      <c r="A3909" s="57">
        <v>42619</v>
      </c>
      <c r="B3909" s="43">
        <v>0.2</v>
      </c>
      <c r="C3909" s="43">
        <v>-0.30299999999999999</v>
      </c>
      <c r="D3909" s="43">
        <v>-0.245</v>
      </c>
    </row>
    <row r="3910" spans="1:4">
      <c r="A3910" s="57">
        <v>42620</v>
      </c>
      <c r="B3910" s="43">
        <v>0.2</v>
      </c>
      <c r="C3910" s="43">
        <v>-0.30299999999999999</v>
      </c>
      <c r="D3910" s="43">
        <v>-0.26500000000000001</v>
      </c>
    </row>
    <row r="3911" spans="1:4">
      <c r="A3911" s="57">
        <v>42621</v>
      </c>
      <c r="B3911" s="43">
        <v>0.2</v>
      </c>
      <c r="C3911" s="43">
        <v>-0.30399999999999999</v>
      </c>
      <c r="D3911" s="43">
        <v>-0.22500000000000001</v>
      </c>
    </row>
    <row r="3912" spans="1:4">
      <c r="A3912" s="57">
        <v>42622</v>
      </c>
      <c r="B3912" s="43">
        <v>0.2</v>
      </c>
      <c r="C3912" s="43">
        <v>-0.30099999999999999</v>
      </c>
      <c r="D3912" s="43">
        <v>-0.18</v>
      </c>
    </row>
    <row r="3913" spans="1:4">
      <c r="A3913" s="57">
        <v>42623</v>
      </c>
      <c r="B3913" s="43">
        <v>0.2</v>
      </c>
      <c r="C3913" s="43">
        <v>-0.30099999999999999</v>
      </c>
      <c r="D3913" s="43">
        <v>-0.18</v>
      </c>
    </row>
    <row r="3914" spans="1:4">
      <c r="A3914" s="57">
        <v>42624</v>
      </c>
      <c r="B3914" s="43">
        <v>0.2</v>
      </c>
      <c r="C3914" s="43">
        <v>-0.30099999999999999</v>
      </c>
      <c r="D3914" s="43">
        <v>-0.18</v>
      </c>
    </row>
    <row r="3915" spans="1:4">
      <c r="A3915" s="57">
        <v>42625</v>
      </c>
      <c r="B3915" s="43">
        <v>0.2</v>
      </c>
      <c r="C3915" s="43">
        <v>-0.30299999999999999</v>
      </c>
      <c r="D3915" s="43">
        <v>-0.15</v>
      </c>
    </row>
    <row r="3916" spans="1:4">
      <c r="A3916" s="57">
        <v>42626</v>
      </c>
      <c r="B3916" s="43">
        <v>0.2</v>
      </c>
      <c r="C3916" s="43">
        <v>-0.30199999999999999</v>
      </c>
      <c r="D3916" s="43">
        <v>-0.14499999999999999</v>
      </c>
    </row>
    <row r="3917" spans="1:4">
      <c r="A3917" s="57">
        <v>42627</v>
      </c>
      <c r="B3917" s="43">
        <v>0.2</v>
      </c>
      <c r="C3917" s="43">
        <v>-0.30299999999999999</v>
      </c>
      <c r="D3917" s="43">
        <v>-0.15</v>
      </c>
    </row>
    <row r="3918" spans="1:4">
      <c r="A3918" s="57">
        <v>42628</v>
      </c>
      <c r="B3918" s="43">
        <v>0.2</v>
      </c>
      <c r="C3918" s="43">
        <v>-0.30099999999999999</v>
      </c>
      <c r="D3918" s="43">
        <v>-0.125</v>
      </c>
    </row>
    <row r="3919" spans="1:4">
      <c r="A3919" s="57">
        <v>42629</v>
      </c>
      <c r="B3919" s="43">
        <v>0.2</v>
      </c>
      <c r="C3919" s="43">
        <v>-0.30099999999999999</v>
      </c>
      <c r="D3919" s="43">
        <v>-0.155</v>
      </c>
    </row>
    <row r="3920" spans="1:4">
      <c r="A3920" s="57">
        <v>42630</v>
      </c>
      <c r="B3920" s="43">
        <v>0.2</v>
      </c>
      <c r="C3920" s="43">
        <v>-0.30099999999999999</v>
      </c>
      <c r="D3920" s="43">
        <v>-0.155</v>
      </c>
    </row>
    <row r="3921" spans="1:4">
      <c r="A3921" s="57">
        <v>42631</v>
      </c>
      <c r="B3921" s="43">
        <v>0.2</v>
      </c>
      <c r="C3921" s="43">
        <v>-0.30099999999999999</v>
      </c>
      <c r="D3921" s="43">
        <v>-0.155</v>
      </c>
    </row>
    <row r="3922" spans="1:4">
      <c r="A3922" s="57">
        <v>42632</v>
      </c>
      <c r="B3922" s="43">
        <v>0.2</v>
      </c>
      <c r="C3922" s="43">
        <v>-0.30099999999999999</v>
      </c>
      <c r="D3922" s="43">
        <v>-0.14000000000000001</v>
      </c>
    </row>
    <row r="3923" spans="1:4">
      <c r="A3923" s="57">
        <v>42633</v>
      </c>
      <c r="B3923" s="43">
        <v>0.2</v>
      </c>
      <c r="C3923" s="43">
        <v>-0.30099999999999999</v>
      </c>
      <c r="D3923" s="43">
        <v>-0.16500000000000001</v>
      </c>
    </row>
    <row r="3924" spans="1:4">
      <c r="A3924" s="57">
        <v>42634</v>
      </c>
      <c r="B3924" s="43">
        <v>0.2</v>
      </c>
      <c r="C3924" s="43">
        <v>-0.30099999999999999</v>
      </c>
      <c r="D3924" s="43">
        <v>-0.14499999999999999</v>
      </c>
    </row>
    <row r="3925" spans="1:4">
      <c r="A3925" s="57">
        <v>42635</v>
      </c>
      <c r="B3925" s="43">
        <v>0.2</v>
      </c>
      <c r="C3925" s="43">
        <v>-0.30099999999999999</v>
      </c>
      <c r="D3925" s="43">
        <v>-0.215</v>
      </c>
    </row>
    <row r="3926" spans="1:4">
      <c r="A3926" s="57">
        <v>42636</v>
      </c>
      <c r="B3926" s="43">
        <v>0.2</v>
      </c>
      <c r="C3926" s="43">
        <v>-0.30199999999999999</v>
      </c>
      <c r="D3926" s="43">
        <v>-0.22</v>
      </c>
    </row>
    <row r="3927" spans="1:4">
      <c r="A3927" s="57">
        <v>42637</v>
      </c>
      <c r="B3927" s="43">
        <v>0.2</v>
      </c>
      <c r="C3927" s="43">
        <v>-0.30199999999999999</v>
      </c>
      <c r="D3927" s="43">
        <v>-0.22</v>
      </c>
    </row>
    <row r="3928" spans="1:4">
      <c r="A3928" s="57">
        <v>42638</v>
      </c>
      <c r="B3928" s="43">
        <v>0.2</v>
      </c>
      <c r="C3928" s="43">
        <v>-0.30199999999999999</v>
      </c>
      <c r="D3928" s="43">
        <v>-0.22</v>
      </c>
    </row>
    <row r="3929" spans="1:4">
      <c r="A3929" s="57">
        <v>42639</v>
      </c>
      <c r="B3929" s="43">
        <v>0.2</v>
      </c>
      <c r="C3929" s="43">
        <v>-0.30299999999999999</v>
      </c>
      <c r="D3929" s="43">
        <v>-0.23499999999999999</v>
      </c>
    </row>
    <row r="3930" spans="1:4">
      <c r="A3930" s="57">
        <v>42640</v>
      </c>
      <c r="B3930" s="43">
        <v>0.2</v>
      </c>
      <c r="C3930" s="43">
        <v>-0.30099999999999999</v>
      </c>
      <c r="D3930" s="43">
        <v>-0.255</v>
      </c>
    </row>
    <row r="3931" spans="1:4">
      <c r="A3931" s="57">
        <v>42641</v>
      </c>
      <c r="B3931" s="43">
        <v>0.2</v>
      </c>
      <c r="C3931" s="43">
        <v>-0.30199999999999999</v>
      </c>
      <c r="D3931" s="43">
        <v>-0.255</v>
      </c>
    </row>
    <row r="3932" spans="1:4">
      <c r="A3932" s="57">
        <v>42642</v>
      </c>
      <c r="B3932" s="43">
        <v>0.2</v>
      </c>
      <c r="C3932" s="43">
        <v>-0.30099999999999999</v>
      </c>
      <c r="D3932" s="43">
        <v>-0.24</v>
      </c>
    </row>
    <row r="3933" spans="1:4">
      <c r="A3933" s="57">
        <v>42643</v>
      </c>
      <c r="B3933" s="43">
        <v>0.4</v>
      </c>
      <c r="C3933" s="43">
        <v>-0.30099999999999999</v>
      </c>
      <c r="D3933" s="43">
        <v>-0.23</v>
      </c>
    </row>
    <row r="3934" spans="1:4">
      <c r="A3934" s="57">
        <v>42644</v>
      </c>
      <c r="B3934" s="43">
        <v>0.4</v>
      </c>
      <c r="C3934" s="43">
        <v>-0.30099999999999999</v>
      </c>
      <c r="D3934" s="43">
        <v>-0.23</v>
      </c>
    </row>
    <row r="3935" spans="1:4">
      <c r="A3935" s="57">
        <v>42645</v>
      </c>
      <c r="B3935" s="43">
        <v>0.4</v>
      </c>
      <c r="C3935" s="43">
        <v>-0.30099999999999999</v>
      </c>
      <c r="D3935" s="43">
        <v>-0.23</v>
      </c>
    </row>
    <row r="3936" spans="1:4">
      <c r="A3936" s="57">
        <v>42646</v>
      </c>
      <c r="B3936" s="43">
        <v>0.4</v>
      </c>
      <c r="C3936" s="43">
        <v>-0.30099999999999999</v>
      </c>
      <c r="D3936" s="43">
        <v>-0.22</v>
      </c>
    </row>
    <row r="3937" spans="1:4">
      <c r="A3937" s="57">
        <v>42647</v>
      </c>
      <c r="B3937" s="43">
        <v>0.4</v>
      </c>
      <c r="C3937" s="43">
        <v>-0.30099999999999999</v>
      </c>
      <c r="D3937" s="43">
        <v>-0.215</v>
      </c>
    </row>
    <row r="3938" spans="1:4">
      <c r="A3938" s="57">
        <v>42648</v>
      </c>
      <c r="B3938" s="43">
        <v>0.4</v>
      </c>
      <c r="C3938" s="43">
        <v>-0.30199999999999999</v>
      </c>
      <c r="D3938" s="43">
        <v>-0.155</v>
      </c>
    </row>
    <row r="3939" spans="1:4">
      <c r="A3939" s="57">
        <v>42649</v>
      </c>
      <c r="B3939" s="43">
        <v>0.4</v>
      </c>
      <c r="C3939" s="43">
        <v>-0.30399999999999999</v>
      </c>
      <c r="D3939" s="43">
        <v>-0.15</v>
      </c>
    </row>
    <row r="3940" spans="1:4">
      <c r="A3940" s="57">
        <v>42650</v>
      </c>
      <c r="B3940" s="43">
        <v>0.4</v>
      </c>
      <c r="C3940" s="43">
        <v>-0.30399999999999999</v>
      </c>
      <c r="D3940" s="43">
        <v>-0.13</v>
      </c>
    </row>
    <row r="3941" spans="1:4">
      <c r="A3941" s="57">
        <v>42651</v>
      </c>
      <c r="B3941" s="43">
        <v>0.4</v>
      </c>
      <c r="C3941" s="43">
        <v>-0.30399999999999999</v>
      </c>
      <c r="D3941" s="43">
        <v>-0.13</v>
      </c>
    </row>
    <row r="3942" spans="1:4">
      <c r="A3942" s="57">
        <v>42652</v>
      </c>
      <c r="B3942" s="43">
        <v>0.4</v>
      </c>
      <c r="C3942" s="43">
        <v>-0.30399999999999999</v>
      </c>
      <c r="D3942" s="43">
        <v>-0.13</v>
      </c>
    </row>
    <row r="3943" spans="1:4">
      <c r="A3943" s="57">
        <v>42653</v>
      </c>
      <c r="B3943" s="43">
        <v>0.4</v>
      </c>
      <c r="C3943" s="43">
        <v>-0.30499999999999999</v>
      </c>
      <c r="D3943" s="43">
        <v>-0.09</v>
      </c>
    </row>
    <row r="3944" spans="1:4">
      <c r="A3944" s="57">
        <v>42654</v>
      </c>
      <c r="B3944" s="43">
        <v>0.4</v>
      </c>
      <c r="C3944" s="43">
        <v>-0.30599999999999999</v>
      </c>
      <c r="D3944" s="43">
        <v>-0.1</v>
      </c>
    </row>
    <row r="3945" spans="1:4">
      <c r="A3945" s="57">
        <v>42655</v>
      </c>
      <c r="B3945" s="43">
        <v>0.4</v>
      </c>
      <c r="C3945" s="43">
        <v>-0.309</v>
      </c>
      <c r="D3945" s="43">
        <v>-0.09</v>
      </c>
    </row>
    <row r="3946" spans="1:4">
      <c r="A3946" s="57">
        <v>42656</v>
      </c>
      <c r="B3946" s="43">
        <v>0.4</v>
      </c>
      <c r="C3946" s="43">
        <v>-0.311</v>
      </c>
      <c r="D3946" s="43">
        <v>-0.11</v>
      </c>
    </row>
    <row r="3947" spans="1:4">
      <c r="A3947" s="57">
        <v>42657</v>
      </c>
      <c r="B3947" s="43">
        <v>0.4</v>
      </c>
      <c r="C3947" s="43">
        <v>-0.311</v>
      </c>
      <c r="D3947" s="43">
        <v>-0.09</v>
      </c>
    </row>
    <row r="3948" spans="1:4">
      <c r="A3948" s="57">
        <v>42658</v>
      </c>
      <c r="B3948" s="43">
        <v>0.4</v>
      </c>
      <c r="C3948" s="43">
        <v>-0.311</v>
      </c>
      <c r="D3948" s="43">
        <v>-0.09</v>
      </c>
    </row>
    <row r="3949" spans="1:4">
      <c r="A3949" s="57">
        <v>42659</v>
      </c>
      <c r="B3949" s="43">
        <v>0.4</v>
      </c>
      <c r="C3949" s="43">
        <v>-0.311</v>
      </c>
      <c r="D3949" s="43">
        <v>-0.09</v>
      </c>
    </row>
    <row r="3950" spans="1:4">
      <c r="A3950" s="57">
        <v>42660</v>
      </c>
      <c r="B3950" s="43">
        <v>0.4</v>
      </c>
      <c r="C3950" s="43">
        <v>-0.311</v>
      </c>
      <c r="D3950" s="43">
        <v>-0.105</v>
      </c>
    </row>
    <row r="3951" spans="1:4">
      <c r="A3951" s="57">
        <v>42661</v>
      </c>
      <c r="B3951" s="43">
        <v>0.4</v>
      </c>
      <c r="C3951" s="43">
        <v>-0.312</v>
      </c>
      <c r="D3951" s="43">
        <v>-0.105</v>
      </c>
    </row>
    <row r="3952" spans="1:4">
      <c r="A3952" s="57">
        <v>42662</v>
      </c>
      <c r="B3952" s="43">
        <v>0.4</v>
      </c>
      <c r="C3952" s="43">
        <v>-0.313</v>
      </c>
      <c r="D3952" s="43">
        <v>-0.11</v>
      </c>
    </row>
    <row r="3953" spans="1:4">
      <c r="A3953" s="57">
        <v>42663</v>
      </c>
      <c r="B3953" s="43">
        <v>0.4</v>
      </c>
      <c r="C3953" s="43">
        <v>-0.313</v>
      </c>
      <c r="D3953" s="43">
        <v>-0.125</v>
      </c>
    </row>
    <row r="3954" spans="1:4">
      <c r="A3954" s="57">
        <v>42664</v>
      </c>
      <c r="B3954" s="43">
        <v>0.4</v>
      </c>
      <c r="C3954" s="43">
        <v>-0.312</v>
      </c>
      <c r="D3954" s="43">
        <v>-0.11</v>
      </c>
    </row>
    <row r="3955" spans="1:4">
      <c r="A3955" s="57">
        <v>42665</v>
      </c>
      <c r="B3955" s="43">
        <v>0.4</v>
      </c>
      <c r="C3955" s="43">
        <v>-0.312</v>
      </c>
      <c r="D3955" s="43">
        <v>-0.11</v>
      </c>
    </row>
    <row r="3956" spans="1:4">
      <c r="A3956" s="57">
        <v>42666</v>
      </c>
      <c r="B3956" s="43">
        <v>0.4</v>
      </c>
      <c r="C3956" s="43">
        <v>-0.312</v>
      </c>
      <c r="D3956" s="43">
        <v>-0.11</v>
      </c>
    </row>
    <row r="3957" spans="1:4">
      <c r="A3957" s="57">
        <v>42667</v>
      </c>
      <c r="B3957" s="43">
        <v>0.4</v>
      </c>
      <c r="C3957" s="43">
        <v>-0.311</v>
      </c>
      <c r="D3957" s="43">
        <v>-0.1</v>
      </c>
    </row>
    <row r="3958" spans="1:4">
      <c r="A3958" s="57">
        <v>42668</v>
      </c>
      <c r="B3958" s="43">
        <v>0.4</v>
      </c>
      <c r="C3958" s="43">
        <v>-0.312</v>
      </c>
      <c r="D3958" s="43">
        <v>-0.105</v>
      </c>
    </row>
    <row r="3959" spans="1:4">
      <c r="A3959" s="57">
        <v>42669</v>
      </c>
      <c r="B3959" s="43">
        <v>0.4</v>
      </c>
      <c r="C3959" s="43">
        <v>-0.313</v>
      </c>
      <c r="D3959" s="43">
        <v>-0.04</v>
      </c>
    </row>
    <row r="3960" spans="1:4">
      <c r="A3960" s="57">
        <v>42670</v>
      </c>
      <c r="B3960" s="43">
        <v>0.4</v>
      </c>
      <c r="C3960" s="43">
        <v>-0.312</v>
      </c>
      <c r="D3960" s="43">
        <v>5.0000000000000001E-3</v>
      </c>
    </row>
    <row r="3961" spans="1:4">
      <c r="A3961" s="57">
        <v>42671</v>
      </c>
      <c r="B3961" s="43">
        <v>0.4</v>
      </c>
      <c r="C3961" s="43">
        <v>-0.313</v>
      </c>
      <c r="D3961" s="43">
        <v>0.01</v>
      </c>
    </row>
    <row r="3962" spans="1:4">
      <c r="A3962" s="57">
        <v>42672</v>
      </c>
      <c r="B3962" s="43">
        <v>0.4</v>
      </c>
      <c r="C3962" s="43">
        <v>-0.313</v>
      </c>
      <c r="D3962" s="43">
        <v>0.01</v>
      </c>
    </row>
    <row r="3963" spans="1:4">
      <c r="A3963" s="57">
        <v>42673</v>
      </c>
      <c r="B3963" s="43">
        <v>0.4</v>
      </c>
      <c r="C3963" s="43">
        <v>-0.313</v>
      </c>
      <c r="D3963" s="43">
        <v>0.01</v>
      </c>
    </row>
    <row r="3964" spans="1:4">
      <c r="A3964" s="57">
        <v>42674</v>
      </c>
      <c r="B3964" s="43">
        <v>0.5</v>
      </c>
      <c r="C3964" s="43">
        <v>-0.313</v>
      </c>
      <c r="D3964" s="43">
        <v>0</v>
      </c>
    </row>
    <row r="3965" spans="1:4">
      <c r="A3965" s="57">
        <v>42675</v>
      </c>
      <c r="B3965" s="43">
        <v>0.5</v>
      </c>
      <c r="C3965" s="43">
        <v>-0.313</v>
      </c>
      <c r="D3965" s="43">
        <v>2.5000000000000001E-2</v>
      </c>
    </row>
    <row r="3966" spans="1:4">
      <c r="A3966" s="57">
        <v>42676</v>
      </c>
      <c r="B3966" s="43">
        <v>0.5</v>
      </c>
      <c r="C3966" s="43">
        <v>-0.313</v>
      </c>
      <c r="D3966" s="43">
        <v>-0.01</v>
      </c>
    </row>
    <row r="3967" spans="1:4">
      <c r="A3967" s="57">
        <v>42677</v>
      </c>
      <c r="B3967" s="43">
        <v>0.5</v>
      </c>
      <c r="C3967" s="43">
        <v>-0.313</v>
      </c>
      <c r="D3967" s="43">
        <v>0.02</v>
      </c>
    </row>
    <row r="3968" spans="1:4">
      <c r="A3968" s="57">
        <v>42678</v>
      </c>
      <c r="B3968" s="43">
        <v>0.5</v>
      </c>
      <c r="C3968" s="43">
        <v>-0.312</v>
      </c>
      <c r="D3968" s="43">
        <v>0</v>
      </c>
    </row>
    <row r="3969" spans="1:4">
      <c r="A3969" s="57">
        <v>42679</v>
      </c>
      <c r="B3969" s="43">
        <v>0.5</v>
      </c>
      <c r="C3969" s="43">
        <v>-0.312</v>
      </c>
      <c r="D3969" s="43">
        <v>0</v>
      </c>
    </row>
    <row r="3970" spans="1:4">
      <c r="A3970" s="57">
        <v>42680</v>
      </c>
      <c r="B3970" s="43">
        <v>0.5</v>
      </c>
      <c r="C3970" s="43">
        <v>-0.312</v>
      </c>
      <c r="D3970" s="43">
        <v>0</v>
      </c>
    </row>
    <row r="3971" spans="1:4">
      <c r="A3971" s="57">
        <v>42681</v>
      </c>
      <c r="B3971" s="43">
        <v>0.5</v>
      </c>
      <c r="C3971" s="43">
        <v>-0.312</v>
      </c>
      <c r="D3971" s="43">
        <v>1.4999999999999999E-2</v>
      </c>
    </row>
    <row r="3972" spans="1:4">
      <c r="A3972" s="57">
        <v>42682</v>
      </c>
      <c r="B3972" s="43">
        <v>0.5</v>
      </c>
      <c r="C3972" s="43">
        <v>-0.312</v>
      </c>
      <c r="D3972" s="43">
        <v>0.04</v>
      </c>
    </row>
    <row r="3973" spans="1:4">
      <c r="A3973" s="57">
        <v>42683</v>
      </c>
      <c r="B3973" s="43">
        <v>0.5</v>
      </c>
      <c r="C3973" s="43">
        <v>-0.312</v>
      </c>
      <c r="D3973" s="43">
        <v>0.04</v>
      </c>
    </row>
    <row r="3974" spans="1:4">
      <c r="A3974" s="57">
        <v>42684</v>
      </c>
      <c r="B3974" s="43">
        <v>0.5</v>
      </c>
      <c r="C3974" s="43">
        <v>-0.312</v>
      </c>
      <c r="D3974" s="43">
        <v>0.155</v>
      </c>
    </row>
    <row r="3975" spans="1:4">
      <c r="A3975" s="57">
        <v>42685</v>
      </c>
      <c r="B3975" s="43">
        <v>0.5</v>
      </c>
      <c r="C3975" s="43">
        <v>-0.312</v>
      </c>
      <c r="D3975" s="43">
        <v>0.19</v>
      </c>
    </row>
    <row r="3976" spans="1:4">
      <c r="A3976" s="57">
        <v>42686</v>
      </c>
      <c r="B3976" s="43">
        <v>0.5</v>
      </c>
      <c r="C3976" s="43">
        <v>-0.312</v>
      </c>
      <c r="D3976" s="43">
        <v>0.19</v>
      </c>
    </row>
    <row r="3977" spans="1:4">
      <c r="A3977" s="57">
        <v>42687</v>
      </c>
      <c r="B3977" s="43">
        <v>0.5</v>
      </c>
      <c r="C3977" s="43">
        <v>-0.312</v>
      </c>
      <c r="D3977" s="43">
        <v>0.19</v>
      </c>
    </row>
    <row r="3978" spans="1:4">
      <c r="A3978" s="57">
        <v>42688</v>
      </c>
      <c r="B3978" s="43">
        <v>0.5</v>
      </c>
      <c r="C3978" s="43">
        <v>-0.312</v>
      </c>
      <c r="D3978" s="43">
        <v>0.23</v>
      </c>
    </row>
    <row r="3979" spans="1:4">
      <c r="A3979" s="57">
        <v>42689</v>
      </c>
      <c r="B3979" s="43">
        <v>0.5</v>
      </c>
      <c r="C3979" s="43">
        <v>-0.312</v>
      </c>
      <c r="D3979" s="43">
        <v>0.21</v>
      </c>
    </row>
    <row r="3980" spans="1:4">
      <c r="A3980" s="57">
        <v>42690</v>
      </c>
      <c r="B3980" s="43">
        <v>0.5</v>
      </c>
      <c r="C3980" s="43">
        <v>-0.311</v>
      </c>
      <c r="D3980" s="43">
        <v>0.215</v>
      </c>
    </row>
    <row r="3981" spans="1:4">
      <c r="A3981" s="57">
        <v>42691</v>
      </c>
      <c r="B3981" s="43">
        <v>0.5</v>
      </c>
      <c r="C3981" s="43">
        <v>-0.312</v>
      </c>
      <c r="D3981" s="43">
        <v>0.19</v>
      </c>
    </row>
    <row r="3982" spans="1:4">
      <c r="A3982" s="57">
        <v>42692</v>
      </c>
      <c r="B3982" s="43">
        <v>0.5</v>
      </c>
      <c r="C3982" s="43">
        <v>-0.313</v>
      </c>
      <c r="D3982" s="43">
        <v>0.185</v>
      </c>
    </row>
    <row r="3983" spans="1:4">
      <c r="A3983" s="57">
        <v>42693</v>
      </c>
      <c r="B3983" s="43">
        <v>0.5</v>
      </c>
      <c r="C3983" s="43">
        <v>-0.313</v>
      </c>
      <c r="D3983" s="43">
        <v>0.185</v>
      </c>
    </row>
    <row r="3984" spans="1:4">
      <c r="A3984" s="57">
        <v>42694</v>
      </c>
      <c r="B3984" s="43">
        <v>0.5</v>
      </c>
      <c r="C3984" s="43">
        <v>-0.313</v>
      </c>
      <c r="D3984" s="43">
        <v>0.185</v>
      </c>
    </row>
    <row r="3985" spans="1:4">
      <c r="A3985" s="57">
        <v>42695</v>
      </c>
      <c r="B3985" s="43">
        <v>0.5</v>
      </c>
      <c r="C3985" s="43">
        <v>-0.312</v>
      </c>
      <c r="D3985" s="43">
        <v>0.17499999999999999</v>
      </c>
    </row>
    <row r="3986" spans="1:4">
      <c r="A3986" s="57">
        <v>42696</v>
      </c>
      <c r="B3986" s="43">
        <v>0.5</v>
      </c>
      <c r="C3986" s="43">
        <v>-0.313</v>
      </c>
      <c r="D3986" s="43">
        <v>0.13500000000000001</v>
      </c>
    </row>
    <row r="3987" spans="1:4">
      <c r="A3987" s="57">
        <v>42697</v>
      </c>
      <c r="B3987" s="43">
        <v>0.5</v>
      </c>
      <c r="C3987" s="43">
        <v>-0.313</v>
      </c>
      <c r="D3987" s="43">
        <v>0.14499999999999999</v>
      </c>
    </row>
    <row r="3988" spans="1:4">
      <c r="A3988" s="57">
        <v>42698</v>
      </c>
      <c r="B3988" s="43">
        <v>0.5</v>
      </c>
      <c r="C3988" s="43">
        <v>-0.314</v>
      </c>
      <c r="D3988" s="43">
        <v>0.12</v>
      </c>
    </row>
    <row r="3989" spans="1:4">
      <c r="A3989" s="57">
        <v>42699</v>
      </c>
      <c r="B3989" s="43">
        <v>0.5</v>
      </c>
      <c r="C3989" s="43">
        <v>-0.314</v>
      </c>
      <c r="D3989" s="43">
        <v>0.125</v>
      </c>
    </row>
    <row r="3990" spans="1:4">
      <c r="A3990" s="57">
        <v>42700</v>
      </c>
      <c r="B3990" s="43">
        <v>0.5</v>
      </c>
      <c r="C3990" s="43">
        <v>-0.314</v>
      </c>
      <c r="D3990" s="43">
        <v>0.125</v>
      </c>
    </row>
    <row r="3991" spans="1:4">
      <c r="A3991" s="57">
        <v>42701</v>
      </c>
      <c r="B3991" s="43">
        <v>0.5</v>
      </c>
      <c r="C3991" s="43">
        <v>-0.314</v>
      </c>
      <c r="D3991" s="43">
        <v>0.125</v>
      </c>
    </row>
    <row r="3992" spans="1:4">
      <c r="A3992" s="57">
        <v>42702</v>
      </c>
      <c r="B3992" s="43">
        <v>0.5</v>
      </c>
      <c r="C3992" s="43">
        <v>-0.314</v>
      </c>
      <c r="D3992" s="43">
        <v>0.1</v>
      </c>
    </row>
    <row r="3993" spans="1:4">
      <c r="A3993" s="57">
        <v>42703</v>
      </c>
      <c r="B3993" s="43">
        <v>0.5</v>
      </c>
      <c r="C3993" s="43">
        <v>-0.314</v>
      </c>
      <c r="D3993" s="43">
        <v>0.105</v>
      </c>
    </row>
    <row r="3994" spans="1:4">
      <c r="A3994" s="57">
        <v>42704</v>
      </c>
      <c r="B3994" s="43">
        <v>0.5</v>
      </c>
      <c r="C3994" s="43">
        <v>-0.314</v>
      </c>
      <c r="D3994" s="43">
        <v>0.12</v>
      </c>
    </row>
    <row r="3995" spans="1:4">
      <c r="A3995" s="57">
        <v>42705</v>
      </c>
      <c r="B3995" s="43">
        <v>0.5</v>
      </c>
      <c r="C3995" s="43">
        <v>-0.313</v>
      </c>
      <c r="D3995" s="43">
        <v>0.16500000000000001</v>
      </c>
    </row>
    <row r="3996" spans="1:4">
      <c r="A3996" s="57">
        <v>42706</v>
      </c>
      <c r="B3996" s="43">
        <v>0.5</v>
      </c>
      <c r="C3996" s="43">
        <v>-0.313</v>
      </c>
      <c r="D3996" s="43">
        <v>0.14000000000000001</v>
      </c>
    </row>
    <row r="3997" spans="1:4">
      <c r="A3997" s="57">
        <v>42707</v>
      </c>
      <c r="B3997" s="43">
        <v>0.5</v>
      </c>
      <c r="C3997" s="43">
        <v>-0.313</v>
      </c>
      <c r="D3997" s="43">
        <v>0.14000000000000001</v>
      </c>
    </row>
    <row r="3998" spans="1:4">
      <c r="A3998" s="57">
        <v>42708</v>
      </c>
      <c r="B3998" s="43">
        <v>0.5</v>
      </c>
      <c r="C3998" s="43">
        <v>-0.313</v>
      </c>
      <c r="D3998" s="43">
        <v>0.14000000000000001</v>
      </c>
    </row>
    <row r="3999" spans="1:4">
      <c r="A3999" s="57">
        <v>42709</v>
      </c>
      <c r="B3999" s="43">
        <v>0.5</v>
      </c>
      <c r="C3999" s="43">
        <v>-0.313</v>
      </c>
      <c r="D3999" s="43">
        <v>0.17499999999999999</v>
      </c>
    </row>
    <row r="4000" spans="1:4">
      <c r="A4000" s="57">
        <v>42710</v>
      </c>
      <c r="B4000" s="43">
        <v>0.5</v>
      </c>
      <c r="C4000" s="43">
        <v>-0.315</v>
      </c>
      <c r="D4000" s="43">
        <v>0.22</v>
      </c>
    </row>
    <row r="4001" spans="1:4">
      <c r="A4001" s="57">
        <v>42711</v>
      </c>
      <c r="B4001" s="43">
        <v>0.5</v>
      </c>
      <c r="C4001" s="43">
        <v>-0.316</v>
      </c>
      <c r="D4001" s="43">
        <v>0.21</v>
      </c>
    </row>
    <row r="4002" spans="1:4">
      <c r="A4002" s="57">
        <v>42712</v>
      </c>
      <c r="B4002" s="43">
        <v>0.5</v>
      </c>
      <c r="C4002" s="43">
        <v>-0.318</v>
      </c>
      <c r="D4002" s="43">
        <v>0.215</v>
      </c>
    </row>
    <row r="4003" spans="1:4">
      <c r="A4003" s="57">
        <v>42713</v>
      </c>
      <c r="B4003" s="43">
        <v>0.5</v>
      </c>
      <c r="C4003" s="43">
        <v>-0.316</v>
      </c>
      <c r="D4003" s="43">
        <v>0.185</v>
      </c>
    </row>
    <row r="4004" spans="1:4">
      <c r="A4004" s="57">
        <v>42714</v>
      </c>
      <c r="B4004" s="43">
        <v>0.5</v>
      </c>
      <c r="C4004" s="43">
        <v>-0.316</v>
      </c>
      <c r="D4004" s="43">
        <v>0.185</v>
      </c>
    </row>
    <row r="4005" spans="1:4">
      <c r="A4005" s="57">
        <v>42715</v>
      </c>
      <c r="B4005" s="43">
        <v>0.5</v>
      </c>
      <c r="C4005" s="43">
        <v>-0.316</v>
      </c>
      <c r="D4005" s="43">
        <v>0.185</v>
      </c>
    </row>
    <row r="4006" spans="1:4">
      <c r="A4006" s="57">
        <v>42716</v>
      </c>
      <c r="B4006" s="43">
        <v>0.5</v>
      </c>
      <c r="C4006" s="43">
        <v>-0.316</v>
      </c>
      <c r="D4006" s="43">
        <v>0.255</v>
      </c>
    </row>
    <row r="4007" spans="1:4">
      <c r="A4007" s="57">
        <v>42717</v>
      </c>
      <c r="B4007" s="43">
        <v>0.5</v>
      </c>
      <c r="C4007" s="43">
        <v>-0.316</v>
      </c>
      <c r="D4007" s="43">
        <v>0.21</v>
      </c>
    </row>
    <row r="4008" spans="1:4">
      <c r="A4008" s="57">
        <v>42718</v>
      </c>
      <c r="B4008" s="43">
        <v>0.5</v>
      </c>
      <c r="C4008" s="43">
        <v>-0.316</v>
      </c>
      <c r="D4008" s="43">
        <v>0.16</v>
      </c>
    </row>
    <row r="4009" spans="1:4">
      <c r="A4009" s="57">
        <v>42719</v>
      </c>
      <c r="B4009" s="43">
        <v>0.5</v>
      </c>
      <c r="C4009" s="43">
        <v>-0.316</v>
      </c>
      <c r="D4009" s="43">
        <v>0.22500000000000001</v>
      </c>
    </row>
    <row r="4010" spans="1:4">
      <c r="A4010" s="57">
        <v>42720</v>
      </c>
      <c r="B4010" s="43">
        <v>0.5</v>
      </c>
      <c r="C4010" s="43">
        <v>-0.314</v>
      </c>
      <c r="D4010" s="43">
        <v>0.2</v>
      </c>
    </row>
    <row r="4011" spans="1:4">
      <c r="A4011" s="57">
        <v>42721</v>
      </c>
      <c r="B4011" s="43">
        <v>0.5</v>
      </c>
      <c r="C4011" s="43">
        <v>-0.314</v>
      </c>
      <c r="D4011" s="43">
        <v>0.2</v>
      </c>
    </row>
    <row r="4012" spans="1:4">
      <c r="A4012" s="57">
        <v>42722</v>
      </c>
      <c r="B4012" s="43">
        <v>0.5</v>
      </c>
      <c r="C4012" s="43">
        <v>-0.314</v>
      </c>
      <c r="D4012" s="43">
        <v>0.2</v>
      </c>
    </row>
    <row r="4013" spans="1:4">
      <c r="A4013" s="57">
        <v>42723</v>
      </c>
      <c r="B4013" s="43">
        <v>0.5</v>
      </c>
      <c r="C4013" s="43">
        <v>-0.313</v>
      </c>
      <c r="D4013" s="43">
        <v>0.14000000000000001</v>
      </c>
    </row>
    <row r="4014" spans="1:4">
      <c r="A4014" s="57">
        <v>42724</v>
      </c>
      <c r="B4014" s="43">
        <v>0.5</v>
      </c>
      <c r="C4014" s="43">
        <v>-0.313</v>
      </c>
      <c r="D4014" s="43">
        <v>0.15</v>
      </c>
    </row>
    <row r="4015" spans="1:4">
      <c r="A4015" s="57">
        <v>42725</v>
      </c>
      <c r="B4015" s="43">
        <v>0.5</v>
      </c>
      <c r="C4015" s="43">
        <v>-0.315</v>
      </c>
      <c r="D4015" s="43">
        <v>0.14000000000000001</v>
      </c>
    </row>
    <row r="4016" spans="1:4">
      <c r="A4016" s="57">
        <v>42726</v>
      </c>
      <c r="B4016" s="43">
        <v>0.5</v>
      </c>
      <c r="C4016" s="43">
        <v>-0.316</v>
      </c>
      <c r="D4016" s="43">
        <v>0.15</v>
      </c>
    </row>
    <row r="4017" spans="1:4">
      <c r="A4017" s="57">
        <v>42727</v>
      </c>
      <c r="B4017" s="43">
        <v>0.5</v>
      </c>
      <c r="C4017" s="43">
        <v>-0.317</v>
      </c>
      <c r="D4017" s="43">
        <v>0.13</v>
      </c>
    </row>
    <row r="4018" spans="1:4">
      <c r="A4018" s="57">
        <v>42728</v>
      </c>
      <c r="B4018" s="43">
        <v>0.5</v>
      </c>
      <c r="C4018" s="43">
        <v>-0.317</v>
      </c>
      <c r="D4018" s="43">
        <v>0.13</v>
      </c>
    </row>
    <row r="4019" spans="1:4">
      <c r="A4019" s="57">
        <v>42729</v>
      </c>
      <c r="B4019" s="43">
        <v>0.5</v>
      </c>
      <c r="C4019" s="43">
        <v>-0.317</v>
      </c>
      <c r="D4019" s="43">
        <v>0.13</v>
      </c>
    </row>
    <row r="4020" spans="1:4">
      <c r="A4020" s="57">
        <v>42730</v>
      </c>
      <c r="B4020" s="43">
        <v>0.5</v>
      </c>
      <c r="C4020" s="43">
        <v>-0.317</v>
      </c>
      <c r="D4020" s="43">
        <v>0.13</v>
      </c>
    </row>
    <row r="4021" spans="1:4">
      <c r="A4021" s="57">
        <v>42731</v>
      </c>
      <c r="B4021" s="43">
        <v>0.5</v>
      </c>
      <c r="C4021" s="43">
        <v>-0.318</v>
      </c>
      <c r="D4021" s="43">
        <v>0.12</v>
      </c>
    </row>
    <row r="4022" spans="1:4">
      <c r="A4022" s="57">
        <v>42732</v>
      </c>
      <c r="B4022" s="43">
        <v>0.5</v>
      </c>
      <c r="C4022" s="43">
        <v>-0.31900000000000001</v>
      </c>
      <c r="D4022" s="43">
        <v>0.1</v>
      </c>
    </row>
    <row r="4023" spans="1:4">
      <c r="A4023" s="57">
        <v>42733</v>
      </c>
      <c r="B4023" s="43">
        <v>0.5</v>
      </c>
      <c r="C4023" s="43">
        <v>-0.31900000000000001</v>
      </c>
      <c r="D4023" s="43">
        <v>0.08</v>
      </c>
    </row>
    <row r="4024" spans="1:4">
      <c r="A4024" s="57">
        <v>42734</v>
      </c>
      <c r="B4024" s="43">
        <v>0.5</v>
      </c>
      <c r="C4024" s="43">
        <v>-0.31900000000000001</v>
      </c>
      <c r="D4024" s="43">
        <v>8.5000000000000006E-2</v>
      </c>
    </row>
    <row r="4025" spans="1:4">
      <c r="A4025" s="57">
        <v>42735</v>
      </c>
      <c r="B4025" s="43">
        <v>1.1000000000000001</v>
      </c>
      <c r="C4025" s="43">
        <v>-0.31900000000000001</v>
      </c>
      <c r="D4025" s="43">
        <v>8.5000000000000006E-2</v>
      </c>
    </row>
    <row r="4026" spans="1:4">
      <c r="A4026" s="57">
        <v>42736</v>
      </c>
      <c r="B4026" s="43">
        <v>1.1000000000000001</v>
      </c>
      <c r="C4026" s="43">
        <v>-0.31900000000000001</v>
      </c>
      <c r="D4026" s="43">
        <v>8.5000000000000006E-2</v>
      </c>
    </row>
    <row r="4027" spans="1:4">
      <c r="A4027" s="57">
        <v>42737</v>
      </c>
      <c r="B4027" s="43">
        <v>1.1000000000000001</v>
      </c>
      <c r="C4027" s="43">
        <v>-0.318</v>
      </c>
      <c r="D4027" s="43">
        <v>7.0000000000000007E-2</v>
      </c>
    </row>
    <row r="4028" spans="1:4">
      <c r="A4028" s="57">
        <v>42738</v>
      </c>
      <c r="B4028" s="43">
        <v>1.1000000000000001</v>
      </c>
      <c r="C4028" s="43">
        <v>-0.31900000000000001</v>
      </c>
      <c r="D4028" s="43">
        <v>0.125</v>
      </c>
    </row>
    <row r="4029" spans="1:4">
      <c r="A4029" s="57">
        <v>42739</v>
      </c>
      <c r="B4029" s="43">
        <v>1.1000000000000001</v>
      </c>
      <c r="C4029" s="43">
        <v>-0.32</v>
      </c>
      <c r="D4029" s="43">
        <v>0.125</v>
      </c>
    </row>
    <row r="4030" spans="1:4">
      <c r="A4030" s="57">
        <v>42740</v>
      </c>
      <c r="B4030" s="43">
        <v>1.1000000000000001</v>
      </c>
      <c r="C4030" s="43">
        <v>-0.32100000000000001</v>
      </c>
      <c r="D4030" s="43">
        <v>0.12</v>
      </c>
    </row>
    <row r="4031" spans="1:4">
      <c r="A4031" s="57">
        <v>42741</v>
      </c>
      <c r="B4031" s="43">
        <v>1.1000000000000001</v>
      </c>
      <c r="C4031" s="43">
        <v>-0.32100000000000001</v>
      </c>
      <c r="D4031" s="43">
        <v>0.16500000000000001</v>
      </c>
    </row>
    <row r="4032" spans="1:4">
      <c r="A4032" s="57">
        <v>42742</v>
      </c>
      <c r="B4032" s="43">
        <v>1.1000000000000001</v>
      </c>
      <c r="C4032" s="43">
        <v>-0.32100000000000001</v>
      </c>
      <c r="D4032" s="43">
        <v>0.16500000000000001</v>
      </c>
    </row>
    <row r="4033" spans="1:4">
      <c r="A4033" s="57">
        <v>42743</v>
      </c>
      <c r="B4033" s="43">
        <v>1.1000000000000001</v>
      </c>
      <c r="C4033" s="43">
        <v>-0.32100000000000001</v>
      </c>
      <c r="D4033" s="43">
        <v>0.16500000000000001</v>
      </c>
    </row>
    <row r="4034" spans="1:4">
      <c r="A4034" s="57">
        <v>42744</v>
      </c>
      <c r="B4034" s="43">
        <v>1.1000000000000001</v>
      </c>
      <c r="C4034" s="43">
        <v>-0.32200000000000001</v>
      </c>
      <c r="D4034" s="43">
        <v>0.14499999999999999</v>
      </c>
    </row>
    <row r="4035" spans="1:4">
      <c r="A4035" s="57">
        <v>42745</v>
      </c>
      <c r="B4035" s="43">
        <v>1.1000000000000001</v>
      </c>
      <c r="C4035" s="43">
        <v>-0.32400000000000001</v>
      </c>
      <c r="D4035" s="43">
        <v>0.14000000000000001</v>
      </c>
    </row>
    <row r="4036" spans="1:4">
      <c r="A4036" s="57">
        <v>42746</v>
      </c>
      <c r="B4036" s="43">
        <v>1.1000000000000001</v>
      </c>
      <c r="C4036" s="43">
        <v>-0.32600000000000001</v>
      </c>
      <c r="D4036" s="43">
        <v>0.125</v>
      </c>
    </row>
    <row r="4037" spans="1:4">
      <c r="A4037" s="57">
        <v>42747</v>
      </c>
      <c r="B4037" s="43">
        <v>1.1000000000000001</v>
      </c>
      <c r="C4037" s="43">
        <v>-0.32700000000000001</v>
      </c>
      <c r="D4037" s="43">
        <v>0.1</v>
      </c>
    </row>
    <row r="4038" spans="1:4">
      <c r="A4038" s="57">
        <v>42748</v>
      </c>
      <c r="B4038" s="43">
        <v>1.1000000000000001</v>
      </c>
      <c r="C4038" s="43">
        <v>-0.32700000000000001</v>
      </c>
      <c r="D4038" s="43">
        <v>0.125</v>
      </c>
    </row>
    <row r="4039" spans="1:4">
      <c r="A4039" s="57">
        <v>42749</v>
      </c>
      <c r="B4039" s="43">
        <v>1.1000000000000001</v>
      </c>
      <c r="C4039" s="43">
        <v>-0.32700000000000001</v>
      </c>
      <c r="D4039" s="43">
        <v>0.125</v>
      </c>
    </row>
    <row r="4040" spans="1:4">
      <c r="A4040" s="57">
        <v>42750</v>
      </c>
      <c r="B4040" s="43">
        <v>1.1000000000000001</v>
      </c>
      <c r="C4040" s="43">
        <v>-0.32700000000000001</v>
      </c>
      <c r="D4040" s="43">
        <v>0.125</v>
      </c>
    </row>
    <row r="4041" spans="1:4">
      <c r="A4041" s="57">
        <v>42751</v>
      </c>
      <c r="B4041" s="43">
        <v>1.1000000000000001</v>
      </c>
      <c r="C4041" s="43">
        <v>-0.32800000000000001</v>
      </c>
      <c r="D4041" s="43">
        <v>0.105</v>
      </c>
    </row>
    <row r="4042" spans="1:4">
      <c r="A4042" s="57">
        <v>42752</v>
      </c>
      <c r="B4042" s="43">
        <v>1.1000000000000001</v>
      </c>
      <c r="C4042" s="43">
        <v>-0.32900000000000001</v>
      </c>
      <c r="D4042" s="43">
        <v>0.1</v>
      </c>
    </row>
    <row r="4043" spans="1:4">
      <c r="A4043" s="57">
        <v>42753</v>
      </c>
      <c r="B4043" s="43">
        <v>1.1000000000000001</v>
      </c>
      <c r="C4043" s="43">
        <v>-0.32900000000000001</v>
      </c>
      <c r="D4043" s="43">
        <v>0.14499999999999999</v>
      </c>
    </row>
    <row r="4044" spans="1:4">
      <c r="A4044" s="57">
        <v>42754</v>
      </c>
      <c r="B4044" s="43">
        <v>1.1000000000000001</v>
      </c>
      <c r="C4044" s="43">
        <v>-0.32900000000000001</v>
      </c>
      <c r="D4044" s="43">
        <v>0.17499999999999999</v>
      </c>
    </row>
    <row r="4045" spans="1:4">
      <c r="A4045" s="57">
        <v>42755</v>
      </c>
      <c r="B4045" s="43">
        <v>1.1000000000000001</v>
      </c>
      <c r="C4045" s="43">
        <v>-0.32800000000000001</v>
      </c>
      <c r="D4045" s="43">
        <v>0.215</v>
      </c>
    </row>
    <row r="4046" spans="1:4">
      <c r="A4046" s="57">
        <v>42756</v>
      </c>
      <c r="B4046" s="43">
        <v>1.1000000000000001</v>
      </c>
      <c r="C4046" s="43">
        <v>-0.32800000000000001</v>
      </c>
      <c r="D4046" s="43">
        <v>0.215</v>
      </c>
    </row>
    <row r="4047" spans="1:4">
      <c r="A4047" s="57">
        <v>42757</v>
      </c>
      <c r="B4047" s="43">
        <v>1.1000000000000001</v>
      </c>
      <c r="C4047" s="43">
        <v>-0.32800000000000001</v>
      </c>
      <c r="D4047" s="43">
        <v>0.215</v>
      </c>
    </row>
    <row r="4048" spans="1:4">
      <c r="A4048" s="57">
        <v>42758</v>
      </c>
      <c r="B4048" s="43">
        <v>1.1000000000000001</v>
      </c>
      <c r="C4048" s="43">
        <v>-0.32700000000000001</v>
      </c>
      <c r="D4048" s="43">
        <v>0.17499999999999999</v>
      </c>
    </row>
    <row r="4049" spans="1:4">
      <c r="A4049" s="57">
        <v>42759</v>
      </c>
      <c r="B4049" s="43">
        <v>1.1000000000000001</v>
      </c>
      <c r="C4049" s="43">
        <v>-0.32800000000000001</v>
      </c>
      <c r="D4049" s="43">
        <v>0.19500000000000001</v>
      </c>
    </row>
    <row r="4050" spans="1:4">
      <c r="A4050" s="57">
        <v>42760</v>
      </c>
      <c r="B4050" s="43">
        <v>1.1000000000000001</v>
      </c>
      <c r="C4050" s="43">
        <v>-0.32800000000000001</v>
      </c>
      <c r="D4050" s="43">
        <v>0.255</v>
      </c>
    </row>
    <row r="4051" spans="1:4">
      <c r="A4051" s="57">
        <v>42761</v>
      </c>
      <c r="B4051" s="43">
        <v>1.1000000000000001</v>
      </c>
      <c r="C4051" s="43">
        <v>-0.32800000000000001</v>
      </c>
      <c r="D4051" s="43">
        <v>0.28499999999999998</v>
      </c>
    </row>
    <row r="4052" spans="1:4">
      <c r="A4052" s="57">
        <v>42762</v>
      </c>
      <c r="B4052" s="43">
        <v>1.1000000000000001</v>
      </c>
      <c r="C4052" s="43">
        <v>-0.32800000000000001</v>
      </c>
      <c r="D4052" s="43">
        <v>0.27500000000000002</v>
      </c>
    </row>
    <row r="4053" spans="1:4">
      <c r="A4053" s="57">
        <v>42763</v>
      </c>
      <c r="B4053" s="43">
        <v>1.1000000000000001</v>
      </c>
      <c r="C4053" s="43">
        <v>-0.32800000000000001</v>
      </c>
      <c r="D4053" s="43">
        <v>0.27500000000000002</v>
      </c>
    </row>
    <row r="4054" spans="1:4">
      <c r="A4054" s="57">
        <v>42764</v>
      </c>
      <c r="B4054" s="43">
        <v>1.1000000000000001</v>
      </c>
      <c r="C4054" s="43">
        <v>-0.32800000000000001</v>
      </c>
      <c r="D4054" s="43">
        <v>0.27500000000000002</v>
      </c>
    </row>
    <row r="4055" spans="1:4">
      <c r="A4055" s="57">
        <v>42765</v>
      </c>
      <c r="B4055" s="43">
        <v>1.1000000000000001</v>
      </c>
      <c r="C4055" s="43">
        <v>-0.32800000000000001</v>
      </c>
      <c r="D4055" s="43">
        <v>0.255</v>
      </c>
    </row>
    <row r="4056" spans="1:4">
      <c r="A4056" s="57">
        <v>42766</v>
      </c>
      <c r="B4056" s="43">
        <v>1.7</v>
      </c>
      <c r="C4056" s="43">
        <v>-0.32700000000000001</v>
      </c>
      <c r="D4056" s="43">
        <v>0.255</v>
      </c>
    </row>
    <row r="4057" spans="1:4">
      <c r="A4057" s="57">
        <v>42767</v>
      </c>
      <c r="B4057" s="43">
        <v>1.7</v>
      </c>
      <c r="C4057" s="43">
        <v>-0.32800000000000001</v>
      </c>
      <c r="D4057" s="43">
        <v>0.28999999999999998</v>
      </c>
    </row>
    <row r="4058" spans="1:4">
      <c r="A4058" s="57">
        <v>42768</v>
      </c>
      <c r="B4058" s="43">
        <v>1.7</v>
      </c>
      <c r="C4058" s="43">
        <v>-0.32800000000000001</v>
      </c>
      <c r="D4058" s="43">
        <v>0.25</v>
      </c>
    </row>
    <row r="4059" spans="1:4">
      <c r="A4059" s="57">
        <v>42769</v>
      </c>
      <c r="B4059" s="43">
        <v>1.7</v>
      </c>
      <c r="C4059" s="43">
        <v>-0.32800000000000001</v>
      </c>
      <c r="D4059" s="43">
        <v>0.24</v>
      </c>
    </row>
    <row r="4060" spans="1:4">
      <c r="A4060" s="57">
        <v>42770</v>
      </c>
      <c r="B4060" s="43">
        <v>1.7</v>
      </c>
      <c r="C4060" s="43">
        <v>-0.32800000000000001</v>
      </c>
      <c r="D4060" s="43">
        <v>0.24</v>
      </c>
    </row>
    <row r="4061" spans="1:4">
      <c r="A4061" s="57">
        <v>42771</v>
      </c>
      <c r="B4061" s="43">
        <v>1.7</v>
      </c>
      <c r="C4061" s="43">
        <v>-0.32800000000000001</v>
      </c>
      <c r="D4061" s="43">
        <v>0.24</v>
      </c>
    </row>
    <row r="4062" spans="1:4">
      <c r="A4062" s="57">
        <v>42772</v>
      </c>
      <c r="B4062" s="43">
        <v>1.7</v>
      </c>
      <c r="C4062" s="43">
        <v>-0.32800000000000001</v>
      </c>
      <c r="D4062" s="43">
        <v>0.20499999999999999</v>
      </c>
    </row>
    <row r="4063" spans="1:4">
      <c r="A4063" s="57">
        <v>42773</v>
      </c>
      <c r="B4063" s="43">
        <v>1.7</v>
      </c>
      <c r="C4063" s="43">
        <v>-0.32800000000000001</v>
      </c>
      <c r="D4063" s="43">
        <v>0.2</v>
      </c>
    </row>
    <row r="4064" spans="1:4">
      <c r="A4064" s="57">
        <v>42774</v>
      </c>
      <c r="B4064" s="43">
        <v>1.7</v>
      </c>
      <c r="C4064" s="43">
        <v>-0.32800000000000001</v>
      </c>
      <c r="D4064" s="43">
        <v>0.14499999999999999</v>
      </c>
    </row>
    <row r="4065" spans="1:4">
      <c r="A4065" s="57">
        <v>42775</v>
      </c>
      <c r="B4065" s="43">
        <v>1.7</v>
      </c>
      <c r="C4065" s="43">
        <v>-0.32800000000000001</v>
      </c>
      <c r="D4065" s="43">
        <v>0.16</v>
      </c>
    </row>
    <row r="4066" spans="1:4">
      <c r="A4066" s="57">
        <v>42776</v>
      </c>
      <c r="B4066" s="43">
        <v>1.7</v>
      </c>
      <c r="C4066" s="43">
        <v>-0.32900000000000001</v>
      </c>
      <c r="D4066" s="43">
        <v>0.17499999999999999</v>
      </c>
    </row>
    <row r="4067" spans="1:4">
      <c r="A4067" s="57">
        <v>42777</v>
      </c>
      <c r="B4067" s="43">
        <v>1.7</v>
      </c>
      <c r="C4067" s="43">
        <v>-0.32900000000000001</v>
      </c>
      <c r="D4067" s="43">
        <v>0.17499999999999999</v>
      </c>
    </row>
    <row r="4068" spans="1:4">
      <c r="A4068" s="57">
        <v>42778</v>
      </c>
      <c r="B4068" s="43">
        <v>1.7</v>
      </c>
      <c r="C4068" s="43">
        <v>-0.32900000000000001</v>
      </c>
      <c r="D4068" s="43">
        <v>0.17499999999999999</v>
      </c>
    </row>
    <row r="4069" spans="1:4">
      <c r="A4069" s="57">
        <v>42779</v>
      </c>
      <c r="B4069" s="43">
        <v>1.7</v>
      </c>
      <c r="C4069" s="43">
        <v>-0.32900000000000001</v>
      </c>
      <c r="D4069" s="43">
        <v>0.20499999999999999</v>
      </c>
    </row>
    <row r="4070" spans="1:4">
      <c r="A4070" s="57">
        <v>42780</v>
      </c>
      <c r="B4070" s="43">
        <v>1.7</v>
      </c>
      <c r="C4070" s="43">
        <v>-0.32800000000000001</v>
      </c>
      <c r="D4070" s="43">
        <v>0.22</v>
      </c>
    </row>
    <row r="4071" spans="1:4">
      <c r="A4071" s="57">
        <v>42781</v>
      </c>
      <c r="B4071" s="43">
        <v>1.7</v>
      </c>
      <c r="C4071" s="43">
        <v>-0.32800000000000001</v>
      </c>
      <c r="D4071" s="43">
        <v>0.21</v>
      </c>
    </row>
    <row r="4072" spans="1:4">
      <c r="A4072" s="57">
        <v>42782</v>
      </c>
      <c r="B4072" s="43">
        <v>1.7</v>
      </c>
      <c r="C4072" s="43">
        <v>-0.32800000000000001</v>
      </c>
      <c r="D4072" s="43">
        <v>0.18</v>
      </c>
    </row>
    <row r="4073" spans="1:4">
      <c r="A4073" s="57">
        <v>42783</v>
      </c>
      <c r="B4073" s="43">
        <v>1.7</v>
      </c>
      <c r="C4073" s="43">
        <v>-0.32900000000000001</v>
      </c>
      <c r="D4073" s="43">
        <v>0.15</v>
      </c>
    </row>
    <row r="4074" spans="1:4">
      <c r="A4074" s="57">
        <v>42784</v>
      </c>
      <c r="B4074" s="43">
        <v>1.7</v>
      </c>
      <c r="C4074" s="43">
        <v>-0.32900000000000001</v>
      </c>
      <c r="D4074" s="43">
        <v>0.15</v>
      </c>
    </row>
    <row r="4075" spans="1:4">
      <c r="A4075" s="57">
        <v>42785</v>
      </c>
      <c r="B4075" s="43">
        <v>1.7</v>
      </c>
      <c r="C4075" s="43">
        <v>-0.32900000000000001</v>
      </c>
      <c r="D4075" s="43">
        <v>0.15</v>
      </c>
    </row>
    <row r="4076" spans="1:4">
      <c r="A4076" s="57">
        <v>42786</v>
      </c>
      <c r="B4076" s="43">
        <v>1.7</v>
      </c>
      <c r="C4076" s="43">
        <v>-0.32900000000000001</v>
      </c>
      <c r="D4076" s="43">
        <v>0.14000000000000001</v>
      </c>
    </row>
    <row r="4077" spans="1:4">
      <c r="A4077" s="57">
        <v>42787</v>
      </c>
      <c r="B4077" s="43">
        <v>1.7</v>
      </c>
      <c r="C4077" s="43">
        <v>-0.32900000000000001</v>
      </c>
      <c r="D4077" s="43">
        <v>0.16</v>
      </c>
    </row>
    <row r="4078" spans="1:4">
      <c r="A4078" s="57">
        <v>42788</v>
      </c>
      <c r="B4078" s="43">
        <v>1.7</v>
      </c>
      <c r="C4078" s="43">
        <v>-0.33</v>
      </c>
      <c r="D4078" s="43">
        <v>0.13</v>
      </c>
    </row>
    <row r="4079" spans="1:4">
      <c r="A4079" s="57">
        <v>42789</v>
      </c>
      <c r="B4079" s="43">
        <v>1.7</v>
      </c>
      <c r="C4079" s="43">
        <v>-0.32900000000000001</v>
      </c>
      <c r="D4079" s="43">
        <v>0.105</v>
      </c>
    </row>
    <row r="4080" spans="1:4">
      <c r="A4080" s="57">
        <v>42790</v>
      </c>
      <c r="B4080" s="2">
        <v>1.7</v>
      </c>
      <c r="C4080" s="2">
        <v>-0.32900000000000001</v>
      </c>
      <c r="D4080" s="2">
        <v>0.08</v>
      </c>
    </row>
    <row r="4081" spans="1:4">
      <c r="A4081" s="57">
        <v>42791</v>
      </c>
      <c r="B4081" s="2">
        <v>1.7</v>
      </c>
      <c r="C4081" s="2">
        <v>-0.32900000000000001</v>
      </c>
      <c r="D4081" s="2">
        <v>0.08</v>
      </c>
    </row>
    <row r="4082" spans="1:4">
      <c r="A4082" s="57">
        <v>42792</v>
      </c>
      <c r="B4082" s="2">
        <v>1.7</v>
      </c>
      <c r="C4082" s="2">
        <v>-0.32900000000000001</v>
      </c>
      <c r="D4082" s="2">
        <v>0.08</v>
      </c>
    </row>
    <row r="4083" spans="1:4">
      <c r="A4083" s="57">
        <v>42793</v>
      </c>
      <c r="B4083" s="2">
        <v>1.7</v>
      </c>
      <c r="C4083" s="2">
        <v>-0.32900000000000001</v>
      </c>
      <c r="D4083" s="2">
        <v>7.4999999999999997E-2</v>
      </c>
    </row>
    <row r="4084" spans="1:4">
      <c r="A4084" s="57">
        <v>42794</v>
      </c>
      <c r="B4084" s="2">
        <v>2</v>
      </c>
      <c r="C4084" s="2">
        <v>-0.33</v>
      </c>
      <c r="D4084" s="2">
        <v>0.06</v>
      </c>
    </row>
    <row r="4085" spans="1:4">
      <c r="A4085" s="57">
        <v>42795</v>
      </c>
      <c r="B4085" s="2">
        <v>2</v>
      </c>
      <c r="C4085" s="2">
        <v>-0.32900000000000001</v>
      </c>
      <c r="D4085" s="2">
        <v>0.11</v>
      </c>
    </row>
    <row r="4086" spans="1:4">
      <c r="A4086" s="57">
        <v>42796</v>
      </c>
      <c r="B4086" s="2">
        <v>2</v>
      </c>
      <c r="C4086" s="2">
        <v>-0.32900000000000001</v>
      </c>
      <c r="D4086" s="2">
        <v>0.16</v>
      </c>
    </row>
    <row r="4087" spans="1:4">
      <c r="A4087" s="57">
        <v>42797</v>
      </c>
      <c r="B4087" s="2">
        <v>2</v>
      </c>
      <c r="C4087" s="2">
        <v>-0.32900000000000001</v>
      </c>
      <c r="D4087" s="2">
        <v>0.23</v>
      </c>
    </row>
    <row r="4088" spans="1:4">
      <c r="A4088" s="57">
        <v>42798</v>
      </c>
      <c r="B4088" s="2">
        <v>2</v>
      </c>
      <c r="C4088" s="2">
        <v>-0.32900000000000001</v>
      </c>
      <c r="D4088" s="2">
        <v>0.23</v>
      </c>
    </row>
    <row r="4089" spans="1:4">
      <c r="A4089" s="57">
        <v>42799</v>
      </c>
      <c r="B4089" s="2">
        <v>2</v>
      </c>
      <c r="C4089" s="2">
        <v>-0.32900000000000001</v>
      </c>
      <c r="D4089" s="2">
        <v>0.23</v>
      </c>
    </row>
    <row r="4090" spans="1:4">
      <c r="A4090" s="57">
        <v>42800</v>
      </c>
      <c r="B4090" s="2">
        <v>2</v>
      </c>
      <c r="C4090" s="2">
        <v>-0.32900000000000001</v>
      </c>
      <c r="D4090" s="2">
        <v>0.23</v>
      </c>
    </row>
    <row r="4091" spans="1:4">
      <c r="A4091" s="57">
        <v>42801</v>
      </c>
      <c r="B4091" s="2">
        <v>2</v>
      </c>
      <c r="C4091" s="2">
        <v>-0.32800000000000001</v>
      </c>
      <c r="D4091" s="2">
        <v>0.20499999999999999</v>
      </c>
    </row>
    <row r="4092" spans="1:4">
      <c r="A4092" s="57">
        <v>42802</v>
      </c>
      <c r="B4092" s="2">
        <v>2</v>
      </c>
      <c r="C4092" s="2">
        <v>-0.32900000000000001</v>
      </c>
      <c r="D4092" s="2">
        <v>0.245</v>
      </c>
    </row>
    <row r="4093" spans="1:4">
      <c r="A4093" s="57">
        <v>42803</v>
      </c>
      <c r="B4093" s="2">
        <v>2</v>
      </c>
      <c r="C4093" s="2">
        <v>-0.32900000000000001</v>
      </c>
      <c r="D4093" s="2">
        <v>0.32500000000000001</v>
      </c>
    </row>
    <row r="4094" spans="1:4">
      <c r="A4094" s="57">
        <v>42804</v>
      </c>
      <c r="B4094" s="2">
        <v>2</v>
      </c>
      <c r="C4094" s="2">
        <v>-0.32900000000000001</v>
      </c>
      <c r="D4094" s="2">
        <v>0.41</v>
      </c>
    </row>
    <row r="4095" spans="1:4">
      <c r="A4095" s="57">
        <v>42805</v>
      </c>
      <c r="B4095" s="2">
        <v>2</v>
      </c>
      <c r="C4095" s="2">
        <v>-0.32900000000000001</v>
      </c>
      <c r="D4095" s="2">
        <v>0.41</v>
      </c>
    </row>
    <row r="4096" spans="1:4">
      <c r="A4096" s="57">
        <v>42806</v>
      </c>
      <c r="B4096" s="2">
        <v>2</v>
      </c>
      <c r="C4096" s="2">
        <v>-0.32900000000000001</v>
      </c>
      <c r="D4096" s="2">
        <v>0.41</v>
      </c>
    </row>
    <row r="4097" spans="1:4">
      <c r="A4097" s="57">
        <v>42807</v>
      </c>
      <c r="B4097" s="2">
        <v>2</v>
      </c>
      <c r="C4097" s="2">
        <v>-0.33</v>
      </c>
      <c r="D4097" s="2">
        <v>0.38500000000000001</v>
      </c>
    </row>
    <row r="4098" spans="1:4">
      <c r="A4098" s="57">
        <v>42808</v>
      </c>
      <c r="B4098" s="2">
        <v>2</v>
      </c>
      <c r="C4098" s="2">
        <v>-0.33</v>
      </c>
      <c r="D4098" s="2">
        <v>0.36</v>
      </c>
    </row>
    <row r="4099" spans="1:4">
      <c r="A4099" s="57">
        <v>42809</v>
      </c>
      <c r="B4099" s="2">
        <v>2</v>
      </c>
      <c r="C4099" s="2">
        <v>-0.32900000000000001</v>
      </c>
      <c r="D4099" s="2">
        <v>0.32</v>
      </c>
    </row>
    <row r="4100" spans="1:4">
      <c r="A4100" s="57">
        <v>42810</v>
      </c>
      <c r="B4100" s="2">
        <v>2</v>
      </c>
      <c r="C4100" s="2">
        <v>-0.32900000000000001</v>
      </c>
      <c r="D4100" s="2">
        <v>0.32500000000000001</v>
      </c>
    </row>
    <row r="4101" spans="1:4">
      <c r="A4101" s="57">
        <v>42811</v>
      </c>
      <c r="B4101" s="2">
        <v>2</v>
      </c>
      <c r="C4101" s="2">
        <v>-0.32900000000000001</v>
      </c>
      <c r="D4101" s="2">
        <v>0.33500000000000002</v>
      </c>
    </row>
    <row r="4102" spans="1:4">
      <c r="A4102" s="57">
        <v>42812</v>
      </c>
      <c r="B4102" s="2">
        <v>2</v>
      </c>
      <c r="C4102" s="2">
        <v>-0.32900000000000001</v>
      </c>
      <c r="D4102" s="2">
        <v>0.33500000000000002</v>
      </c>
    </row>
    <row r="4103" spans="1:4">
      <c r="A4103" s="57">
        <v>42813</v>
      </c>
      <c r="B4103" s="2">
        <v>2</v>
      </c>
      <c r="C4103" s="2">
        <v>-0.32900000000000001</v>
      </c>
      <c r="D4103" s="2">
        <v>0.33500000000000002</v>
      </c>
    </row>
    <row r="4104" spans="1:4">
      <c r="A4104" s="57">
        <v>42814</v>
      </c>
      <c r="B4104" s="2">
        <v>2</v>
      </c>
      <c r="C4104" s="2">
        <v>-0.32900000000000001</v>
      </c>
      <c r="D4104" s="2">
        <v>0.34</v>
      </c>
    </row>
    <row r="4105" spans="1:4">
      <c r="A4105" s="57">
        <v>42815</v>
      </c>
      <c r="B4105" s="2">
        <v>2</v>
      </c>
      <c r="C4105" s="2">
        <v>-0.32900000000000001</v>
      </c>
      <c r="D4105" s="2">
        <v>0.36</v>
      </c>
    </row>
    <row r="4106" spans="1:4">
      <c r="A4106" s="57">
        <v>42816</v>
      </c>
      <c r="B4106" s="2">
        <v>2</v>
      </c>
      <c r="C4106" s="2">
        <v>-0.33</v>
      </c>
      <c r="D4106" s="2">
        <v>0.33500000000000002</v>
      </c>
    </row>
    <row r="4107" spans="1:4">
      <c r="A4107" s="57">
        <v>42817</v>
      </c>
      <c r="B4107" s="2">
        <v>2</v>
      </c>
      <c r="C4107" s="2">
        <v>-0.33</v>
      </c>
      <c r="D4107" s="2">
        <v>0.33500000000000002</v>
      </c>
    </row>
    <row r="4108" spans="1:4">
      <c r="A4108" s="57">
        <v>42818</v>
      </c>
      <c r="B4108" s="2">
        <v>2</v>
      </c>
      <c r="C4108" s="2">
        <v>-0.33</v>
      </c>
      <c r="D4108" s="2">
        <v>0.33500000000000002</v>
      </c>
    </row>
    <row r="4109" spans="1:4">
      <c r="A4109" s="57">
        <v>42819</v>
      </c>
      <c r="B4109" s="2">
        <v>2</v>
      </c>
      <c r="C4109" s="2">
        <v>-0.33</v>
      </c>
      <c r="D4109" s="2">
        <v>0.33500000000000002</v>
      </c>
    </row>
    <row r="4110" spans="1:4">
      <c r="A4110" s="57">
        <v>42820</v>
      </c>
      <c r="B4110" s="2">
        <v>2</v>
      </c>
      <c r="C4110" s="2">
        <v>-0.33</v>
      </c>
      <c r="D4110" s="2">
        <v>0.33500000000000002</v>
      </c>
    </row>
    <row r="4111" spans="1:4">
      <c r="A4111" s="57">
        <v>42821</v>
      </c>
      <c r="B4111" s="2">
        <v>2</v>
      </c>
      <c r="C4111" s="2">
        <v>-0.33</v>
      </c>
      <c r="D4111" s="2">
        <v>0.32</v>
      </c>
    </row>
    <row r="4112" spans="1:4">
      <c r="A4112" s="57">
        <v>42822</v>
      </c>
      <c r="B4112" s="2">
        <v>2</v>
      </c>
      <c r="C4112" s="2">
        <v>-0.33</v>
      </c>
      <c r="D4112" s="2">
        <v>0.28000000000000003</v>
      </c>
    </row>
    <row r="4113" spans="1:4">
      <c r="A4113" s="57">
        <v>42823</v>
      </c>
      <c r="B4113" s="2">
        <v>2</v>
      </c>
      <c r="C4113" s="2">
        <v>-0.33</v>
      </c>
      <c r="D4113" s="2">
        <v>0.24</v>
      </c>
    </row>
    <row r="4114" spans="1:4">
      <c r="A4114" s="57">
        <v>42824</v>
      </c>
      <c r="B4114" s="2">
        <v>2</v>
      </c>
      <c r="C4114" s="2">
        <v>-0.33</v>
      </c>
      <c r="D4114" s="2">
        <v>0.215</v>
      </c>
    </row>
    <row r="4115" spans="1:4">
      <c r="A4115" s="57">
        <v>42825</v>
      </c>
      <c r="B4115" s="2">
        <v>1.5</v>
      </c>
      <c r="C4115" s="2">
        <v>-0.32900000000000001</v>
      </c>
      <c r="D4115" s="2">
        <v>0.22</v>
      </c>
    </row>
    <row r="4116" spans="1:4">
      <c r="A4116" s="57">
        <v>42826</v>
      </c>
      <c r="B4116" s="2">
        <v>1.5</v>
      </c>
      <c r="C4116" s="2">
        <v>-0.32900000000000001</v>
      </c>
      <c r="D4116" s="2">
        <v>0.22</v>
      </c>
    </row>
    <row r="4117" spans="1:4">
      <c r="A4117" s="57">
        <v>42827</v>
      </c>
      <c r="B4117" s="2">
        <v>1.5</v>
      </c>
      <c r="C4117" s="2">
        <v>-0.32900000000000001</v>
      </c>
      <c r="D4117" s="2">
        <v>0.22</v>
      </c>
    </row>
    <row r="4118" spans="1:4">
      <c r="A4118" s="57">
        <v>42828</v>
      </c>
      <c r="B4118" s="2">
        <v>1.5</v>
      </c>
      <c r="C4118" s="2">
        <v>-0.33</v>
      </c>
      <c r="D4118" s="2">
        <v>0.185</v>
      </c>
    </row>
    <row r="4119" spans="1:4">
      <c r="A4119" s="57">
        <v>42829</v>
      </c>
      <c r="B4119" s="2">
        <v>1.5</v>
      </c>
      <c r="C4119" s="2">
        <v>-0.33</v>
      </c>
      <c r="D4119" s="2">
        <v>0.16500000000000001</v>
      </c>
    </row>
    <row r="4120" spans="1:4">
      <c r="A4120" s="57">
        <v>42830</v>
      </c>
      <c r="B4120" s="2">
        <v>1.5</v>
      </c>
      <c r="C4120" s="2">
        <v>-0.32900000000000001</v>
      </c>
      <c r="D4120" s="2">
        <v>0.16500000000000001</v>
      </c>
    </row>
    <row r="4121" spans="1:4">
      <c r="A4121" s="57">
        <v>42831</v>
      </c>
      <c r="B4121" s="2">
        <v>1.5</v>
      </c>
      <c r="C4121" s="2">
        <v>-0.33</v>
      </c>
      <c r="D4121" s="2">
        <v>0.17499999999999999</v>
      </c>
    </row>
    <row r="4122" spans="1:4">
      <c r="A4122" s="57">
        <v>42832</v>
      </c>
      <c r="B4122" s="2">
        <v>1.5</v>
      </c>
      <c r="C4122" s="2">
        <v>-0.33</v>
      </c>
      <c r="D4122" s="2">
        <v>0.155</v>
      </c>
    </row>
    <row r="4123" spans="1:4">
      <c r="A4123" s="57">
        <v>42833</v>
      </c>
      <c r="B4123" s="2">
        <v>1.5</v>
      </c>
      <c r="C4123" s="2">
        <v>-0.33</v>
      </c>
      <c r="D4123" s="2">
        <v>0.155</v>
      </c>
    </row>
    <row r="4124" spans="1:4">
      <c r="A4124" s="57">
        <v>42834</v>
      </c>
      <c r="B4124" s="2">
        <v>1.5</v>
      </c>
      <c r="C4124" s="2">
        <v>-0.33</v>
      </c>
      <c r="D4124" s="2">
        <v>0.155</v>
      </c>
    </row>
    <row r="4125" spans="1:4">
      <c r="A4125" s="57">
        <v>42835</v>
      </c>
      <c r="B4125" s="2">
        <v>1.5</v>
      </c>
      <c r="C4125" s="2">
        <v>-0.33200000000000002</v>
      </c>
      <c r="D4125" s="2">
        <v>0.13500000000000001</v>
      </c>
    </row>
    <row r="4126" spans="1:4">
      <c r="A4126" s="57">
        <v>42836</v>
      </c>
      <c r="B4126" s="2">
        <v>1.5</v>
      </c>
      <c r="C4126" s="2">
        <v>-0.33200000000000002</v>
      </c>
      <c r="D4126" s="2">
        <v>0.12</v>
      </c>
    </row>
    <row r="4127" spans="1:4">
      <c r="A4127" s="57">
        <v>42837</v>
      </c>
      <c r="B4127" s="2">
        <v>1.5</v>
      </c>
      <c r="C4127" s="2">
        <v>-0.33200000000000002</v>
      </c>
      <c r="D4127" s="2">
        <v>0.125</v>
      </c>
    </row>
    <row r="4128" spans="1:4">
      <c r="A4128" s="57">
        <v>42838</v>
      </c>
      <c r="B4128" s="2">
        <v>1.5</v>
      </c>
      <c r="C4128" s="2">
        <v>-0.33100000000000002</v>
      </c>
      <c r="D4128" s="2">
        <v>0.11</v>
      </c>
    </row>
    <row r="4129" spans="1:4">
      <c r="A4129" s="57">
        <v>42839</v>
      </c>
      <c r="B4129" s="2">
        <v>1.5</v>
      </c>
      <c r="C4129" s="2">
        <v>-0.33100000000000002</v>
      </c>
      <c r="D4129" s="2">
        <v>0.11</v>
      </c>
    </row>
    <row r="4130" spans="1:4">
      <c r="A4130" s="57">
        <v>42840</v>
      </c>
      <c r="B4130" s="2">
        <v>1.5</v>
      </c>
      <c r="C4130" s="2">
        <v>-0.33100000000000002</v>
      </c>
      <c r="D4130" s="2">
        <v>0.11</v>
      </c>
    </row>
    <row r="4131" spans="1:4">
      <c r="A4131" s="57">
        <v>42841</v>
      </c>
      <c r="B4131" s="2">
        <v>1.5</v>
      </c>
      <c r="C4131" s="2">
        <v>-0.33100000000000002</v>
      </c>
      <c r="D4131" s="2">
        <v>0.11</v>
      </c>
    </row>
    <row r="4132" spans="1:4">
      <c r="A4132" s="57">
        <v>42842</v>
      </c>
      <c r="B4132" s="2">
        <v>1.5</v>
      </c>
      <c r="C4132" s="2">
        <v>-0.33100000000000002</v>
      </c>
      <c r="D4132" s="2">
        <v>0.11</v>
      </c>
    </row>
    <row r="4133" spans="1:4">
      <c r="A4133" s="57">
        <v>42843</v>
      </c>
      <c r="B4133" s="2">
        <v>1.5</v>
      </c>
      <c r="C4133" s="2">
        <v>-0.33100000000000002</v>
      </c>
      <c r="D4133" s="2">
        <v>0.1</v>
      </c>
    </row>
    <row r="4134" spans="1:4">
      <c r="A4134" s="57">
        <v>42844</v>
      </c>
      <c r="B4134" s="2">
        <v>1.5</v>
      </c>
      <c r="C4134" s="2">
        <v>-0.33200000000000002</v>
      </c>
      <c r="D4134" s="2">
        <v>0.125</v>
      </c>
    </row>
    <row r="4135" spans="1:4">
      <c r="A4135" s="57">
        <v>42845</v>
      </c>
      <c r="B4135" s="2">
        <v>1.5</v>
      </c>
      <c r="C4135" s="2">
        <v>-0.33200000000000002</v>
      </c>
      <c r="D4135" s="2">
        <v>0.16</v>
      </c>
    </row>
    <row r="4136" spans="1:4">
      <c r="A4136" s="57">
        <v>42846</v>
      </c>
      <c r="B4136" s="2">
        <v>1.5</v>
      </c>
      <c r="C4136" s="2">
        <v>-0.33100000000000002</v>
      </c>
      <c r="D4136" s="2">
        <v>0.16500000000000001</v>
      </c>
    </row>
    <row r="4137" spans="1:4">
      <c r="A4137" s="57">
        <v>42847</v>
      </c>
      <c r="B4137" s="2">
        <v>1.5</v>
      </c>
      <c r="C4137" s="2">
        <v>-0.33100000000000002</v>
      </c>
      <c r="D4137" s="2">
        <v>0.16500000000000001</v>
      </c>
    </row>
    <row r="4138" spans="1:4">
      <c r="A4138" s="57">
        <v>42848</v>
      </c>
      <c r="B4138" s="2">
        <v>1.5</v>
      </c>
      <c r="C4138" s="2">
        <v>-0.33100000000000002</v>
      </c>
      <c r="D4138" s="2">
        <v>0.16500000000000001</v>
      </c>
    </row>
    <row r="4139" spans="1:4">
      <c r="A4139" s="57">
        <v>42849</v>
      </c>
      <c r="B4139" s="2">
        <v>1.5</v>
      </c>
      <c r="C4139" s="2">
        <v>-0.32900000000000001</v>
      </c>
      <c r="D4139" s="2">
        <v>0.23499999999999999</v>
      </c>
    </row>
    <row r="4140" spans="1:4">
      <c r="A4140" s="57">
        <v>42850</v>
      </c>
      <c r="B4140" s="2">
        <v>1.5</v>
      </c>
      <c r="C4140" s="2">
        <v>-0.32900000000000001</v>
      </c>
      <c r="D4140" s="2">
        <v>0.27</v>
      </c>
    </row>
    <row r="4141" spans="1:4">
      <c r="A4141" s="57">
        <v>42851</v>
      </c>
      <c r="B4141" s="2">
        <v>1.5</v>
      </c>
      <c r="C4141" s="2">
        <v>-0.32900000000000001</v>
      </c>
      <c r="D4141" s="2">
        <v>0.245</v>
      </c>
    </row>
    <row r="4142" spans="1:4">
      <c r="A4142" s="57">
        <v>42852</v>
      </c>
      <c r="B4142" s="2">
        <v>1.5</v>
      </c>
      <c r="C4142" s="2">
        <v>-0.32900000000000001</v>
      </c>
      <c r="D4142" s="2">
        <v>0.20499999999999999</v>
      </c>
    </row>
    <row r="4143" spans="1:4">
      <c r="A4143" s="57">
        <v>42853</v>
      </c>
      <c r="B4143" s="2">
        <v>1.5</v>
      </c>
      <c r="C4143" s="2">
        <v>-0.32900000000000001</v>
      </c>
      <c r="D4143" s="2">
        <v>0.22500000000000001</v>
      </c>
    </row>
    <row r="4144" spans="1:4">
      <c r="A4144" s="57">
        <v>42854</v>
      </c>
      <c r="B4144" s="2">
        <v>1.5</v>
      </c>
      <c r="C4144" s="2">
        <v>-0.32900000000000001</v>
      </c>
      <c r="D4144" s="2">
        <v>0.22500000000000001</v>
      </c>
    </row>
    <row r="4145" spans="1:4">
      <c r="A4145" s="57">
        <v>42855</v>
      </c>
      <c r="B4145" s="2">
        <v>1.8</v>
      </c>
      <c r="C4145" s="2">
        <v>-0.32900000000000001</v>
      </c>
      <c r="D4145" s="2">
        <v>0.22500000000000001</v>
      </c>
    </row>
    <row r="4146" spans="1:4">
      <c r="A4146" s="57">
        <v>42856</v>
      </c>
      <c r="B4146" s="2">
        <v>1.8</v>
      </c>
      <c r="C4146" s="2">
        <v>-0.32900000000000001</v>
      </c>
      <c r="D4146" s="2">
        <v>0.22500000000000001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82"/>
  <sheetViews>
    <sheetView zoomScaleNormal="100" workbookViewId="0"/>
  </sheetViews>
  <sheetFormatPr defaultRowHeight="15"/>
  <cols>
    <col min="1" max="1" width="10.42578125" customWidth="1"/>
  </cols>
  <sheetData>
    <row r="1" spans="1:5" s="2" customFormat="1" ht="13.5" customHeight="1">
      <c r="A1" s="156" t="s">
        <v>3855</v>
      </c>
    </row>
    <row r="2" spans="1:5" s="2" customFormat="1" ht="13.5" customHeight="1">
      <c r="A2" s="156" t="s">
        <v>3856</v>
      </c>
    </row>
    <row r="3" spans="1:5" s="2" customFormat="1" ht="13.5" customHeight="1">
      <c r="A3" s="2" t="s">
        <v>3036</v>
      </c>
    </row>
    <row r="4" spans="1:5" ht="13.5" customHeight="1">
      <c r="A4" s="8" t="s">
        <v>3037</v>
      </c>
    </row>
    <row r="5" spans="1:5" ht="13.5" customHeight="1">
      <c r="A5" s="157" t="s">
        <v>3857</v>
      </c>
    </row>
    <row r="6" spans="1:5" ht="13.5" customHeight="1"/>
    <row r="7" spans="1:5" ht="13.5" customHeight="1"/>
    <row r="8" spans="1:5" s="3" customFormat="1" ht="13.5" customHeight="1">
      <c r="A8" s="14" t="s">
        <v>3038</v>
      </c>
      <c r="B8" s="14" t="s">
        <v>3039</v>
      </c>
      <c r="C8" s="158" t="s">
        <v>3861</v>
      </c>
      <c r="D8" s="158" t="s">
        <v>3862</v>
      </c>
      <c r="E8" s="158" t="s">
        <v>3863</v>
      </c>
    </row>
    <row r="9" spans="1:5">
      <c r="A9" s="57">
        <v>40544</v>
      </c>
      <c r="B9" s="43"/>
      <c r="C9" s="43"/>
      <c r="D9" s="43"/>
      <c r="E9" s="43"/>
    </row>
    <row r="10" spans="1:5">
      <c r="A10" s="57">
        <v>40575</v>
      </c>
      <c r="B10" s="43"/>
      <c r="C10" s="43"/>
      <c r="D10" s="43"/>
      <c r="E10" s="43"/>
    </row>
    <row r="11" spans="1:5">
      <c r="A11" s="57">
        <v>40603</v>
      </c>
      <c r="B11" s="43"/>
      <c r="C11" s="43"/>
      <c r="D11" s="43"/>
      <c r="E11" s="43"/>
    </row>
    <row r="12" spans="1:5">
      <c r="A12" s="57">
        <v>40634</v>
      </c>
      <c r="B12" s="43"/>
      <c r="C12" s="43"/>
      <c r="D12" s="43"/>
      <c r="E12" s="43"/>
    </row>
    <row r="13" spans="1:5">
      <c r="A13" s="57">
        <v>40664</v>
      </c>
      <c r="B13" s="43">
        <v>3.8741666666666674</v>
      </c>
      <c r="C13" s="43">
        <v>2.5350000000000001</v>
      </c>
      <c r="D13" s="43">
        <v>4.7766666666666664</v>
      </c>
      <c r="E13" s="43">
        <v>3.6133333333333333</v>
      </c>
    </row>
    <row r="14" spans="1:5">
      <c r="A14" s="57">
        <v>40695</v>
      </c>
      <c r="B14" s="43">
        <v>3.9441666666666673</v>
      </c>
      <c r="C14" s="43">
        <v>2.5933333333333337</v>
      </c>
      <c r="D14" s="43">
        <v>4.7824999999999998</v>
      </c>
      <c r="E14" s="43">
        <v>3.6691666666666669</v>
      </c>
    </row>
    <row r="15" spans="1:5">
      <c r="A15" s="57">
        <v>40725</v>
      </c>
      <c r="B15" s="43">
        <v>3.9825000000000004</v>
      </c>
      <c r="C15" s="43">
        <v>2.6533333333333333</v>
      </c>
      <c r="D15" s="43">
        <v>4.8</v>
      </c>
      <c r="E15" s="43">
        <v>3.730833333333333</v>
      </c>
    </row>
    <row r="16" spans="1:5">
      <c r="A16" s="57">
        <v>40756</v>
      </c>
      <c r="B16" s="43">
        <v>3.9599999999999995</v>
      </c>
      <c r="C16" s="43">
        <v>2.7050000000000001</v>
      </c>
      <c r="D16" s="43">
        <v>4.8374999999999986</v>
      </c>
      <c r="E16" s="43">
        <v>3.7866666666666671</v>
      </c>
    </row>
    <row r="17" spans="1:5">
      <c r="A17" s="57">
        <v>40787</v>
      </c>
      <c r="B17" s="43">
        <v>4.0524999999999993</v>
      </c>
      <c r="C17" s="43">
        <v>2.7591666666666668</v>
      </c>
      <c r="D17" s="43">
        <v>4.9041666666666659</v>
      </c>
      <c r="E17" s="43">
        <v>3.8508333333333327</v>
      </c>
    </row>
    <row r="18" spans="1:5">
      <c r="A18" s="57">
        <v>40817</v>
      </c>
      <c r="B18" s="43">
        <v>4.12</v>
      </c>
      <c r="C18" s="43">
        <v>2.8174999999999994</v>
      </c>
      <c r="D18" s="43">
        <v>4.9358333333333331</v>
      </c>
      <c r="E18" s="43">
        <v>3.914166666666667</v>
      </c>
    </row>
    <row r="19" spans="1:5">
      <c r="A19" s="57">
        <v>40848</v>
      </c>
      <c r="B19" s="43">
        <v>4.1633333333333322</v>
      </c>
      <c r="C19" s="43">
        <v>2.856666666666666</v>
      </c>
      <c r="D19" s="43">
        <v>5.0074999999999985</v>
      </c>
      <c r="E19" s="43">
        <v>3.9758333333333336</v>
      </c>
    </row>
    <row r="20" spans="1:5">
      <c r="A20" s="57">
        <v>40878</v>
      </c>
      <c r="B20" s="43">
        <v>4.1708333333333325</v>
      </c>
      <c r="C20" s="43">
        <v>2.9024999999999999</v>
      </c>
      <c r="D20" s="43">
        <v>5.0424999999999995</v>
      </c>
      <c r="E20" s="43">
        <v>4.0458333333333334</v>
      </c>
    </row>
    <row r="21" spans="1:5">
      <c r="A21" s="57">
        <v>40909</v>
      </c>
      <c r="B21" s="43">
        <v>4.2166666666666659</v>
      </c>
      <c r="C21" s="43">
        <v>2.9266666666666663</v>
      </c>
      <c r="D21" s="43">
        <v>5.0408333333333326</v>
      </c>
      <c r="E21" s="43">
        <v>4.1149999999999993</v>
      </c>
    </row>
    <row r="22" spans="1:5">
      <c r="A22" s="57">
        <v>40940</v>
      </c>
      <c r="B22" s="43">
        <v>4.2483333333333331</v>
      </c>
      <c r="C22" s="43">
        <v>2.9291666666666658</v>
      </c>
      <c r="D22" s="43">
        <v>5.003333333333333</v>
      </c>
      <c r="E22" s="43">
        <v>4.165</v>
      </c>
    </row>
    <row r="23" spans="1:5">
      <c r="A23" s="57">
        <v>40969</v>
      </c>
      <c r="B23" s="43">
        <v>4.2275</v>
      </c>
      <c r="C23" s="43">
        <v>2.92</v>
      </c>
      <c r="D23" s="43">
        <v>4.9483333333333333</v>
      </c>
      <c r="E23" s="43">
        <v>4.2008333333333328</v>
      </c>
    </row>
    <row r="24" spans="1:5">
      <c r="A24" s="57">
        <v>41000</v>
      </c>
      <c r="B24" s="43">
        <v>4.1875</v>
      </c>
      <c r="C24" s="43">
        <v>2.894166666666667</v>
      </c>
      <c r="D24" s="43">
        <v>4.8816666666666668</v>
      </c>
      <c r="E24" s="43">
        <v>4.2275</v>
      </c>
    </row>
    <row r="25" spans="1:5">
      <c r="A25" s="57">
        <v>41030</v>
      </c>
      <c r="B25" s="43">
        <v>4.0650000000000004</v>
      </c>
      <c r="C25" s="43">
        <v>2.8783333333333334</v>
      </c>
      <c r="D25" s="43">
        <v>4.8158333333333339</v>
      </c>
      <c r="E25" s="43">
        <v>4.2408333333333337</v>
      </c>
    </row>
    <row r="26" spans="1:5">
      <c r="A26" s="57">
        <v>41061</v>
      </c>
      <c r="B26" s="43">
        <v>3.9466666666666672</v>
      </c>
      <c r="C26" s="43">
        <v>2.8491666666666666</v>
      </c>
      <c r="D26" s="43">
        <v>4.7766666666666664</v>
      </c>
      <c r="E26" s="43">
        <v>4.246666666666667</v>
      </c>
    </row>
    <row r="27" spans="1:5">
      <c r="A27" s="57">
        <v>41091</v>
      </c>
      <c r="B27" s="43">
        <v>3.8474999999999997</v>
      </c>
      <c r="C27" s="43">
        <v>2.8016666666666663</v>
      </c>
      <c r="D27" s="43">
        <v>4.6924999999999999</v>
      </c>
      <c r="E27" s="43">
        <v>4.2425000000000006</v>
      </c>
    </row>
    <row r="28" spans="1:5">
      <c r="A28" s="57">
        <v>41122</v>
      </c>
      <c r="B28" s="43">
        <v>3.7650000000000001</v>
      </c>
      <c r="C28" s="43">
        <v>2.7391666666666663</v>
      </c>
      <c r="D28" s="43">
        <v>4.5933333333333328</v>
      </c>
      <c r="E28" s="43">
        <v>4.2250000000000005</v>
      </c>
    </row>
    <row r="29" spans="1:5">
      <c r="A29" s="57">
        <v>41153</v>
      </c>
      <c r="B29" s="43">
        <v>3.6208333333333331</v>
      </c>
      <c r="C29" s="43">
        <v>2.6791666666666667</v>
      </c>
      <c r="D29" s="43">
        <v>4.46</v>
      </c>
      <c r="E29" s="43">
        <v>4.1966666666666663</v>
      </c>
    </row>
    <row r="30" spans="1:5">
      <c r="A30" s="57">
        <v>41183</v>
      </c>
      <c r="B30" s="43">
        <v>3.4600000000000004</v>
      </c>
      <c r="C30" s="43">
        <v>2.61</v>
      </c>
      <c r="D30" s="43">
        <v>4.3174999999999999</v>
      </c>
      <c r="E30" s="43">
        <v>4.1641666666666657</v>
      </c>
    </row>
    <row r="31" spans="1:5">
      <c r="A31" s="57">
        <v>41214</v>
      </c>
      <c r="B31" s="43">
        <v>3.3424999999999994</v>
      </c>
      <c r="C31" s="43">
        <v>2.5508333333333328</v>
      </c>
      <c r="D31" s="43">
        <v>4.165</v>
      </c>
      <c r="E31" s="43">
        <v>4.1233333333333322</v>
      </c>
    </row>
    <row r="32" spans="1:5">
      <c r="A32" s="57">
        <v>41244</v>
      </c>
      <c r="B32" s="43">
        <v>3.2449999999999997</v>
      </c>
      <c r="C32" s="43">
        <v>2.4791666666666665</v>
      </c>
      <c r="D32" s="43">
        <v>4.03</v>
      </c>
      <c r="E32" s="43">
        <v>4.0683333333333325</v>
      </c>
    </row>
    <row r="33" spans="1:5">
      <c r="A33" s="57">
        <v>41275</v>
      </c>
      <c r="B33" s="43">
        <v>3.1633333333333327</v>
      </c>
      <c r="C33" s="43">
        <v>2.4341666666666666</v>
      </c>
      <c r="D33" s="43">
        <v>3.9525000000000001</v>
      </c>
      <c r="E33" s="43">
        <v>4.0183333333333335</v>
      </c>
    </row>
    <row r="34" spans="1:5">
      <c r="A34" s="57">
        <v>41306</v>
      </c>
      <c r="B34" s="43">
        <v>3.0999999999999996</v>
      </c>
      <c r="C34" s="43">
        <v>2.3924999999999996</v>
      </c>
      <c r="D34" s="43">
        <v>3.8716666666666666</v>
      </c>
      <c r="E34" s="43">
        <v>3.9766666666666666</v>
      </c>
    </row>
    <row r="35" spans="1:5">
      <c r="A35" s="57">
        <v>41334</v>
      </c>
      <c r="B35" s="43">
        <v>2.9516666666666667</v>
      </c>
      <c r="C35" s="43">
        <v>2.3608333333333333</v>
      </c>
      <c r="D35" s="43">
        <v>3.7966666666666669</v>
      </c>
      <c r="E35" s="43">
        <v>3.936666666666667</v>
      </c>
    </row>
    <row r="36" spans="1:5">
      <c r="A36" s="57">
        <v>41365</v>
      </c>
      <c r="B36" s="43">
        <v>2.8450000000000002</v>
      </c>
      <c r="C36" s="43">
        <v>2.3358333333333334</v>
      </c>
      <c r="D36" s="43">
        <v>3.7283333333333335</v>
      </c>
      <c r="E36" s="43">
        <v>3.9049999999999998</v>
      </c>
    </row>
    <row r="37" spans="1:5">
      <c r="A37" s="57">
        <v>41395</v>
      </c>
      <c r="B37" s="43">
        <v>2.7783333333333338</v>
      </c>
      <c r="C37" s="43">
        <v>2.3008333333333333</v>
      </c>
      <c r="D37" s="43">
        <v>3.6816666666666671</v>
      </c>
      <c r="E37" s="43">
        <v>3.8774999999999999</v>
      </c>
    </row>
    <row r="38" spans="1:5">
      <c r="A38" s="57">
        <v>41426</v>
      </c>
      <c r="B38" s="43">
        <v>2.7274999999999996</v>
      </c>
      <c r="C38" s="43">
        <v>2.2691666666666666</v>
      </c>
      <c r="D38" s="43">
        <v>3.6158333333333332</v>
      </c>
      <c r="E38" s="43">
        <v>3.8449999999999993</v>
      </c>
    </row>
    <row r="39" spans="1:5">
      <c r="A39" s="57">
        <v>41456</v>
      </c>
      <c r="B39" s="43">
        <v>2.6883333333333339</v>
      </c>
      <c r="C39" s="43">
        <v>2.2541666666666669</v>
      </c>
      <c r="D39" s="43">
        <v>3.5733333333333328</v>
      </c>
      <c r="E39" s="43">
        <v>3.8191666666666659</v>
      </c>
    </row>
    <row r="40" spans="1:5">
      <c r="A40" s="57">
        <v>41487</v>
      </c>
      <c r="B40" s="43">
        <v>2.6708333333333338</v>
      </c>
      <c r="C40" s="43">
        <v>2.25</v>
      </c>
      <c r="D40" s="43">
        <v>3.5350000000000001</v>
      </c>
      <c r="E40" s="43">
        <v>3.7983333333333333</v>
      </c>
    </row>
    <row r="41" spans="1:5">
      <c r="A41" s="57">
        <v>41518</v>
      </c>
      <c r="B41" s="43">
        <v>2.6858333333333335</v>
      </c>
      <c r="C41" s="43">
        <v>2.2466666666666666</v>
      </c>
      <c r="D41" s="43">
        <v>3.504166666666666</v>
      </c>
      <c r="E41" s="43">
        <v>3.7866666666666657</v>
      </c>
    </row>
    <row r="42" spans="1:5">
      <c r="A42" s="57">
        <v>41548</v>
      </c>
      <c r="B42" s="43">
        <v>2.7383333333333333</v>
      </c>
      <c r="C42" s="43">
        <v>2.2524999999999999</v>
      </c>
      <c r="D42" s="43">
        <v>3.4899999999999998</v>
      </c>
      <c r="E42" s="43">
        <v>3.7791666666666663</v>
      </c>
    </row>
    <row r="43" spans="1:5">
      <c r="A43" s="57">
        <v>41579</v>
      </c>
      <c r="B43" s="43">
        <v>2.7750000000000004</v>
      </c>
      <c r="C43" s="43">
        <v>2.2599999999999998</v>
      </c>
      <c r="D43" s="43">
        <v>3.4400000000000008</v>
      </c>
      <c r="E43" s="43">
        <v>3.7749999999999999</v>
      </c>
    </row>
    <row r="44" spans="1:5">
      <c r="A44" s="57">
        <v>41609</v>
      </c>
      <c r="B44" s="43">
        <v>2.7408333333333332</v>
      </c>
      <c r="C44" s="43">
        <v>2.2608333333333337</v>
      </c>
      <c r="D44" s="43">
        <v>3.4499999999999997</v>
      </c>
      <c r="E44" s="43">
        <v>3.7733333333333334</v>
      </c>
    </row>
    <row r="45" spans="1:5">
      <c r="A45" s="57">
        <v>41640</v>
      </c>
      <c r="B45" s="43">
        <v>2.7416666666666667</v>
      </c>
      <c r="C45" s="43">
        <v>2.2625000000000002</v>
      </c>
      <c r="D45" s="43">
        <v>3.4000000000000004</v>
      </c>
      <c r="E45" s="43">
        <v>3.7758333333333334</v>
      </c>
    </row>
    <row r="46" spans="1:5">
      <c r="A46" s="57">
        <v>41671</v>
      </c>
      <c r="B46" s="43">
        <v>2.7083333333333335</v>
      </c>
      <c r="C46" s="43">
        <v>2.2658333333333336</v>
      </c>
      <c r="D46" s="43">
        <v>3.456666666666667</v>
      </c>
      <c r="E46" s="43">
        <v>3.7741666666666664</v>
      </c>
    </row>
    <row r="47" spans="1:5">
      <c r="A47" s="57">
        <v>41699</v>
      </c>
      <c r="B47" s="43">
        <v>2.7250000000000001</v>
      </c>
      <c r="C47" s="43">
        <v>2.2766666666666668</v>
      </c>
      <c r="D47" s="43">
        <v>3.4458333333333333</v>
      </c>
      <c r="E47" s="43">
        <v>3.7741666666666664</v>
      </c>
    </row>
    <row r="48" spans="1:5">
      <c r="A48" s="57">
        <v>41730</v>
      </c>
      <c r="B48" s="43">
        <v>2.7449999999999997</v>
      </c>
      <c r="C48" s="43">
        <v>2.2766666666666668</v>
      </c>
      <c r="D48" s="43">
        <v>3.4558333333333331</v>
      </c>
      <c r="E48" s="43">
        <v>3.7683333333333331</v>
      </c>
    </row>
    <row r="49" spans="1:5">
      <c r="A49" s="57">
        <v>41760</v>
      </c>
      <c r="B49" s="43">
        <v>2.7675000000000001</v>
      </c>
      <c r="C49" s="43">
        <v>2.2749999999999995</v>
      </c>
      <c r="D49" s="43">
        <v>3.4466666666666659</v>
      </c>
      <c r="E49" s="43">
        <v>3.7608333333333328</v>
      </c>
    </row>
    <row r="50" spans="1:5">
      <c r="A50" s="57">
        <v>41791</v>
      </c>
      <c r="B50" s="43">
        <v>2.8074999999999997</v>
      </c>
      <c r="C50" s="43">
        <v>2.2691666666666666</v>
      </c>
      <c r="D50" s="43">
        <v>3.399166666666666</v>
      </c>
      <c r="E50" s="43">
        <v>3.749166666666667</v>
      </c>
    </row>
    <row r="51" spans="1:5">
      <c r="A51" s="57">
        <v>41821</v>
      </c>
      <c r="B51" s="43">
        <v>2.8483333333333332</v>
      </c>
      <c r="C51" s="43">
        <v>2.2516666666666669</v>
      </c>
      <c r="D51" s="43">
        <v>3.3483333333333332</v>
      </c>
      <c r="E51" s="43">
        <v>3.7283333333333335</v>
      </c>
    </row>
    <row r="52" spans="1:5">
      <c r="A52" s="57">
        <v>41852</v>
      </c>
      <c r="B52" s="43">
        <v>2.8458333333333332</v>
      </c>
      <c r="C52" s="43">
        <v>2.2325000000000004</v>
      </c>
      <c r="D52" s="43">
        <v>3.3483333333333327</v>
      </c>
      <c r="E52" s="43">
        <v>3.7066666666666666</v>
      </c>
    </row>
    <row r="53" spans="1:5">
      <c r="A53" s="57">
        <v>41883</v>
      </c>
      <c r="B53" s="43">
        <v>2.8125</v>
      </c>
      <c r="C53" s="43">
        <v>2.2100000000000004</v>
      </c>
      <c r="D53" s="43">
        <v>3.3241666666666663</v>
      </c>
      <c r="E53" s="43">
        <v>3.6708333333333325</v>
      </c>
    </row>
    <row r="54" spans="1:5">
      <c r="A54" s="57">
        <v>41913</v>
      </c>
      <c r="B54" s="43">
        <v>2.7866666666666666</v>
      </c>
      <c r="C54" s="43">
        <v>2.1725000000000003</v>
      </c>
      <c r="D54" s="43">
        <v>3.2916666666666665</v>
      </c>
      <c r="E54" s="43">
        <v>3.6266666666666665</v>
      </c>
    </row>
    <row r="55" spans="1:5">
      <c r="A55" s="57">
        <v>41944</v>
      </c>
      <c r="B55" s="43">
        <v>2.7616666666666667</v>
      </c>
      <c r="C55" s="43">
        <v>2.1300000000000003</v>
      </c>
      <c r="D55" s="43">
        <v>3.2950000000000004</v>
      </c>
      <c r="E55" s="43">
        <v>3.5733333333333337</v>
      </c>
    </row>
    <row r="56" spans="1:5">
      <c r="A56" s="57">
        <v>41974</v>
      </c>
      <c r="B56" s="43">
        <v>2.6608333333333332</v>
      </c>
      <c r="C56" s="43">
        <v>2.0883333333333334</v>
      </c>
      <c r="D56" s="43">
        <v>3.2716666666666661</v>
      </c>
      <c r="E56" s="43">
        <v>3.5175000000000001</v>
      </c>
    </row>
    <row r="57" spans="1:5">
      <c r="A57" s="57">
        <v>42005</v>
      </c>
      <c r="B57" s="43">
        <v>2.6666666666666665</v>
      </c>
      <c r="C57" s="43">
        <v>2.0441666666666669</v>
      </c>
      <c r="D57" s="43">
        <v>3.3149999999999995</v>
      </c>
      <c r="E57" s="43">
        <v>3.4549999999999996</v>
      </c>
    </row>
    <row r="58" spans="1:5">
      <c r="A58" s="57">
        <v>42036</v>
      </c>
      <c r="B58" s="43">
        <v>2.6724999999999999</v>
      </c>
      <c r="C58" s="43">
        <v>1.9941666666666666</v>
      </c>
      <c r="D58" s="43">
        <v>3.2383333333333333</v>
      </c>
      <c r="E58" s="43">
        <v>3.3908333333333331</v>
      </c>
    </row>
    <row r="59" spans="1:5">
      <c r="A59" s="57">
        <v>42064</v>
      </c>
      <c r="B59" s="43">
        <v>2.6799999999999997</v>
      </c>
      <c r="C59" s="43">
        <v>1.9458333333333335</v>
      </c>
      <c r="D59" s="43">
        <v>3.2283333333333339</v>
      </c>
      <c r="E59" s="43">
        <v>3.3208333333333329</v>
      </c>
    </row>
    <row r="60" spans="1:5">
      <c r="A60" s="57">
        <v>42095</v>
      </c>
      <c r="B60" s="43">
        <v>2.6583333333333337</v>
      </c>
      <c r="C60" s="43">
        <v>1.8975</v>
      </c>
      <c r="D60" s="43">
        <v>3.2133333333333334</v>
      </c>
      <c r="E60" s="43">
        <v>3.2483333333333331</v>
      </c>
    </row>
    <row r="61" spans="1:5">
      <c r="A61" s="57">
        <v>42125</v>
      </c>
      <c r="B61" s="43">
        <v>2.5983333333333336</v>
      </c>
      <c r="C61" s="43">
        <v>1.8533333333333333</v>
      </c>
      <c r="D61" s="43">
        <v>3.2083333333333339</v>
      </c>
      <c r="E61" s="43">
        <v>3.1724999999999994</v>
      </c>
    </row>
    <row r="62" spans="1:5">
      <c r="A62" s="57">
        <v>42156</v>
      </c>
      <c r="B62" s="43">
        <v>2.5383333333333336</v>
      </c>
      <c r="C62" s="43">
        <v>1.8158333333333336</v>
      </c>
      <c r="D62" s="43">
        <v>3.22</v>
      </c>
      <c r="E62" s="43">
        <v>3.1016666666666666</v>
      </c>
    </row>
    <row r="63" spans="1:5">
      <c r="A63" s="57">
        <v>42186</v>
      </c>
      <c r="B63" s="43">
        <v>2.4500000000000002</v>
      </c>
      <c r="C63" s="43">
        <v>1.7783333333333333</v>
      </c>
      <c r="D63" s="43">
        <v>3.2116666666666664</v>
      </c>
      <c r="E63" s="43">
        <v>3.0366666666666671</v>
      </c>
    </row>
    <row r="64" spans="1:5">
      <c r="A64" s="57">
        <v>42217</v>
      </c>
      <c r="B64" s="43">
        <v>2.41</v>
      </c>
      <c r="C64" s="43">
        <v>1.7424999999999999</v>
      </c>
      <c r="D64" s="43">
        <v>3.1583333333333332</v>
      </c>
      <c r="E64" s="43">
        <v>2.980833333333333</v>
      </c>
    </row>
    <row r="65" spans="1:5">
      <c r="A65" s="57">
        <v>42248</v>
      </c>
      <c r="B65" s="43">
        <v>2.3358333333333334</v>
      </c>
      <c r="C65" s="43">
        <v>1.719166666666667</v>
      </c>
      <c r="D65" s="43">
        <v>3.1641666666666661</v>
      </c>
      <c r="E65" s="43">
        <v>2.9341666666666666</v>
      </c>
    </row>
    <row r="66" spans="1:5">
      <c r="A66" s="57">
        <v>42278</v>
      </c>
      <c r="B66" s="43">
        <v>2.3325</v>
      </c>
      <c r="C66" s="43">
        <v>1.6933333333333336</v>
      </c>
      <c r="D66" s="43">
        <v>3.1541666666666663</v>
      </c>
      <c r="E66" s="43">
        <v>2.8874999999999997</v>
      </c>
    </row>
    <row r="67" spans="1:5">
      <c r="A67" s="57">
        <v>42309</v>
      </c>
      <c r="B67" s="43">
        <v>2.3241666666666667</v>
      </c>
      <c r="C67" s="43">
        <v>1.668333333333333</v>
      </c>
      <c r="D67" s="43">
        <v>3.1433333333333331</v>
      </c>
      <c r="E67" s="43">
        <v>2.8466666666666662</v>
      </c>
    </row>
    <row r="68" spans="1:5">
      <c r="A68" s="57">
        <v>42339</v>
      </c>
      <c r="B68" s="43">
        <v>2.3558333333333334</v>
      </c>
      <c r="C68" s="43">
        <v>1.6491666666666662</v>
      </c>
      <c r="D68" s="43">
        <v>3.125</v>
      </c>
      <c r="E68" s="43">
        <v>2.8066666666666666</v>
      </c>
    </row>
    <row r="69" spans="1:5">
      <c r="A69" s="57">
        <v>42370</v>
      </c>
      <c r="B69" s="43">
        <v>2.2716666666666665</v>
      </c>
      <c r="C69" s="43">
        <v>1.6283333333333336</v>
      </c>
      <c r="D69" s="43">
        <v>3.0549999999999997</v>
      </c>
      <c r="E69" s="43">
        <v>2.7758333333333334</v>
      </c>
    </row>
    <row r="70" spans="1:5">
      <c r="A70" s="57">
        <v>42401</v>
      </c>
      <c r="B70" s="43">
        <v>2.2366666666666668</v>
      </c>
      <c r="C70" s="43">
        <v>1.6091666666666669</v>
      </c>
      <c r="D70" s="43">
        <v>3.0041666666666664</v>
      </c>
      <c r="E70" s="43">
        <v>2.7449999999999997</v>
      </c>
    </row>
    <row r="71" spans="1:5">
      <c r="A71" s="57">
        <v>42430</v>
      </c>
      <c r="B71" s="43">
        <v>2.2949999999999999</v>
      </c>
      <c r="C71" s="43">
        <v>1.5866666666666669</v>
      </c>
      <c r="D71" s="43">
        <v>2.9683333333333333</v>
      </c>
      <c r="E71" s="43">
        <v>2.7149999999999999</v>
      </c>
    </row>
    <row r="72" spans="1:5">
      <c r="A72" s="57">
        <v>42461</v>
      </c>
      <c r="B72" s="43">
        <v>2.2475000000000001</v>
      </c>
      <c r="C72" s="43">
        <v>1.5650000000000002</v>
      </c>
      <c r="D72" s="43">
        <v>2.9191666666666669</v>
      </c>
      <c r="E72" s="43">
        <v>2.6850000000000005</v>
      </c>
    </row>
    <row r="73" spans="1:5">
      <c r="A73" s="57">
        <v>42491</v>
      </c>
      <c r="B73" s="43">
        <v>2.2383333333333333</v>
      </c>
      <c r="C73" s="43">
        <v>1.5416666666666667</v>
      </c>
      <c r="D73" s="43">
        <v>2.8725000000000005</v>
      </c>
      <c r="E73" s="43">
        <v>2.6541666666666668</v>
      </c>
    </row>
    <row r="74" spans="1:5">
      <c r="A74" s="57">
        <v>42522</v>
      </c>
      <c r="B74" s="43">
        <v>2.2325000000000004</v>
      </c>
      <c r="C74" s="43">
        <v>1.5175000000000001</v>
      </c>
      <c r="D74" s="43">
        <v>2.8374999999999999</v>
      </c>
      <c r="E74" s="43">
        <v>2.6216666666666666</v>
      </c>
    </row>
    <row r="75" spans="1:5">
      <c r="A75" s="57">
        <v>42552</v>
      </c>
      <c r="B75" s="43">
        <v>2.2500000000000004</v>
      </c>
      <c r="C75" s="43">
        <v>1.4974999999999998</v>
      </c>
      <c r="D75" s="43">
        <v>2.8258333333333332</v>
      </c>
      <c r="E75" s="43">
        <v>2.5874999999999999</v>
      </c>
    </row>
    <row r="76" spans="1:5">
      <c r="A76" s="57">
        <v>42583</v>
      </c>
      <c r="B76" s="43">
        <v>2.2150000000000003</v>
      </c>
      <c r="C76" s="43">
        <v>1.4799999999999998</v>
      </c>
      <c r="D76" s="43">
        <v>2.8166666666666669</v>
      </c>
      <c r="E76" s="43">
        <v>2.5524999999999998</v>
      </c>
    </row>
    <row r="77" spans="1:5">
      <c r="A77" s="57">
        <v>42614</v>
      </c>
      <c r="B77" s="43">
        <v>2.2958333333333334</v>
      </c>
      <c r="C77" s="43">
        <v>1.4558333333333333</v>
      </c>
      <c r="D77" s="43">
        <v>2.7758333333333334</v>
      </c>
      <c r="E77" s="43">
        <v>2.5149999999999997</v>
      </c>
    </row>
    <row r="78" spans="1:5">
      <c r="A78" s="57">
        <v>42644</v>
      </c>
      <c r="B78" s="43">
        <v>2.2141666666666668</v>
      </c>
      <c r="C78" s="43">
        <v>1.4366666666666665</v>
      </c>
      <c r="D78" s="43">
        <v>2.7608333333333337</v>
      </c>
      <c r="E78" s="43">
        <v>2.4791666666666665</v>
      </c>
    </row>
    <row r="79" spans="1:5">
      <c r="A79" s="57">
        <v>42675</v>
      </c>
      <c r="B79" s="43">
        <v>2.1625000000000001</v>
      </c>
      <c r="C79" s="43">
        <v>1.4200000000000002</v>
      </c>
      <c r="D79" s="43">
        <v>2.7608333333333337</v>
      </c>
      <c r="E79" s="43">
        <v>2.4433333333333334</v>
      </c>
    </row>
    <row r="80" spans="1:5">
      <c r="A80" s="57">
        <v>42705</v>
      </c>
      <c r="B80" s="43">
        <v>2.1825000000000001</v>
      </c>
      <c r="C80" s="43">
        <v>1.4025000000000001</v>
      </c>
      <c r="D80" s="43">
        <v>2.7600000000000002</v>
      </c>
      <c r="E80" s="43">
        <v>2.4125000000000001</v>
      </c>
    </row>
    <row r="81" spans="1:5">
      <c r="A81" s="57">
        <v>42736</v>
      </c>
      <c r="B81" s="43">
        <v>2.1716666666666664</v>
      </c>
      <c r="C81" s="43">
        <v>1.384166666666667</v>
      </c>
      <c r="D81" s="43">
        <v>2.7783333333333338</v>
      </c>
      <c r="E81" s="43">
        <v>2.3774999999999999</v>
      </c>
    </row>
    <row r="82" spans="1:5">
      <c r="A82" s="57">
        <v>42767</v>
      </c>
      <c r="B82" s="43">
        <v>2.1541666666666663</v>
      </c>
      <c r="C82" s="43">
        <v>1.3708333333333333</v>
      </c>
      <c r="D82" s="43">
        <v>2.7983333333333333</v>
      </c>
      <c r="E82" s="43">
        <v>2.3424999999999998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156"/>
  <sheetViews>
    <sheetView zoomScaleNormal="100" workbookViewId="0"/>
  </sheetViews>
  <sheetFormatPr defaultRowHeight="15"/>
  <cols>
    <col min="1" max="1" width="10.7109375" customWidth="1"/>
    <col min="2" max="3" width="10.5703125" style="7" bestFit="1" customWidth="1"/>
    <col min="4" max="4" width="9.5703125" style="7" bestFit="1" customWidth="1"/>
    <col min="5" max="5" width="10.140625" style="7" bestFit="1" customWidth="1"/>
  </cols>
  <sheetData>
    <row r="1" spans="1:5" s="2" customFormat="1" ht="13.5" customHeight="1">
      <c r="A1" s="156" t="s">
        <v>3864</v>
      </c>
      <c r="B1" s="6"/>
      <c r="C1" s="6"/>
      <c r="D1" s="6"/>
      <c r="E1" s="6"/>
    </row>
    <row r="2" spans="1:5" s="2" customFormat="1" ht="13.5" customHeight="1">
      <c r="A2" s="156" t="s">
        <v>3865</v>
      </c>
      <c r="B2" s="6"/>
      <c r="C2" s="6"/>
      <c r="D2" s="6"/>
      <c r="E2" s="6"/>
    </row>
    <row r="3" spans="1:5" s="2" customFormat="1" ht="13.5" customHeight="1">
      <c r="A3" s="2" t="s">
        <v>3040</v>
      </c>
      <c r="B3" s="6"/>
      <c r="C3" s="6"/>
      <c r="D3" s="6"/>
      <c r="E3" s="6"/>
    </row>
    <row r="4" spans="1:5" ht="13.5" customHeight="1">
      <c r="A4" s="1" t="s">
        <v>3041</v>
      </c>
    </row>
    <row r="5" spans="1:5" ht="13.5" customHeight="1">
      <c r="A5" s="1"/>
    </row>
    <row r="6" spans="1:5" ht="13.5" customHeight="1"/>
    <row r="7" spans="1:5" ht="13.5" customHeight="1"/>
    <row r="8" spans="1:5" s="3" customFormat="1" ht="13.5" customHeight="1">
      <c r="A8" s="14" t="s">
        <v>3042</v>
      </c>
      <c r="B8" s="17" t="s">
        <v>3043</v>
      </c>
      <c r="C8" s="17" t="s">
        <v>3044</v>
      </c>
      <c r="D8" s="159" t="s">
        <v>3866</v>
      </c>
      <c r="E8" s="17" t="s">
        <v>3045</v>
      </c>
    </row>
    <row r="9" spans="1:5">
      <c r="A9" s="57">
        <v>29312</v>
      </c>
      <c r="B9" s="101">
        <v>22.581635786672123</v>
      </c>
      <c r="C9" s="101"/>
      <c r="D9" s="101"/>
      <c r="E9" s="101"/>
    </row>
    <row r="10" spans="1:5">
      <c r="A10" s="57">
        <v>29403</v>
      </c>
      <c r="B10" s="101">
        <v>22.518891687657433</v>
      </c>
      <c r="C10" s="101"/>
      <c r="D10" s="101"/>
      <c r="E10" s="101"/>
    </row>
    <row r="11" spans="1:5">
      <c r="A11" s="57">
        <v>29495</v>
      </c>
      <c r="B11" s="101">
        <v>23.113350125944585</v>
      </c>
      <c r="C11" s="101"/>
      <c r="D11" s="101"/>
      <c r="E11" s="101"/>
    </row>
    <row r="12" spans="1:5">
      <c r="A12" s="57">
        <v>29587</v>
      </c>
      <c r="B12" s="101">
        <v>24.010075566750626</v>
      </c>
      <c r="C12" s="101"/>
      <c r="D12" s="101"/>
      <c r="E12" s="101"/>
    </row>
    <row r="13" spans="1:5">
      <c r="A13" s="57">
        <v>29677</v>
      </c>
      <c r="B13" s="101">
        <v>25.188916876574307</v>
      </c>
      <c r="C13" s="101"/>
      <c r="D13" s="101"/>
      <c r="E13" s="101"/>
    </row>
    <row r="14" spans="1:5">
      <c r="A14" s="57">
        <v>29768</v>
      </c>
      <c r="B14" s="101">
        <v>26.065491183879093</v>
      </c>
      <c r="C14" s="101"/>
      <c r="D14" s="101"/>
      <c r="E14" s="101"/>
    </row>
    <row r="15" spans="1:5">
      <c r="A15" s="57">
        <v>29860</v>
      </c>
      <c r="B15" s="101">
        <v>26.619647355163728</v>
      </c>
      <c r="C15" s="101"/>
      <c r="D15" s="101"/>
      <c r="E15" s="101"/>
    </row>
    <row r="16" spans="1:5">
      <c r="A16" s="57">
        <v>29952</v>
      </c>
      <c r="B16" s="101">
        <v>26.851385390428213</v>
      </c>
      <c r="C16" s="101"/>
      <c r="D16" s="101"/>
      <c r="E16" s="101"/>
    </row>
    <row r="17" spans="1:5">
      <c r="A17" s="57">
        <v>30042</v>
      </c>
      <c r="B17" s="101">
        <v>26.770780856423176</v>
      </c>
      <c r="C17" s="101"/>
      <c r="D17" s="101"/>
      <c r="E17" s="101"/>
    </row>
    <row r="18" spans="1:5">
      <c r="A18" s="57">
        <v>30133</v>
      </c>
      <c r="B18" s="101">
        <v>26.851385390428213</v>
      </c>
      <c r="C18" s="101"/>
      <c r="D18" s="101"/>
      <c r="E18" s="101"/>
    </row>
    <row r="19" spans="1:5">
      <c r="A19" s="57">
        <v>30225</v>
      </c>
      <c r="B19" s="101">
        <v>27.113350125944585</v>
      </c>
      <c r="C19" s="101"/>
      <c r="D19" s="101"/>
      <c r="E19" s="101"/>
    </row>
    <row r="20" spans="1:5">
      <c r="A20" s="57">
        <v>30317</v>
      </c>
      <c r="B20" s="101">
        <v>27.536523929471031</v>
      </c>
      <c r="C20" s="101"/>
      <c r="D20" s="101"/>
      <c r="E20" s="101"/>
    </row>
    <row r="21" spans="1:5">
      <c r="A21" s="57">
        <v>30407</v>
      </c>
      <c r="B21" s="101">
        <v>28.141057934508819</v>
      </c>
      <c r="C21" s="101"/>
      <c r="D21" s="101"/>
      <c r="E21" s="101"/>
    </row>
    <row r="22" spans="1:5">
      <c r="A22" s="57">
        <v>30498</v>
      </c>
      <c r="B22" s="101">
        <v>28.594458438287152</v>
      </c>
      <c r="C22" s="101"/>
      <c r="D22" s="101"/>
      <c r="E22" s="101"/>
    </row>
    <row r="23" spans="1:5">
      <c r="A23" s="57">
        <v>30590</v>
      </c>
      <c r="B23" s="101">
        <v>28.916876574307302</v>
      </c>
      <c r="C23" s="101"/>
      <c r="D23" s="101"/>
      <c r="E23" s="101"/>
    </row>
    <row r="24" spans="1:5">
      <c r="A24" s="57">
        <v>30682</v>
      </c>
      <c r="B24" s="101">
        <v>29.098236775818638</v>
      </c>
      <c r="C24" s="101"/>
      <c r="D24" s="101"/>
      <c r="E24" s="101"/>
    </row>
    <row r="25" spans="1:5">
      <c r="A25" s="57">
        <v>30773</v>
      </c>
      <c r="B25" s="101">
        <v>29.148614609571787</v>
      </c>
      <c r="C25" s="101"/>
      <c r="D25" s="101"/>
      <c r="E25" s="101"/>
    </row>
    <row r="26" spans="1:5">
      <c r="A26" s="57">
        <v>30864</v>
      </c>
      <c r="B26" s="101">
        <v>29.229219143576827</v>
      </c>
      <c r="C26" s="101"/>
      <c r="D26" s="101"/>
      <c r="E26" s="101"/>
    </row>
    <row r="27" spans="1:5">
      <c r="A27" s="57">
        <v>30956</v>
      </c>
      <c r="B27" s="101">
        <v>29.340050377833755</v>
      </c>
      <c r="C27" s="101"/>
      <c r="D27" s="101"/>
      <c r="E27" s="101"/>
    </row>
    <row r="28" spans="1:5">
      <c r="A28" s="57">
        <v>31048</v>
      </c>
      <c r="B28" s="101">
        <v>29.48110831234257</v>
      </c>
      <c r="C28" s="101"/>
      <c r="D28" s="101"/>
      <c r="E28" s="101"/>
    </row>
    <row r="29" spans="1:5">
      <c r="A29" s="57">
        <v>31138</v>
      </c>
      <c r="B29" s="101">
        <v>29.652392947103273</v>
      </c>
      <c r="C29" s="101"/>
      <c r="D29" s="101"/>
      <c r="E29" s="101"/>
    </row>
    <row r="30" spans="1:5">
      <c r="A30" s="57">
        <v>31229</v>
      </c>
      <c r="B30" s="101">
        <v>29.853904282115867</v>
      </c>
      <c r="C30" s="101"/>
      <c r="D30" s="101"/>
      <c r="E30" s="101"/>
    </row>
    <row r="31" spans="1:5">
      <c r="A31" s="57">
        <v>31321</v>
      </c>
      <c r="B31" s="101">
        <v>30.065491183879097</v>
      </c>
      <c r="C31" s="101"/>
      <c r="D31" s="101"/>
      <c r="E31" s="101"/>
    </row>
    <row r="32" spans="1:5">
      <c r="A32" s="57">
        <v>31413</v>
      </c>
      <c r="B32" s="101">
        <v>30.307304785894207</v>
      </c>
      <c r="C32" s="101"/>
      <c r="D32" s="101"/>
      <c r="E32" s="101"/>
    </row>
    <row r="33" spans="1:5">
      <c r="A33" s="57">
        <v>31503</v>
      </c>
      <c r="B33" s="101">
        <v>30.569269521410579</v>
      </c>
      <c r="C33" s="101"/>
      <c r="D33" s="101"/>
      <c r="E33" s="101"/>
    </row>
    <row r="34" spans="1:5">
      <c r="A34" s="57">
        <v>31594</v>
      </c>
      <c r="B34" s="101">
        <v>30.952141057934508</v>
      </c>
      <c r="C34" s="101"/>
      <c r="D34" s="101"/>
      <c r="E34" s="101"/>
    </row>
    <row r="35" spans="1:5">
      <c r="A35" s="57">
        <v>31686</v>
      </c>
      <c r="B35" s="101">
        <v>31.465994962216627</v>
      </c>
      <c r="C35" s="101"/>
      <c r="D35" s="101"/>
      <c r="E35" s="101"/>
    </row>
    <row r="36" spans="1:5">
      <c r="A36" s="57">
        <v>31778</v>
      </c>
      <c r="B36" s="101">
        <v>32.110831234256928</v>
      </c>
      <c r="C36" s="101"/>
      <c r="D36" s="101"/>
      <c r="E36" s="101"/>
    </row>
    <row r="37" spans="1:5">
      <c r="A37" s="57">
        <v>31868</v>
      </c>
      <c r="B37" s="101">
        <v>32.886649874055415</v>
      </c>
      <c r="C37" s="101"/>
      <c r="D37" s="101"/>
      <c r="E37" s="101"/>
    </row>
    <row r="38" spans="1:5">
      <c r="A38" s="57">
        <v>31959</v>
      </c>
      <c r="B38" s="101">
        <v>33.672544080604538</v>
      </c>
      <c r="C38" s="101"/>
      <c r="D38" s="101"/>
      <c r="E38" s="101"/>
    </row>
    <row r="39" spans="1:5">
      <c r="A39" s="57">
        <v>32051</v>
      </c>
      <c r="B39" s="101">
        <v>34.458438287153655</v>
      </c>
      <c r="C39" s="101"/>
      <c r="D39" s="101"/>
      <c r="E39" s="101"/>
    </row>
    <row r="40" spans="1:5">
      <c r="A40" s="57">
        <v>32143</v>
      </c>
      <c r="B40" s="101">
        <v>35.2544080604534</v>
      </c>
      <c r="C40" s="101"/>
      <c r="D40" s="101"/>
      <c r="E40" s="101"/>
    </row>
    <row r="41" spans="1:5">
      <c r="A41" s="57">
        <v>32234</v>
      </c>
      <c r="B41" s="101">
        <v>36.060453400503775</v>
      </c>
      <c r="C41" s="101"/>
      <c r="D41" s="101"/>
      <c r="E41" s="101"/>
    </row>
    <row r="42" spans="1:5">
      <c r="A42" s="57">
        <v>32325</v>
      </c>
      <c r="B42" s="101">
        <v>36.967254408060448</v>
      </c>
      <c r="C42" s="101"/>
      <c r="D42" s="101"/>
      <c r="E42" s="101"/>
    </row>
    <row r="43" spans="1:5">
      <c r="A43" s="57">
        <v>32417</v>
      </c>
      <c r="B43" s="101">
        <v>37.97481108312342</v>
      </c>
      <c r="C43" s="101"/>
      <c r="D43" s="101"/>
      <c r="E43" s="101"/>
    </row>
    <row r="44" spans="1:5">
      <c r="A44" s="57">
        <v>32509</v>
      </c>
      <c r="B44" s="101">
        <v>39.083123425692698</v>
      </c>
      <c r="C44" s="101"/>
      <c r="D44" s="101"/>
      <c r="E44" s="101"/>
    </row>
    <row r="45" spans="1:5">
      <c r="A45" s="57">
        <v>32599</v>
      </c>
      <c r="B45" s="101">
        <v>40.302267002518896</v>
      </c>
      <c r="C45" s="101"/>
      <c r="D45" s="101"/>
      <c r="E45" s="101"/>
    </row>
    <row r="46" spans="1:5">
      <c r="A46" s="57">
        <v>32690</v>
      </c>
      <c r="B46" s="101">
        <v>41.521410579345094</v>
      </c>
      <c r="C46" s="101"/>
      <c r="D46" s="101"/>
      <c r="E46" s="101"/>
    </row>
    <row r="47" spans="1:5">
      <c r="A47" s="57">
        <v>32782</v>
      </c>
      <c r="B47" s="101">
        <v>42.740554156171285</v>
      </c>
      <c r="C47" s="101"/>
      <c r="D47" s="101"/>
      <c r="E47" s="101"/>
    </row>
    <row r="48" spans="1:5">
      <c r="A48" s="57">
        <v>32874</v>
      </c>
      <c r="B48" s="101">
        <v>43.969773299748113</v>
      </c>
      <c r="C48" s="101"/>
      <c r="D48" s="101"/>
      <c r="E48" s="101"/>
    </row>
    <row r="49" spans="1:5">
      <c r="A49" s="57">
        <v>32964</v>
      </c>
      <c r="B49" s="101">
        <v>45.19899244332494</v>
      </c>
      <c r="C49" s="101"/>
      <c r="D49" s="101"/>
      <c r="E49" s="101"/>
    </row>
    <row r="50" spans="1:5">
      <c r="A50" s="57">
        <v>33055</v>
      </c>
      <c r="B50" s="101">
        <v>46.357682619647356</v>
      </c>
      <c r="C50" s="101"/>
      <c r="D50" s="101"/>
      <c r="E50" s="101"/>
    </row>
    <row r="51" spans="1:5">
      <c r="A51" s="57">
        <v>33147</v>
      </c>
      <c r="B51" s="101">
        <v>47.465994962216627</v>
      </c>
      <c r="C51" s="101"/>
      <c r="D51" s="101"/>
      <c r="E51" s="101"/>
    </row>
    <row r="52" spans="1:5">
      <c r="A52" s="57">
        <v>33239</v>
      </c>
      <c r="B52" s="101">
        <v>48.503778337531486</v>
      </c>
      <c r="C52" s="101"/>
      <c r="D52" s="101"/>
      <c r="E52" s="101"/>
    </row>
    <row r="53" spans="1:5">
      <c r="A53" s="57">
        <v>33329</v>
      </c>
      <c r="B53" s="101">
        <v>49.48110831234257</v>
      </c>
      <c r="C53" s="101"/>
      <c r="D53" s="101"/>
      <c r="E53" s="101"/>
    </row>
    <row r="54" spans="1:5">
      <c r="A54" s="57">
        <v>33420</v>
      </c>
      <c r="B54" s="101">
        <v>50.367758186397978</v>
      </c>
      <c r="C54" s="101"/>
      <c r="D54" s="101"/>
      <c r="E54" s="101"/>
    </row>
    <row r="55" spans="1:5">
      <c r="A55" s="57">
        <v>33512</v>
      </c>
      <c r="B55" s="101">
        <v>51.143576826196465</v>
      </c>
      <c r="C55" s="101"/>
      <c r="D55" s="101"/>
      <c r="E55" s="101"/>
    </row>
    <row r="56" spans="1:5">
      <c r="A56" s="57">
        <v>33604</v>
      </c>
      <c r="B56" s="101">
        <v>51.828715365239297</v>
      </c>
      <c r="C56" s="101"/>
      <c r="D56" s="101"/>
      <c r="E56" s="101"/>
    </row>
    <row r="57" spans="1:5">
      <c r="A57" s="57">
        <v>33695</v>
      </c>
      <c r="B57" s="101">
        <v>52.413098236775824</v>
      </c>
      <c r="C57" s="101"/>
      <c r="D57" s="101"/>
      <c r="E57" s="101"/>
    </row>
    <row r="58" spans="1:5">
      <c r="A58" s="57">
        <v>33786</v>
      </c>
      <c r="B58" s="101">
        <v>52.906801007556666</v>
      </c>
      <c r="C58" s="101"/>
      <c r="D58" s="101"/>
      <c r="E58" s="101"/>
    </row>
    <row r="59" spans="1:5">
      <c r="A59" s="57">
        <v>33878</v>
      </c>
      <c r="B59" s="101">
        <v>53.31989924433249</v>
      </c>
      <c r="C59" s="101"/>
      <c r="D59" s="101"/>
      <c r="E59" s="101"/>
    </row>
    <row r="60" spans="1:5">
      <c r="A60" s="57">
        <v>33970</v>
      </c>
      <c r="B60" s="101">
        <v>53.642317380352644</v>
      </c>
      <c r="C60" s="101"/>
      <c r="D60" s="101"/>
      <c r="E60" s="101"/>
    </row>
    <row r="61" spans="1:5">
      <c r="A61" s="57">
        <v>34060</v>
      </c>
      <c r="B61" s="101">
        <v>53.874055415617129</v>
      </c>
      <c r="C61" s="101"/>
      <c r="D61" s="101"/>
      <c r="E61" s="101"/>
    </row>
    <row r="62" spans="1:5">
      <c r="A62" s="57">
        <v>34151</v>
      </c>
      <c r="B62" s="101">
        <v>54.146095717884137</v>
      </c>
      <c r="C62" s="101"/>
      <c r="D62" s="101"/>
      <c r="E62" s="101"/>
    </row>
    <row r="63" spans="1:5">
      <c r="A63" s="57">
        <v>34243</v>
      </c>
      <c r="B63" s="101">
        <v>54.438287153652396</v>
      </c>
      <c r="C63" s="101"/>
      <c r="D63" s="101"/>
      <c r="E63" s="101"/>
    </row>
    <row r="64" spans="1:5">
      <c r="A64" s="57">
        <v>34335</v>
      </c>
      <c r="B64" s="101">
        <v>54.760705289672551</v>
      </c>
      <c r="C64" s="101"/>
      <c r="D64" s="101"/>
      <c r="E64" s="101"/>
    </row>
    <row r="65" spans="1:5">
      <c r="A65" s="57">
        <v>34425</v>
      </c>
      <c r="B65" s="101">
        <v>55.113350125944585</v>
      </c>
      <c r="C65" s="101"/>
      <c r="D65" s="101"/>
      <c r="E65" s="101"/>
    </row>
    <row r="66" spans="1:5">
      <c r="A66" s="57">
        <v>34516</v>
      </c>
      <c r="B66" s="101">
        <v>55.415617128463481</v>
      </c>
      <c r="C66" s="101"/>
      <c r="D66" s="101"/>
      <c r="E66" s="101"/>
    </row>
    <row r="67" spans="1:5">
      <c r="A67" s="57">
        <v>34608</v>
      </c>
      <c r="B67" s="101">
        <v>55.657430730478595</v>
      </c>
      <c r="C67" s="101"/>
      <c r="D67" s="101"/>
      <c r="E67" s="101"/>
    </row>
    <row r="68" spans="1:5">
      <c r="A68" s="57">
        <v>34700</v>
      </c>
      <c r="B68" s="101">
        <v>55.848866498740556</v>
      </c>
      <c r="C68" s="101"/>
      <c r="D68" s="101"/>
      <c r="E68" s="101">
        <v>69.8</v>
      </c>
    </row>
    <row r="69" spans="1:5">
      <c r="A69" s="57">
        <v>34790</v>
      </c>
      <c r="B69" s="101">
        <v>55.979848866498742</v>
      </c>
      <c r="C69" s="101"/>
      <c r="D69" s="101"/>
      <c r="E69" s="101">
        <v>68</v>
      </c>
    </row>
    <row r="70" spans="1:5">
      <c r="A70" s="57">
        <v>34881</v>
      </c>
      <c r="B70" s="101">
        <v>56.151133501259444</v>
      </c>
      <c r="C70" s="101"/>
      <c r="D70" s="101"/>
      <c r="E70" s="101">
        <v>54.9</v>
      </c>
    </row>
    <row r="71" spans="1:5">
      <c r="A71" s="57">
        <v>34973</v>
      </c>
      <c r="B71" s="101">
        <v>56.362720403022671</v>
      </c>
      <c r="C71" s="101"/>
      <c r="D71" s="101"/>
      <c r="E71" s="101">
        <v>44.3</v>
      </c>
    </row>
    <row r="72" spans="1:5">
      <c r="A72" s="57">
        <v>35065</v>
      </c>
      <c r="B72" s="101">
        <v>56.614609571788407</v>
      </c>
      <c r="C72" s="101"/>
      <c r="D72" s="101"/>
      <c r="E72" s="101">
        <v>18.899999999999999</v>
      </c>
    </row>
    <row r="73" spans="1:5">
      <c r="A73" s="57">
        <v>35156</v>
      </c>
      <c r="B73" s="101">
        <v>56.896725440806037</v>
      </c>
      <c r="C73" s="101"/>
      <c r="D73" s="101"/>
      <c r="E73" s="101">
        <v>-0.2</v>
      </c>
    </row>
    <row r="74" spans="1:5">
      <c r="A74" s="57">
        <v>35247</v>
      </c>
      <c r="B74" s="101">
        <v>57.390428211586908</v>
      </c>
      <c r="C74" s="101"/>
      <c r="D74" s="101"/>
      <c r="E74" s="101">
        <v>-7.6</v>
      </c>
    </row>
    <row r="75" spans="1:5">
      <c r="A75" s="57">
        <v>35339</v>
      </c>
      <c r="B75" s="101">
        <v>57.803526448362717</v>
      </c>
      <c r="C75" s="101"/>
      <c r="D75" s="101"/>
      <c r="E75" s="101">
        <v>-6</v>
      </c>
    </row>
    <row r="76" spans="1:5">
      <c r="A76" s="57">
        <v>35431</v>
      </c>
      <c r="B76" s="101">
        <v>57.823677581863983</v>
      </c>
      <c r="C76" s="101"/>
      <c r="D76" s="101"/>
      <c r="E76" s="101">
        <v>-3.5</v>
      </c>
    </row>
    <row r="77" spans="1:5">
      <c r="A77" s="57">
        <v>35521</v>
      </c>
      <c r="B77" s="101">
        <v>57.561712846347611</v>
      </c>
      <c r="C77" s="101"/>
      <c r="D77" s="101"/>
      <c r="E77" s="101">
        <v>5.2</v>
      </c>
    </row>
    <row r="78" spans="1:5">
      <c r="A78" s="57">
        <v>35612</v>
      </c>
      <c r="B78" s="101">
        <v>58.468513853904284</v>
      </c>
      <c r="C78" s="101"/>
      <c r="D78" s="101"/>
      <c r="E78" s="101">
        <v>6.6</v>
      </c>
    </row>
    <row r="79" spans="1:5">
      <c r="A79" s="57">
        <v>35704</v>
      </c>
      <c r="B79" s="101">
        <v>58.901763224181359</v>
      </c>
      <c r="C79" s="101"/>
      <c r="D79" s="101"/>
      <c r="E79" s="101">
        <v>7.9</v>
      </c>
    </row>
    <row r="80" spans="1:5">
      <c r="A80" s="57">
        <v>35796</v>
      </c>
      <c r="B80" s="101">
        <v>58.801007556675067</v>
      </c>
      <c r="C80" s="101"/>
      <c r="D80" s="101"/>
      <c r="E80" s="101">
        <v>19.8</v>
      </c>
    </row>
    <row r="81" spans="1:5">
      <c r="A81" s="57">
        <v>35886</v>
      </c>
      <c r="B81" s="101">
        <v>58.700251889168761</v>
      </c>
      <c r="C81" s="101"/>
      <c r="D81" s="101"/>
      <c r="E81" s="101">
        <v>15.7</v>
      </c>
    </row>
    <row r="82" spans="1:5">
      <c r="A82" s="57">
        <v>35977</v>
      </c>
      <c r="B82" s="101">
        <v>59.727959697732999</v>
      </c>
      <c r="C82" s="101"/>
      <c r="D82" s="101"/>
      <c r="E82" s="101">
        <v>23.9</v>
      </c>
    </row>
    <row r="83" spans="1:5">
      <c r="A83" s="57">
        <v>36069</v>
      </c>
      <c r="B83" s="101">
        <v>60.654911838790937</v>
      </c>
      <c r="C83" s="101"/>
      <c r="D83" s="101">
        <v>9.1</v>
      </c>
      <c r="E83" s="101">
        <v>24.3</v>
      </c>
    </row>
    <row r="84" spans="1:5">
      <c r="A84" s="57">
        <v>36161</v>
      </c>
      <c r="B84" s="101">
        <v>60.604534005037777</v>
      </c>
      <c r="C84" s="101"/>
      <c r="D84" s="101">
        <v>10.6</v>
      </c>
      <c r="E84" s="101">
        <v>14.8</v>
      </c>
    </row>
    <row r="85" spans="1:5">
      <c r="A85" s="57">
        <v>36251</v>
      </c>
      <c r="B85" s="101">
        <v>61.249370277078086</v>
      </c>
      <c r="C85" s="101"/>
      <c r="D85" s="101">
        <v>9.5</v>
      </c>
      <c r="E85" s="101">
        <v>21.7</v>
      </c>
    </row>
    <row r="86" spans="1:5">
      <c r="A86" s="57">
        <v>36342</v>
      </c>
      <c r="B86" s="101">
        <v>62.196473551637276</v>
      </c>
      <c r="C86" s="101"/>
      <c r="D86" s="101">
        <v>10.1</v>
      </c>
      <c r="E86" s="101">
        <v>21.1</v>
      </c>
    </row>
    <row r="87" spans="1:5">
      <c r="A87" s="57">
        <v>36434</v>
      </c>
      <c r="B87" s="101">
        <v>63.445843828715368</v>
      </c>
      <c r="C87" s="101"/>
      <c r="D87" s="101">
        <v>9.9</v>
      </c>
      <c r="E87" s="101">
        <v>20.6</v>
      </c>
    </row>
    <row r="88" spans="1:5">
      <c r="A88" s="57">
        <v>36526</v>
      </c>
      <c r="B88" s="101">
        <v>63.79848866498741</v>
      </c>
      <c r="C88" s="101"/>
      <c r="D88" s="101">
        <v>8.5</v>
      </c>
      <c r="E88" s="101">
        <v>13.4</v>
      </c>
    </row>
    <row r="89" spans="1:5">
      <c r="A89" s="57">
        <v>36617</v>
      </c>
      <c r="B89" s="101">
        <v>64.836272040302262</v>
      </c>
      <c r="C89" s="101"/>
      <c r="D89" s="101">
        <v>10.5</v>
      </c>
      <c r="E89" s="101">
        <v>2.2999999999999998</v>
      </c>
    </row>
    <row r="90" spans="1:5">
      <c r="A90" s="57">
        <v>36708</v>
      </c>
      <c r="B90" s="101">
        <v>65.884130982367765</v>
      </c>
      <c r="C90" s="101"/>
      <c r="D90" s="101">
        <v>9.1</v>
      </c>
      <c r="E90" s="101">
        <v>-1.3</v>
      </c>
    </row>
    <row r="91" spans="1:5">
      <c r="A91" s="57">
        <v>36800</v>
      </c>
      <c r="B91" s="101">
        <v>67.002518891687657</v>
      </c>
      <c r="C91" s="101"/>
      <c r="D91" s="101">
        <v>9.8000000000000007</v>
      </c>
      <c r="E91" s="101">
        <v>-12.1</v>
      </c>
    </row>
    <row r="92" spans="1:5">
      <c r="A92" s="57">
        <v>36892</v>
      </c>
      <c r="B92" s="101">
        <v>67.385390428211579</v>
      </c>
      <c r="C92" s="101"/>
      <c r="D92" s="101">
        <v>9.4</v>
      </c>
      <c r="E92" s="101">
        <v>-6.8</v>
      </c>
    </row>
    <row r="93" spans="1:5">
      <c r="A93" s="57">
        <v>36982</v>
      </c>
      <c r="B93" s="101">
        <v>68.392947103274565</v>
      </c>
      <c r="C93" s="101"/>
      <c r="D93" s="101">
        <v>8.5</v>
      </c>
      <c r="E93" s="101">
        <v>0.9</v>
      </c>
    </row>
    <row r="94" spans="1:5">
      <c r="A94" s="57">
        <v>37073</v>
      </c>
      <c r="B94" s="101">
        <v>69.450881612090683</v>
      </c>
      <c r="C94" s="101"/>
      <c r="D94" s="101">
        <v>7.8</v>
      </c>
      <c r="E94" s="101">
        <v>-0.8</v>
      </c>
    </row>
    <row r="95" spans="1:5">
      <c r="A95" s="57">
        <v>37165</v>
      </c>
      <c r="B95" s="101">
        <v>70.690176322418125</v>
      </c>
      <c r="C95" s="101"/>
      <c r="D95" s="101">
        <v>6.6</v>
      </c>
      <c r="E95" s="101">
        <v>8.5</v>
      </c>
    </row>
    <row r="96" spans="1:5">
      <c r="A96" s="57">
        <v>37257</v>
      </c>
      <c r="B96" s="101">
        <v>71.032745591939545</v>
      </c>
      <c r="C96" s="101"/>
      <c r="D96" s="101">
        <v>5.7</v>
      </c>
      <c r="E96" s="101">
        <v>20.399999999999999</v>
      </c>
    </row>
    <row r="97" spans="1:5">
      <c r="A97" s="57">
        <v>37347</v>
      </c>
      <c r="B97" s="101">
        <v>72.513853904282115</v>
      </c>
      <c r="C97" s="101"/>
      <c r="D97" s="101">
        <v>5.5</v>
      </c>
      <c r="E97" s="101">
        <v>21.9</v>
      </c>
    </row>
    <row r="98" spans="1:5">
      <c r="A98" s="57">
        <v>37438</v>
      </c>
      <c r="B98" s="101">
        <v>74.005037783375315</v>
      </c>
      <c r="C98" s="101"/>
      <c r="D98" s="101">
        <v>5.0999999999999996</v>
      </c>
      <c r="E98" s="101">
        <v>23.6</v>
      </c>
    </row>
    <row r="99" spans="1:5">
      <c r="A99" s="57">
        <v>37530</v>
      </c>
      <c r="B99" s="101">
        <v>75.355163727959706</v>
      </c>
      <c r="C99" s="101"/>
      <c r="D99" s="101">
        <v>5</v>
      </c>
      <c r="E99" s="101">
        <v>32.9</v>
      </c>
    </row>
    <row r="100" spans="1:5">
      <c r="A100" s="57">
        <v>37622</v>
      </c>
      <c r="B100" s="101">
        <v>75.768261964735515</v>
      </c>
      <c r="C100" s="101"/>
      <c r="D100" s="101">
        <v>4.9000000000000004</v>
      </c>
      <c r="E100" s="101">
        <v>29.9</v>
      </c>
    </row>
    <row r="101" spans="1:5">
      <c r="A101" s="57">
        <v>37712</v>
      </c>
      <c r="B101" s="101">
        <v>76.937027707808554</v>
      </c>
      <c r="C101" s="101"/>
      <c r="D101" s="101">
        <v>4.7</v>
      </c>
      <c r="E101" s="101">
        <v>32.5</v>
      </c>
    </row>
    <row r="102" spans="1:5">
      <c r="A102" s="57">
        <v>37803</v>
      </c>
      <c r="B102" s="101">
        <v>78.387909319899236</v>
      </c>
      <c r="C102" s="101"/>
      <c r="D102" s="101">
        <v>4.9000000000000004</v>
      </c>
      <c r="E102" s="101">
        <v>40.9</v>
      </c>
    </row>
    <row r="103" spans="1:5">
      <c r="A103" s="57">
        <v>37895</v>
      </c>
      <c r="B103" s="101">
        <v>79.71788413098237</v>
      </c>
      <c r="C103" s="101"/>
      <c r="D103" s="101">
        <v>5</v>
      </c>
      <c r="E103" s="101">
        <v>50.8</v>
      </c>
    </row>
    <row r="104" spans="1:5">
      <c r="A104" s="57">
        <v>37987</v>
      </c>
      <c r="B104" s="101">
        <v>80.57430730478589</v>
      </c>
      <c r="C104" s="101"/>
      <c r="D104" s="101">
        <v>5.5</v>
      </c>
      <c r="E104" s="101">
        <v>54.5</v>
      </c>
    </row>
    <row r="105" spans="1:5">
      <c r="A105" s="57">
        <v>38078</v>
      </c>
      <c r="B105" s="101">
        <v>81.692695214105797</v>
      </c>
      <c r="C105" s="101"/>
      <c r="D105" s="101">
        <v>5.5</v>
      </c>
      <c r="E105" s="101">
        <v>60.1</v>
      </c>
    </row>
    <row r="106" spans="1:5">
      <c r="A106" s="57">
        <v>38169</v>
      </c>
      <c r="B106" s="101">
        <v>83.445843828715354</v>
      </c>
      <c r="C106" s="101"/>
      <c r="D106" s="101">
        <v>6.2</v>
      </c>
      <c r="E106" s="101">
        <v>64.5</v>
      </c>
    </row>
    <row r="107" spans="1:5">
      <c r="A107" s="57">
        <v>38261</v>
      </c>
      <c r="B107" s="101">
        <v>85.239294710327457</v>
      </c>
      <c r="C107" s="101"/>
      <c r="D107" s="101">
        <v>6.7</v>
      </c>
      <c r="E107" s="101">
        <v>48.6</v>
      </c>
    </row>
    <row r="108" spans="1:5">
      <c r="A108" s="57">
        <v>38353</v>
      </c>
      <c r="B108" s="101">
        <v>86.377833753148607</v>
      </c>
      <c r="C108" s="101"/>
      <c r="D108" s="101">
        <v>7.3</v>
      </c>
      <c r="E108" s="101">
        <v>42.7</v>
      </c>
    </row>
    <row r="109" spans="1:5">
      <c r="A109" s="57">
        <v>38443</v>
      </c>
      <c r="B109" s="101">
        <v>87.838790931989934</v>
      </c>
      <c r="C109" s="101"/>
      <c r="D109" s="101">
        <v>7.3</v>
      </c>
      <c r="E109" s="101">
        <v>40.799999999999997</v>
      </c>
    </row>
    <row r="110" spans="1:5">
      <c r="A110" s="57">
        <v>38534</v>
      </c>
      <c r="B110" s="101">
        <v>89.612090680100749</v>
      </c>
      <c r="C110" s="101"/>
      <c r="D110" s="101">
        <v>8.4</v>
      </c>
      <c r="E110" s="101">
        <v>39.9</v>
      </c>
    </row>
    <row r="111" spans="1:5">
      <c r="A111" s="57">
        <v>38626</v>
      </c>
      <c r="B111" s="101">
        <v>91.486146095717885</v>
      </c>
      <c r="C111" s="101"/>
      <c r="D111" s="101">
        <v>8.9</v>
      </c>
      <c r="E111" s="101">
        <v>49.7</v>
      </c>
    </row>
    <row r="112" spans="1:5">
      <c r="A112" s="57">
        <v>38718</v>
      </c>
      <c r="B112" s="101">
        <v>92.695214105793454</v>
      </c>
      <c r="C112" s="101"/>
      <c r="D112" s="101">
        <v>9.6999999999999993</v>
      </c>
      <c r="E112" s="101">
        <v>55.2</v>
      </c>
    </row>
    <row r="113" spans="1:5">
      <c r="A113" s="57">
        <v>38808</v>
      </c>
      <c r="B113" s="101">
        <v>94.136020151133508</v>
      </c>
      <c r="C113" s="101">
        <v>95.897435897435884</v>
      </c>
      <c r="D113" s="101">
        <v>11.3</v>
      </c>
      <c r="E113" s="101">
        <v>61.1</v>
      </c>
    </row>
    <row r="114" spans="1:5">
      <c r="A114" s="57">
        <v>38899</v>
      </c>
      <c r="B114" s="101">
        <v>95.82871536523929</v>
      </c>
      <c r="C114" s="101">
        <v>96.783216783216787</v>
      </c>
      <c r="D114" s="101">
        <v>11.1</v>
      </c>
      <c r="E114" s="101">
        <v>62.8</v>
      </c>
    </row>
    <row r="115" spans="1:5">
      <c r="A115" s="57">
        <v>38991</v>
      </c>
      <c r="B115" s="101">
        <v>97.390428211586894</v>
      </c>
      <c r="C115" s="101">
        <v>106.53613053613054</v>
      </c>
      <c r="D115" s="101">
        <v>11.3</v>
      </c>
      <c r="E115" s="101">
        <v>58.2</v>
      </c>
    </row>
    <row r="116" spans="1:5">
      <c r="A116" s="57">
        <v>39083</v>
      </c>
      <c r="B116" s="101">
        <v>98.256926952141058</v>
      </c>
      <c r="C116" s="101">
        <v>118.23776223776224</v>
      </c>
      <c r="D116" s="101">
        <v>10.7</v>
      </c>
      <c r="E116" s="101">
        <v>51.9</v>
      </c>
    </row>
    <row r="117" spans="1:5">
      <c r="A117" s="57">
        <v>39173</v>
      </c>
      <c r="B117" s="101">
        <v>99.103274559193949</v>
      </c>
      <c r="C117" s="101">
        <v>123.19813519813519</v>
      </c>
      <c r="D117" s="101">
        <v>10.4</v>
      </c>
      <c r="E117" s="101">
        <v>48.1</v>
      </c>
    </row>
    <row r="118" spans="1:5">
      <c r="A118" s="57">
        <v>39264</v>
      </c>
      <c r="B118" s="101">
        <v>100.272040302267</v>
      </c>
      <c r="C118" s="101">
        <v>128.2983682983683</v>
      </c>
      <c r="D118" s="101">
        <v>10.9</v>
      </c>
      <c r="E118" s="101">
        <v>46.5</v>
      </c>
    </row>
    <row r="119" spans="1:5">
      <c r="A119" s="57">
        <v>39356</v>
      </c>
      <c r="B119" s="101">
        <v>101.70277078085641</v>
      </c>
      <c r="C119" s="101">
        <v>136.66200466200468</v>
      </c>
      <c r="D119" s="101">
        <v>11.2</v>
      </c>
      <c r="E119" s="101">
        <v>47.1</v>
      </c>
    </row>
    <row r="120" spans="1:5">
      <c r="A120" s="57">
        <v>39448</v>
      </c>
      <c r="B120" s="101">
        <v>101.95465994962217</v>
      </c>
      <c r="C120" s="101">
        <v>139.16083916083917</v>
      </c>
      <c r="D120" s="101">
        <v>11.1</v>
      </c>
      <c r="E120" s="101">
        <v>43.2</v>
      </c>
    </row>
    <row r="121" spans="1:5">
      <c r="A121" s="57">
        <v>39539</v>
      </c>
      <c r="B121" s="101">
        <v>102.63979848866501</v>
      </c>
      <c r="C121" s="101">
        <v>143.84149184149183</v>
      </c>
      <c r="D121" s="101">
        <v>10.7</v>
      </c>
      <c r="E121" s="101">
        <v>41.2</v>
      </c>
    </row>
    <row r="122" spans="1:5">
      <c r="A122" s="57">
        <v>39630</v>
      </c>
      <c r="B122" s="101">
        <v>103.03274559193956</v>
      </c>
      <c r="C122" s="101">
        <v>148.92307692307691</v>
      </c>
      <c r="D122" s="101">
        <v>9.3000000000000007</v>
      </c>
      <c r="E122" s="101">
        <v>33.200000000000003</v>
      </c>
    </row>
    <row r="123" spans="1:5">
      <c r="A123" s="57">
        <v>39722</v>
      </c>
      <c r="B123" s="101">
        <v>102.86146095717885</v>
      </c>
      <c r="C123" s="101">
        <v>146.26573426573427</v>
      </c>
      <c r="D123" s="101">
        <v>7.8</v>
      </c>
      <c r="E123" s="101">
        <v>24.1</v>
      </c>
    </row>
    <row r="124" spans="1:5">
      <c r="A124" s="57">
        <v>39814</v>
      </c>
      <c r="B124" s="101">
        <v>101.28967254408062</v>
      </c>
      <c r="C124" s="101">
        <v>135.68298368298369</v>
      </c>
      <c r="D124" s="101">
        <v>5</v>
      </c>
      <c r="E124" s="101">
        <v>15.5</v>
      </c>
    </row>
    <row r="125" spans="1:5">
      <c r="A125" s="57">
        <v>39904</v>
      </c>
      <c r="B125" s="101">
        <v>99.576826196473547</v>
      </c>
      <c r="C125" s="101">
        <v>108.48484848484847</v>
      </c>
      <c r="D125" s="101">
        <v>2.2999999999999998</v>
      </c>
      <c r="E125" s="101">
        <v>5.7</v>
      </c>
    </row>
    <row r="126" spans="1:5">
      <c r="A126" s="57">
        <v>39995</v>
      </c>
      <c r="B126" s="101">
        <v>98.448362720403011</v>
      </c>
      <c r="C126" s="101">
        <v>102.75058275058275</v>
      </c>
      <c r="D126" s="101">
        <v>0.6</v>
      </c>
      <c r="E126" s="101">
        <v>-1.5</v>
      </c>
    </row>
    <row r="127" spans="1:5">
      <c r="A127" s="57">
        <v>40087</v>
      </c>
      <c r="B127" s="101">
        <v>98.649874055415609</v>
      </c>
      <c r="C127" s="101">
        <v>98.023310023310017</v>
      </c>
      <c r="D127" s="101">
        <v>-0.8</v>
      </c>
      <c r="E127" s="101">
        <v>-5.0999999999999996</v>
      </c>
    </row>
    <row r="128" spans="1:5">
      <c r="A128" s="57">
        <v>40179</v>
      </c>
      <c r="B128" s="101">
        <v>98.730478589420642</v>
      </c>
      <c r="C128" s="101">
        <v>93.463869463869457</v>
      </c>
      <c r="D128" s="101">
        <v>-0.6</v>
      </c>
      <c r="E128" s="101">
        <v>-6.8</v>
      </c>
    </row>
    <row r="129" spans="1:5">
      <c r="A129" s="57">
        <v>40269</v>
      </c>
      <c r="B129" s="101">
        <v>98.428211586901753</v>
      </c>
      <c r="C129" s="101">
        <v>91.63636363636364</v>
      </c>
      <c r="D129" s="101">
        <v>0.1</v>
      </c>
      <c r="E129" s="101">
        <v>-7.5</v>
      </c>
    </row>
    <row r="130" spans="1:5">
      <c r="A130" s="57">
        <v>40360</v>
      </c>
      <c r="B130" s="101">
        <v>99.37531486146095</v>
      </c>
      <c r="C130" s="101">
        <v>93.650349650349654</v>
      </c>
      <c r="D130" s="101">
        <v>0.8</v>
      </c>
      <c r="E130" s="101">
        <v>-7.2</v>
      </c>
    </row>
    <row r="131" spans="1:5">
      <c r="A131" s="57">
        <v>40452</v>
      </c>
      <c r="B131" s="101">
        <v>100.07052896725439</v>
      </c>
      <c r="C131" s="101">
        <v>92.941724941724942</v>
      </c>
      <c r="D131" s="101">
        <v>1.5</v>
      </c>
      <c r="E131" s="101">
        <v>-7.9</v>
      </c>
    </row>
    <row r="132" spans="1:5">
      <c r="A132" s="57">
        <v>40544</v>
      </c>
      <c r="B132" s="101">
        <v>100.34256926952141</v>
      </c>
      <c r="C132" s="101">
        <v>94.731934731934729</v>
      </c>
      <c r="D132" s="101">
        <v>2.4</v>
      </c>
      <c r="E132" s="101">
        <v>-7.7</v>
      </c>
    </row>
    <row r="133" spans="1:5">
      <c r="A133" s="57">
        <v>40634</v>
      </c>
      <c r="B133" s="101">
        <v>100.17128463476071</v>
      </c>
      <c r="C133" s="101">
        <v>98.769230769230774</v>
      </c>
      <c r="D133" s="101">
        <v>2.6</v>
      </c>
      <c r="E133" s="101">
        <v>-6.3</v>
      </c>
    </row>
    <row r="134" spans="1:5">
      <c r="A134" s="57">
        <v>40725</v>
      </c>
      <c r="B134" s="101">
        <v>100.56423173803526</v>
      </c>
      <c r="C134" s="101">
        <v>99.52447552447552</v>
      </c>
      <c r="D134" s="101">
        <v>2.5</v>
      </c>
      <c r="E134" s="101">
        <v>-3.8</v>
      </c>
    </row>
    <row r="135" spans="1:5">
      <c r="A135" s="57">
        <v>40817</v>
      </c>
      <c r="B135" s="101">
        <v>101.06801007556676</v>
      </c>
      <c r="C135" s="101">
        <v>99.291375291375289</v>
      </c>
      <c r="D135" s="101">
        <v>2.8</v>
      </c>
      <c r="E135" s="101">
        <v>-2.2000000000000002</v>
      </c>
    </row>
    <row r="136" spans="1:5">
      <c r="A136" s="57">
        <v>40909</v>
      </c>
      <c r="B136" s="101">
        <v>100</v>
      </c>
      <c r="C136" s="101">
        <v>100</v>
      </c>
      <c r="D136" s="101">
        <v>1.2</v>
      </c>
      <c r="E136" s="101">
        <v>-1.9</v>
      </c>
    </row>
    <row r="137" spans="1:5">
      <c r="A137" s="57">
        <v>41000</v>
      </c>
      <c r="B137" s="101">
        <v>99.37531486146095</v>
      </c>
      <c r="C137" s="101">
        <v>99.655011655011648</v>
      </c>
      <c r="D137" s="101">
        <v>0.2</v>
      </c>
      <c r="E137" s="101">
        <v>-1.5</v>
      </c>
    </row>
    <row r="138" spans="1:5">
      <c r="A138" s="57">
        <v>41091</v>
      </c>
      <c r="B138" s="101">
        <v>99.113350125944592</v>
      </c>
      <c r="C138" s="101">
        <v>98.6013986013986</v>
      </c>
      <c r="D138" s="101">
        <v>0</v>
      </c>
      <c r="E138" s="101">
        <v>-1.9</v>
      </c>
    </row>
    <row r="139" spans="1:5">
      <c r="A139" s="57">
        <v>41183</v>
      </c>
      <c r="B139" s="101">
        <v>98.559193954659946</v>
      </c>
      <c r="C139" s="101">
        <v>99.589743589743591</v>
      </c>
      <c r="D139" s="101">
        <v>-0.6</v>
      </c>
      <c r="E139" s="101">
        <v>-1.5</v>
      </c>
    </row>
    <row r="140" spans="1:5">
      <c r="A140" s="57">
        <v>41275</v>
      </c>
      <c r="B140" s="101">
        <v>97.934508816120911</v>
      </c>
      <c r="C140" s="101">
        <v>98.825174825174827</v>
      </c>
      <c r="D140" s="101">
        <v>-0.4</v>
      </c>
      <c r="E140" s="101">
        <v>-1.2</v>
      </c>
    </row>
    <row r="141" spans="1:5">
      <c r="A141" s="57">
        <v>41365</v>
      </c>
      <c r="B141" s="101">
        <v>96.826196473551633</v>
      </c>
      <c r="C141" s="101">
        <v>99.505827505827511</v>
      </c>
      <c r="D141" s="101">
        <v>-0.4</v>
      </c>
      <c r="E141" s="101">
        <v>-2</v>
      </c>
    </row>
    <row r="142" spans="1:5">
      <c r="A142" s="57">
        <v>41456</v>
      </c>
      <c r="B142" s="101">
        <v>96.947103274559183</v>
      </c>
      <c r="C142" s="101">
        <v>100.98834498834499</v>
      </c>
      <c r="D142" s="101">
        <v>-1.8</v>
      </c>
      <c r="E142" s="101">
        <v>-3.2</v>
      </c>
    </row>
    <row r="143" spans="1:5">
      <c r="A143" s="57">
        <v>41548</v>
      </c>
      <c r="B143" s="101">
        <v>97.360201511335006</v>
      </c>
      <c r="C143" s="101">
        <v>99.216783216783213</v>
      </c>
      <c r="D143" s="101">
        <v>-2</v>
      </c>
      <c r="E143" s="101">
        <v>-3.1</v>
      </c>
    </row>
    <row r="144" spans="1:5">
      <c r="A144" s="57">
        <v>41640</v>
      </c>
      <c r="B144" s="101">
        <v>96.62468513853905</v>
      </c>
      <c r="C144" s="101">
        <v>101.78088578088578</v>
      </c>
      <c r="D144" s="101">
        <v>-2.4</v>
      </c>
      <c r="E144" s="101">
        <v>-3.3</v>
      </c>
    </row>
    <row r="145" spans="1:5">
      <c r="A145" s="57">
        <v>41730</v>
      </c>
      <c r="B145" s="101">
        <v>96.493702770780857</v>
      </c>
      <c r="C145" s="101">
        <v>103.34731934731936</v>
      </c>
      <c r="D145" s="101">
        <v>-1.9</v>
      </c>
      <c r="E145" s="101">
        <v>-2.5</v>
      </c>
    </row>
    <row r="146" spans="1:5">
      <c r="A146" s="57">
        <v>41821</v>
      </c>
      <c r="B146" s="101">
        <v>97.309823677581861</v>
      </c>
      <c r="C146" s="101">
        <v>107.53379953379954</v>
      </c>
      <c r="D146" s="101">
        <v>-1.4</v>
      </c>
      <c r="E146" s="101">
        <v>-1.6</v>
      </c>
    </row>
    <row r="147" spans="1:5">
      <c r="A147" s="57">
        <v>41913</v>
      </c>
      <c r="B147" s="101">
        <v>98.075566750629733</v>
      </c>
      <c r="C147" s="101">
        <v>109.27738927738928</v>
      </c>
      <c r="D147" s="101">
        <v>-1.1000000000000001</v>
      </c>
      <c r="E147" s="101">
        <v>-1.8</v>
      </c>
    </row>
    <row r="148" spans="1:5">
      <c r="A148" s="57">
        <v>42005</v>
      </c>
      <c r="B148" s="101">
        <v>97.511335012594458</v>
      </c>
      <c r="C148" s="101">
        <v>107.14219114219115</v>
      </c>
      <c r="D148" s="101">
        <v>-0.1</v>
      </c>
      <c r="E148" s="101">
        <v>-1.9</v>
      </c>
    </row>
    <row r="149" spans="1:5">
      <c r="A149" s="57">
        <v>42095</v>
      </c>
      <c r="B149" s="101">
        <v>97.662468513853909</v>
      </c>
      <c r="C149" s="101">
        <v>107.95337995337995</v>
      </c>
      <c r="D149" s="101">
        <v>0.2</v>
      </c>
      <c r="E149" s="101">
        <v>-1.3</v>
      </c>
    </row>
    <row r="150" spans="1:5">
      <c r="A150" s="57">
        <v>42186</v>
      </c>
      <c r="B150" s="101">
        <v>98.539042821158688</v>
      </c>
      <c r="C150" s="101">
        <v>111.28205128205128</v>
      </c>
      <c r="D150" s="101">
        <v>0.9</v>
      </c>
      <c r="E150" s="101">
        <v>0.4</v>
      </c>
    </row>
    <row r="151" spans="1:5">
      <c r="A151" s="57">
        <v>42278</v>
      </c>
      <c r="B151" s="101">
        <v>99.596977329974806</v>
      </c>
      <c r="C151" s="101">
        <v>113.02564102564104</v>
      </c>
      <c r="D151" s="101">
        <v>0.9</v>
      </c>
      <c r="E151" s="101">
        <v>1.1000000000000001</v>
      </c>
    </row>
    <row r="152" spans="1:5">
      <c r="A152" s="57">
        <v>42370</v>
      </c>
      <c r="B152" s="101">
        <v>99.657430730478595</v>
      </c>
      <c r="C152" s="101">
        <v>110.67599067599068</v>
      </c>
      <c r="D152" s="101">
        <v>1</v>
      </c>
      <c r="E152" s="101">
        <v>3.9</v>
      </c>
    </row>
    <row r="153" spans="1:5">
      <c r="A153" s="57">
        <v>42461</v>
      </c>
      <c r="B153" s="101">
        <v>100.38287153652392</v>
      </c>
      <c r="C153" s="101">
        <v>111.5990675990676</v>
      </c>
      <c r="D153" s="101">
        <v>1.3</v>
      </c>
      <c r="E153" s="101">
        <v>4.9000000000000004</v>
      </c>
    </row>
    <row r="154" spans="1:5">
      <c r="A154" s="57">
        <v>42552</v>
      </c>
      <c r="B154" s="101">
        <v>101.61209068010075</v>
      </c>
      <c r="C154" s="101">
        <v>115.06759906759908</v>
      </c>
      <c r="D154" s="101">
        <v>1.3</v>
      </c>
      <c r="E154" s="101">
        <v>6.9</v>
      </c>
    </row>
    <row r="155" spans="1:5">
      <c r="A155" s="57">
        <v>42644</v>
      </c>
      <c r="B155" s="101">
        <v>103.02267002518892</v>
      </c>
      <c r="C155" s="101">
        <v>119.02097902097904</v>
      </c>
      <c r="D155" s="101">
        <v>1.9</v>
      </c>
      <c r="E155" s="101">
        <v>7.5</v>
      </c>
    </row>
    <row r="156" spans="1:5">
      <c r="A156" s="57">
        <v>42736</v>
      </c>
      <c r="B156" s="101">
        <v>103.42569269521411</v>
      </c>
      <c r="C156" s="101">
        <v>121.18414918414919</v>
      </c>
      <c r="D156" s="101">
        <v>1.8</v>
      </c>
      <c r="E156" s="101">
        <v>7.4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8"/>
  <sheetViews>
    <sheetView zoomScaleNormal="100" workbookViewId="0"/>
  </sheetViews>
  <sheetFormatPr defaultRowHeight="15"/>
  <cols>
    <col min="1" max="1" width="15.28515625" customWidth="1"/>
  </cols>
  <sheetData>
    <row r="1" spans="1:3" s="2" customFormat="1" ht="13.5" customHeight="1">
      <c r="A1" s="156" t="s">
        <v>3867</v>
      </c>
    </row>
    <row r="2" spans="1:3" s="2" customFormat="1" ht="13.5" customHeight="1">
      <c r="A2" s="156" t="s">
        <v>3868</v>
      </c>
    </row>
    <row r="3" spans="1:3" s="2" customFormat="1" ht="13.5" customHeight="1">
      <c r="A3" s="2" t="s">
        <v>3046</v>
      </c>
    </row>
    <row r="4" spans="1:3" ht="13.5" customHeight="1">
      <c r="A4" s="8" t="s">
        <v>3047</v>
      </c>
    </row>
    <row r="5" spans="1:3" ht="13.5" customHeight="1">
      <c r="A5" s="1"/>
    </row>
    <row r="6" spans="1:3" ht="13.5" customHeight="1"/>
    <row r="7" spans="1:3" ht="13.5" customHeight="1"/>
    <row r="8" spans="1:3" s="3" customFormat="1" ht="13.5" customHeight="1">
      <c r="A8" s="14" t="s">
        <v>3048</v>
      </c>
      <c r="B8" s="14" t="s">
        <v>3049</v>
      </c>
      <c r="C8" s="14" t="s">
        <v>3050</v>
      </c>
    </row>
    <row r="9" spans="1:3">
      <c r="A9" s="2" t="s">
        <v>3051</v>
      </c>
      <c r="B9" s="43">
        <v>0.54366841999999993</v>
      </c>
      <c r="C9" s="43">
        <v>5.3091317899999995</v>
      </c>
    </row>
    <row r="10" spans="1:3">
      <c r="A10" s="2" t="s">
        <v>3052</v>
      </c>
      <c r="B10" s="43">
        <v>0.59732242000000002</v>
      </c>
      <c r="C10" s="43">
        <v>3.1866816899999999</v>
      </c>
    </row>
    <row r="11" spans="1:3">
      <c r="A11" s="2" t="s">
        <v>3053</v>
      </c>
      <c r="B11" s="43">
        <v>1.9202809700000001</v>
      </c>
      <c r="C11" s="43">
        <v>12.5306161</v>
      </c>
    </row>
    <row r="12" spans="1:3">
      <c r="A12" s="2" t="s">
        <v>3054</v>
      </c>
      <c r="B12" s="43">
        <v>0.12012914000000001</v>
      </c>
      <c r="C12" s="43">
        <v>44.765818850000002</v>
      </c>
    </row>
    <row r="13" spans="1:3">
      <c r="A13" s="2" t="s">
        <v>3055</v>
      </c>
      <c r="B13" s="43">
        <v>1.4788783300000001</v>
      </c>
      <c r="C13" s="43">
        <v>2.5341708399999998</v>
      </c>
    </row>
    <row r="14" spans="1:3">
      <c r="A14" s="2" t="s">
        <v>3056</v>
      </c>
      <c r="B14" s="43">
        <v>7.0071290000000008E-2</v>
      </c>
      <c r="C14" s="43">
        <v>2.54233646</v>
      </c>
    </row>
    <row r="15" spans="1:3">
      <c r="A15" s="2" t="s">
        <v>3057</v>
      </c>
      <c r="B15" s="43">
        <v>0.56094376999999995</v>
      </c>
      <c r="C15" s="43">
        <v>3.0652573200000002</v>
      </c>
    </row>
    <row r="16" spans="1:3">
      <c r="A16" s="2" t="s">
        <v>3058</v>
      </c>
      <c r="B16" s="43">
        <v>1.98526165</v>
      </c>
      <c r="C16" s="43">
        <v>1.28730404</v>
      </c>
    </row>
    <row r="17" spans="1:3">
      <c r="A17" s="2" t="s">
        <v>3059</v>
      </c>
      <c r="B17" s="43">
        <v>0.37999705</v>
      </c>
      <c r="C17" s="43">
        <v>5.7098758600000004</v>
      </c>
    </row>
    <row r="18" spans="1:3">
      <c r="A18" s="2" t="s">
        <v>3060</v>
      </c>
      <c r="B18" s="43">
        <v>0.52768302</v>
      </c>
      <c r="C18" s="43">
        <v>1.5960625499999999</v>
      </c>
    </row>
    <row r="19" spans="1:3">
      <c r="A19" s="2" t="s">
        <v>3061</v>
      </c>
      <c r="B19" s="43">
        <v>0.41004046000000005</v>
      </c>
      <c r="C19" s="43">
        <v>3.65696618</v>
      </c>
    </row>
    <row r="20" spans="1:3">
      <c r="A20" s="2" t="s">
        <v>3062</v>
      </c>
      <c r="B20" s="43">
        <v>6.7547869999999996E-2</v>
      </c>
      <c r="C20" s="43">
        <v>1.9458678</v>
      </c>
    </row>
    <row r="21" spans="1:3">
      <c r="A21" s="2" t="s">
        <v>3063</v>
      </c>
      <c r="B21" s="43">
        <v>-0.85544320000000007</v>
      </c>
      <c r="C21" s="43">
        <v>45.855023350000003</v>
      </c>
    </row>
    <row r="22" spans="1:3">
      <c r="A22" s="2" t="s">
        <v>3064</v>
      </c>
      <c r="B22" s="43">
        <v>1.5321437199999999</v>
      </c>
      <c r="C22" s="43">
        <v>10.108098999999999</v>
      </c>
    </row>
    <row r="23" spans="1:3">
      <c r="A23" s="2" t="s">
        <v>3065</v>
      </c>
      <c r="B23" s="43">
        <v>1.8748013800000001</v>
      </c>
      <c r="C23" s="43">
        <v>11.519575040000001</v>
      </c>
    </row>
    <row r="24" spans="1:3">
      <c r="A24" s="2" t="s">
        <v>3066</v>
      </c>
      <c r="B24" s="43">
        <v>0.84940065999999992</v>
      </c>
      <c r="C24" s="43">
        <v>13.57257841</v>
      </c>
    </row>
    <row r="25" spans="1:3">
      <c r="A25" s="2" t="s">
        <v>3067</v>
      </c>
      <c r="B25" s="43">
        <v>-0.73557050000000002</v>
      </c>
      <c r="C25" s="43">
        <v>15.299273939999999</v>
      </c>
    </row>
    <row r="26" spans="1:3">
      <c r="A26" s="2" t="s">
        <v>3068</v>
      </c>
      <c r="B26" s="43">
        <v>1.2047425</v>
      </c>
      <c r="C26" s="43">
        <v>3.7754951000000001</v>
      </c>
    </row>
    <row r="27" spans="1:3">
      <c r="A27" s="2" t="s">
        <v>3069</v>
      </c>
      <c r="B27" s="43">
        <v>0.79127672000000004</v>
      </c>
      <c r="C27" s="43">
        <v>1.1228158300000002</v>
      </c>
    </row>
    <row r="28" spans="1:3">
      <c r="A28" s="2" t="s">
        <v>3070</v>
      </c>
      <c r="B28" s="43">
        <v>1.7366370099999999</v>
      </c>
      <c r="C28" s="43">
        <v>3.1768243600000003</v>
      </c>
    </row>
    <row r="29" spans="1:3">
      <c r="A29" s="2" t="s">
        <v>3071</v>
      </c>
      <c r="B29" s="43">
        <v>0.82886804999999997</v>
      </c>
      <c r="C29" s="43">
        <v>4.3926551500000004</v>
      </c>
    </row>
    <row r="30" spans="1:3">
      <c r="A30" s="2" t="s">
        <v>3072</v>
      </c>
      <c r="B30" s="43">
        <v>0.43789637000000003</v>
      </c>
      <c r="C30" s="43">
        <v>2.5418888800000001</v>
      </c>
    </row>
    <row r="31" spans="1:3">
      <c r="A31" s="2" t="s">
        <v>3073</v>
      </c>
      <c r="B31" s="43">
        <v>0.79357756999999995</v>
      </c>
      <c r="C31" s="43">
        <v>1.89360822</v>
      </c>
    </row>
    <row r="32" spans="1:3">
      <c r="A32" s="2" t="s">
        <v>3074</v>
      </c>
      <c r="B32" s="43">
        <v>1.2718102199999999</v>
      </c>
      <c r="C32" s="43">
        <v>6.1048083000000002</v>
      </c>
    </row>
    <row r="33" spans="1:3">
      <c r="A33" s="2" t="s">
        <v>3075</v>
      </c>
      <c r="B33" s="43">
        <v>-0.63577989999999995</v>
      </c>
      <c r="C33" s="43">
        <v>19.522268440000001</v>
      </c>
    </row>
    <row r="34" spans="1:3">
      <c r="A34" s="2" t="s">
        <v>3076</v>
      </c>
      <c r="B34" s="43">
        <v>1.7993466</v>
      </c>
      <c r="C34" s="43">
        <v>10.0895849</v>
      </c>
    </row>
    <row r="35" spans="1:3">
      <c r="A35" s="2" t="s">
        <v>3077</v>
      </c>
      <c r="B35" s="43">
        <v>0.70314829999999995</v>
      </c>
      <c r="C35" s="43">
        <v>0.99358452999999991</v>
      </c>
    </row>
    <row r="36" spans="1:3">
      <c r="A36" s="2" t="s">
        <v>3078</v>
      </c>
      <c r="B36" s="43">
        <v>1.0577110199999999</v>
      </c>
      <c r="C36" s="43">
        <v>14.41278908</v>
      </c>
    </row>
    <row r="37" spans="1:3">
      <c r="A37" s="2" t="s">
        <v>3079</v>
      </c>
      <c r="B37" s="43">
        <v>1.27383644</v>
      </c>
      <c r="C37" s="43">
        <v>4.2466516599999995</v>
      </c>
    </row>
    <row r="38" spans="1:3">
      <c r="A38" s="2" t="s">
        <v>3080</v>
      </c>
      <c r="B38" s="43">
        <v>0.21194053000000002</v>
      </c>
      <c r="C38" s="43">
        <v>5.1420709499999999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34"/>
  <sheetViews>
    <sheetView zoomScaleNormal="100" workbookViewId="0"/>
  </sheetViews>
  <sheetFormatPr defaultRowHeight="15"/>
  <cols>
    <col min="1" max="1" width="11.42578125" customWidth="1"/>
    <col min="21" max="21" width="10.7109375" bestFit="1" customWidth="1"/>
  </cols>
  <sheetData>
    <row r="1" spans="1:21">
      <c r="A1" s="156" t="s">
        <v>3869</v>
      </c>
    </row>
    <row r="2" spans="1:21">
      <c r="A2" s="156" t="s">
        <v>3870</v>
      </c>
    </row>
    <row r="3" spans="1:21">
      <c r="A3" s="2" t="s">
        <v>3081</v>
      </c>
      <c r="U3" s="5"/>
    </row>
    <row r="4" spans="1:21">
      <c r="A4" s="1" t="s">
        <v>3082</v>
      </c>
      <c r="U4" s="5"/>
    </row>
    <row r="5" spans="1:21">
      <c r="U5" s="5"/>
    </row>
    <row r="6" spans="1:21">
      <c r="U6" s="5"/>
    </row>
    <row r="7" spans="1:21">
      <c r="U7" s="5"/>
    </row>
    <row r="8" spans="1:21" s="3" customFormat="1">
      <c r="A8" s="14" t="s">
        <v>3083</v>
      </c>
      <c r="B8" s="14" t="s">
        <v>3084</v>
      </c>
      <c r="C8" s="14" t="s">
        <v>3085</v>
      </c>
      <c r="D8" s="14" t="s">
        <v>3086</v>
      </c>
      <c r="E8" s="14" t="s">
        <v>3087</v>
      </c>
      <c r="F8" s="14" t="s">
        <v>3088</v>
      </c>
      <c r="G8" s="14" t="s">
        <v>3089</v>
      </c>
      <c r="H8" s="14" t="s">
        <v>3090</v>
      </c>
      <c r="I8" s="14" t="s">
        <v>3091</v>
      </c>
      <c r="U8" s="66"/>
    </row>
    <row r="9" spans="1:21">
      <c r="A9" s="57">
        <v>40360</v>
      </c>
      <c r="B9" s="43">
        <v>1.0321</v>
      </c>
      <c r="C9" s="43">
        <v>16.123999999999999</v>
      </c>
      <c r="D9" s="43">
        <v>6.0655000000000001</v>
      </c>
      <c r="E9" s="43">
        <v>7.2389999999999999</v>
      </c>
      <c r="F9" s="43">
        <v>2.7980999999999998</v>
      </c>
      <c r="G9" s="43">
        <v>16.123999999999999</v>
      </c>
      <c r="H9" s="43">
        <v>16.100200000000001</v>
      </c>
      <c r="I9" s="43">
        <v>9.9941999999999993</v>
      </c>
    </row>
    <row r="10" spans="1:21">
      <c r="A10" s="57">
        <v>40544</v>
      </c>
      <c r="B10" s="43">
        <v>0.8962</v>
      </c>
      <c r="C10" s="43">
        <v>17.9251</v>
      </c>
      <c r="D10" s="43">
        <v>7.0818000000000003</v>
      </c>
      <c r="E10" s="43">
        <v>8.3652999999999995</v>
      </c>
      <c r="F10" s="43">
        <v>3.7469000000000001</v>
      </c>
      <c r="G10" s="43">
        <v>16.139299999999999</v>
      </c>
      <c r="H10" s="43">
        <v>15.288600000000001</v>
      </c>
      <c r="I10" s="43">
        <v>9.2944999999999993</v>
      </c>
      <c r="U10" s="5"/>
    </row>
    <row r="11" spans="1:21">
      <c r="A11" s="57">
        <v>40725</v>
      </c>
      <c r="B11" s="43">
        <v>0.86680000000000001</v>
      </c>
      <c r="C11" s="43">
        <v>18.646999999999998</v>
      </c>
      <c r="D11" s="43">
        <v>8.8229000000000006</v>
      </c>
      <c r="E11" s="43">
        <v>8.8457000000000008</v>
      </c>
      <c r="F11" s="43">
        <v>4.5541999999999998</v>
      </c>
      <c r="G11" s="43">
        <v>14.8682</v>
      </c>
      <c r="H11" s="43">
        <v>14.8073</v>
      </c>
      <c r="I11" s="43">
        <v>8.9077999999999999</v>
      </c>
      <c r="U11" s="5"/>
    </row>
    <row r="12" spans="1:21">
      <c r="A12" s="57">
        <v>40909</v>
      </c>
      <c r="B12" s="43">
        <v>0.56420000000000003</v>
      </c>
      <c r="C12" s="43">
        <v>19.658300000000001</v>
      </c>
      <c r="D12" s="43">
        <v>12.104200000000001</v>
      </c>
      <c r="E12" s="43">
        <v>9.4735999999999994</v>
      </c>
      <c r="F12" s="43">
        <v>5.3338999999999999</v>
      </c>
      <c r="G12" s="43">
        <v>13.383599999999999</v>
      </c>
      <c r="H12" s="43">
        <v>10.127000000000001</v>
      </c>
      <c r="I12" s="43">
        <v>4.5237999999999996</v>
      </c>
      <c r="U12" s="5"/>
    </row>
    <row r="13" spans="1:21">
      <c r="A13" s="57">
        <v>41091</v>
      </c>
      <c r="B13" s="43">
        <v>0.52610000000000001</v>
      </c>
      <c r="C13" s="43">
        <v>20.2942</v>
      </c>
      <c r="D13" s="43">
        <v>15.6044</v>
      </c>
      <c r="E13" s="43">
        <v>10.1983</v>
      </c>
      <c r="F13" s="43">
        <v>6.3624999999999998</v>
      </c>
      <c r="G13" s="43">
        <v>12.528600000000001</v>
      </c>
      <c r="H13" s="43">
        <v>9.2319999999999993</v>
      </c>
      <c r="I13" s="43">
        <v>4.0519999999999996</v>
      </c>
      <c r="U13" s="5"/>
    </row>
    <row r="14" spans="1:21">
      <c r="A14" s="57">
        <v>41275</v>
      </c>
      <c r="B14" s="43">
        <v>0.5464</v>
      </c>
      <c r="C14" s="43">
        <v>19.782900000000001</v>
      </c>
      <c r="D14" s="43">
        <v>17.807600000000001</v>
      </c>
      <c r="E14" s="43">
        <v>11.023199999999999</v>
      </c>
      <c r="F14" s="43">
        <v>7.0449000000000002</v>
      </c>
      <c r="G14" s="43">
        <v>10.9375</v>
      </c>
      <c r="H14" s="43">
        <v>7.9398999999999997</v>
      </c>
      <c r="I14" s="43">
        <v>3.0375999999999999</v>
      </c>
      <c r="U14" s="5"/>
    </row>
    <row r="15" spans="1:21">
      <c r="A15" s="57">
        <v>41456</v>
      </c>
      <c r="B15" s="43">
        <v>0.52129999999999999</v>
      </c>
      <c r="C15" s="43">
        <v>21.861599999999999</v>
      </c>
      <c r="D15" s="43">
        <v>21.861599999999999</v>
      </c>
      <c r="E15" s="43">
        <v>11.6768</v>
      </c>
      <c r="F15" s="43">
        <v>7.5679999999999996</v>
      </c>
      <c r="G15" s="43">
        <v>9.9175000000000004</v>
      </c>
      <c r="H15" s="43">
        <v>7.0811999999999999</v>
      </c>
      <c r="I15" s="43">
        <v>2.6457999999999999</v>
      </c>
      <c r="U15" s="5"/>
    </row>
    <row r="16" spans="1:21">
      <c r="A16" s="57">
        <v>41640</v>
      </c>
      <c r="B16" s="43">
        <v>0.47349999999999998</v>
      </c>
      <c r="C16" s="43">
        <v>36.1648</v>
      </c>
      <c r="D16" s="43">
        <v>24.193000000000001</v>
      </c>
      <c r="E16" s="43">
        <v>12.9245</v>
      </c>
      <c r="F16" s="43">
        <v>7.7946999999999997</v>
      </c>
      <c r="G16" s="43">
        <v>8.5007000000000001</v>
      </c>
      <c r="H16" s="43">
        <v>5.5639000000000003</v>
      </c>
      <c r="I16" s="43">
        <v>1.8885000000000001</v>
      </c>
      <c r="U16" s="5"/>
    </row>
    <row r="17" spans="1:21">
      <c r="A17" s="57">
        <v>41821</v>
      </c>
      <c r="B17" s="43">
        <v>0.4224</v>
      </c>
      <c r="C17" s="43">
        <v>42.705300000000001</v>
      </c>
      <c r="D17" s="43">
        <v>26.3613</v>
      </c>
      <c r="E17" s="43">
        <v>13.7156</v>
      </c>
      <c r="F17" s="43">
        <v>8.2637999999999998</v>
      </c>
      <c r="G17" s="43">
        <v>7.2473000000000001</v>
      </c>
      <c r="H17" s="43">
        <v>4.4457000000000004</v>
      </c>
      <c r="I17" s="43">
        <v>1.7657</v>
      </c>
      <c r="U17" s="5"/>
    </row>
    <row r="18" spans="1:21">
      <c r="A18" s="57">
        <v>42005</v>
      </c>
      <c r="B18" s="43">
        <v>1.0569999999999999</v>
      </c>
      <c r="C18" s="43">
        <v>34.703299999999999</v>
      </c>
      <c r="D18" s="43">
        <v>31.705300000000001</v>
      </c>
      <c r="E18" s="43">
        <v>15.9056</v>
      </c>
      <c r="F18" s="43">
        <v>13.6663</v>
      </c>
      <c r="G18" s="43">
        <v>6.74</v>
      </c>
      <c r="H18" s="43">
        <v>7.6565000000000003</v>
      </c>
      <c r="I18" s="43">
        <v>2.3380999999999998</v>
      </c>
      <c r="U18" s="5"/>
    </row>
    <row r="19" spans="1:21">
      <c r="A19" s="57">
        <v>42186</v>
      </c>
      <c r="B19" s="43">
        <v>0.98370000000000002</v>
      </c>
      <c r="C19" s="43">
        <v>35.6753</v>
      </c>
      <c r="D19" s="43">
        <v>34.044899999999998</v>
      </c>
      <c r="E19" s="43">
        <v>16.2241</v>
      </c>
      <c r="F19" s="43">
        <v>14.229100000000001</v>
      </c>
      <c r="G19" s="43">
        <v>5.7020999999999997</v>
      </c>
      <c r="H19" s="43">
        <v>7.0952999999999999</v>
      </c>
      <c r="I19" s="43">
        <v>2.1730999999999998</v>
      </c>
      <c r="U19" s="5"/>
    </row>
    <row r="20" spans="1:21">
      <c r="A20" s="57">
        <v>42370</v>
      </c>
      <c r="B20" s="43">
        <v>0.8659</v>
      </c>
      <c r="C20" s="43">
        <v>38.093200000000003</v>
      </c>
      <c r="D20" s="43">
        <v>38.093200000000003</v>
      </c>
      <c r="E20" s="43">
        <v>15.6036</v>
      </c>
      <c r="F20" s="43">
        <v>14.373900000000001</v>
      </c>
      <c r="G20" s="43">
        <v>5.0403000000000002</v>
      </c>
      <c r="H20" s="43">
        <v>5.0873999999999997</v>
      </c>
      <c r="I20" s="43">
        <v>1.9061999999999999</v>
      </c>
      <c r="U20" s="5"/>
    </row>
    <row r="21" spans="1:21">
      <c r="A21" s="57">
        <v>42552</v>
      </c>
      <c r="B21" s="43">
        <v>0.8216</v>
      </c>
      <c r="C21" s="43">
        <v>39.325299999999999</v>
      </c>
      <c r="D21" s="43">
        <v>39.325299999999999</v>
      </c>
      <c r="E21" s="43">
        <v>15.4886</v>
      </c>
      <c r="F21" s="43">
        <v>14.662000000000001</v>
      </c>
      <c r="G21" s="43">
        <v>4.1813000000000002</v>
      </c>
      <c r="H21" s="43">
        <v>5.0545</v>
      </c>
      <c r="I21" s="43">
        <v>1.6798999999999999</v>
      </c>
      <c r="U21" s="5"/>
    </row>
    <row r="22" spans="1:21">
      <c r="U22" s="5"/>
    </row>
    <row r="23" spans="1:21">
      <c r="U23" s="5"/>
    </row>
    <row r="24" spans="1:21">
      <c r="U24" s="5"/>
    </row>
    <row r="25" spans="1:21">
      <c r="U25" s="5"/>
    </row>
    <row r="26" spans="1:21">
      <c r="U26" s="5"/>
    </row>
    <row r="27" spans="1:21">
      <c r="U27" s="5"/>
    </row>
    <row r="28" spans="1:21">
      <c r="U28" s="5"/>
    </row>
    <row r="29" spans="1:21">
      <c r="U29" s="5"/>
    </row>
    <row r="30" spans="1:21">
      <c r="U30" s="5"/>
    </row>
    <row r="31" spans="1:21">
      <c r="U31" s="5"/>
    </row>
    <row r="32" spans="1:21">
      <c r="U32" s="5"/>
    </row>
    <row r="33" spans="21:21">
      <c r="U33" s="5"/>
    </row>
    <row r="34" spans="21:21">
      <c r="U34" s="5"/>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17"/>
  <sheetViews>
    <sheetView zoomScaleNormal="100" workbookViewId="0"/>
  </sheetViews>
  <sheetFormatPr defaultRowHeight="15"/>
  <cols>
    <col min="1" max="1" width="7.85546875" customWidth="1"/>
    <col min="2" max="2" width="11.7109375" bestFit="1" customWidth="1"/>
    <col min="3" max="4" width="11.42578125" bestFit="1" customWidth="1"/>
    <col min="5" max="5" width="10.42578125" bestFit="1" customWidth="1"/>
    <col min="6" max="6" width="11.42578125" bestFit="1" customWidth="1"/>
    <col min="7" max="7" width="9.5703125" bestFit="1" customWidth="1"/>
  </cols>
  <sheetData>
    <row r="1" spans="1:7" s="2" customFormat="1" ht="13.5" customHeight="1">
      <c r="A1" s="156" t="s">
        <v>3871</v>
      </c>
    </row>
    <row r="2" spans="1:7" s="2" customFormat="1" ht="13.5" customHeight="1">
      <c r="A2" s="156" t="s">
        <v>3872</v>
      </c>
    </row>
    <row r="3" spans="1:7" s="2" customFormat="1" ht="13.5" customHeight="1">
      <c r="A3" s="2" t="s">
        <v>3092</v>
      </c>
    </row>
    <row r="4" spans="1:7" ht="13.5" customHeight="1">
      <c r="A4" s="160" t="s">
        <v>3873</v>
      </c>
    </row>
    <row r="5" spans="1:7" ht="13.5" customHeight="1">
      <c r="A5" s="1"/>
    </row>
    <row r="6" spans="1:7" ht="13.5" customHeight="1"/>
    <row r="7" spans="1:7" ht="13.5" customHeight="1"/>
    <row r="8" spans="1:7" s="3" customFormat="1" ht="13.5" customHeight="1">
      <c r="A8" s="69" t="s">
        <v>3093</v>
      </c>
      <c r="B8" s="69" t="s">
        <v>3094</v>
      </c>
      <c r="C8" s="69" t="s">
        <v>3095</v>
      </c>
      <c r="D8" s="69" t="s">
        <v>3874</v>
      </c>
      <c r="E8" s="69" t="s">
        <v>3096</v>
      </c>
      <c r="F8" s="69" t="s">
        <v>3097</v>
      </c>
      <c r="G8" s="69" t="s">
        <v>3098</v>
      </c>
    </row>
    <row r="9" spans="1:7">
      <c r="A9" s="70">
        <v>2008</v>
      </c>
      <c r="B9" s="102">
        <v>163043</v>
      </c>
      <c r="C9" s="102">
        <v>-29006</v>
      </c>
      <c r="D9" s="102">
        <v>-10081</v>
      </c>
      <c r="E9" s="102">
        <f>F9-(B9+C9+D9)</f>
        <v>-3</v>
      </c>
      <c r="F9" s="102">
        <v>123953</v>
      </c>
      <c r="G9" s="102">
        <v>4.68</v>
      </c>
    </row>
    <row r="10" spans="1:7">
      <c r="A10" s="70">
        <v>2009</v>
      </c>
      <c r="B10" s="102">
        <v>1252508</v>
      </c>
      <c r="C10" s="102">
        <v>-134017</v>
      </c>
      <c r="D10" s="102">
        <v>-158112</v>
      </c>
      <c r="E10" s="102">
        <f t="shared" ref="E10:E17" si="0">F10-(B10+C10+D10)</f>
        <v>-34917</v>
      </c>
      <c r="F10" s="102">
        <v>925462</v>
      </c>
      <c r="G10" s="102">
        <v>19.670000000000002</v>
      </c>
    </row>
    <row r="11" spans="1:7">
      <c r="A11" s="70">
        <v>2010</v>
      </c>
      <c r="B11" s="102">
        <v>528509</v>
      </c>
      <c r="C11" s="102">
        <v>-267339</v>
      </c>
      <c r="D11" s="102">
        <v>-211202</v>
      </c>
      <c r="E11" s="102">
        <f t="shared" si="0"/>
        <v>8937</v>
      </c>
      <c r="F11" s="102">
        <v>58905</v>
      </c>
      <c r="G11" s="102">
        <v>19.940000000000001</v>
      </c>
    </row>
    <row r="12" spans="1:7">
      <c r="A12" s="70">
        <v>2011</v>
      </c>
      <c r="B12" s="102">
        <v>382051</v>
      </c>
      <c r="C12" s="102">
        <v>-469481</v>
      </c>
      <c r="D12" s="102">
        <v>-182812</v>
      </c>
      <c r="E12" s="102">
        <f t="shared" si="0"/>
        <v>2731</v>
      </c>
      <c r="F12" s="102">
        <v>-267511</v>
      </c>
      <c r="G12" s="102">
        <v>16.55</v>
      </c>
    </row>
    <row r="13" spans="1:7">
      <c r="A13" s="70">
        <v>2012</v>
      </c>
      <c r="B13" s="102">
        <v>316234</v>
      </c>
      <c r="C13" s="102">
        <v>-297889</v>
      </c>
      <c r="D13" s="102">
        <v>-245721</v>
      </c>
      <c r="E13" s="102">
        <f t="shared" si="0"/>
        <v>-2049</v>
      </c>
      <c r="F13" s="102">
        <v>-229425</v>
      </c>
      <c r="G13" s="102">
        <v>13.62</v>
      </c>
    </row>
    <row r="14" spans="1:7">
      <c r="A14" s="70">
        <v>2013</v>
      </c>
      <c r="B14" s="102">
        <v>213917</v>
      </c>
      <c r="C14" s="102">
        <v>-192258</v>
      </c>
      <c r="D14" s="102">
        <v>-205889</v>
      </c>
      <c r="E14" s="102">
        <f t="shared" si="0"/>
        <v>-4215</v>
      </c>
      <c r="F14" s="102">
        <v>-188445</v>
      </c>
      <c r="G14" s="102">
        <v>10.98</v>
      </c>
    </row>
    <row r="15" spans="1:7">
      <c r="A15" s="70">
        <v>2014</v>
      </c>
      <c r="B15" s="102">
        <v>99545</v>
      </c>
      <c r="C15" s="102">
        <v>-38568</v>
      </c>
      <c r="D15" s="102">
        <v>-150304</v>
      </c>
      <c r="E15" s="102">
        <f t="shared" si="0"/>
        <v>6435</v>
      </c>
      <c r="F15" s="102">
        <v>-82892</v>
      </c>
      <c r="G15" s="102">
        <v>6.79</v>
      </c>
    </row>
    <row r="16" spans="1:7">
      <c r="A16" s="70">
        <v>2015</v>
      </c>
      <c r="B16" s="102">
        <v>91176</v>
      </c>
      <c r="C16" s="102">
        <v>-31614</v>
      </c>
      <c r="D16" s="102">
        <v>-91518</v>
      </c>
      <c r="E16" s="102">
        <f t="shared" si="0"/>
        <v>1434</v>
      </c>
      <c r="F16" s="102">
        <v>-30522</v>
      </c>
      <c r="G16" s="102">
        <v>5.62</v>
      </c>
    </row>
    <row r="17" spans="1:7">
      <c r="A17" s="70">
        <v>2016</v>
      </c>
      <c r="B17" s="102">
        <v>59530</v>
      </c>
      <c r="C17" s="102">
        <v>-34190</v>
      </c>
      <c r="D17" s="102">
        <v>-72948</v>
      </c>
      <c r="E17" s="102">
        <f t="shared" si="0"/>
        <v>36581</v>
      </c>
      <c r="F17" s="102">
        <v>-11027</v>
      </c>
      <c r="G17" s="102">
        <v>3.8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C68"/>
  <sheetViews>
    <sheetView zoomScaleNormal="100" workbookViewId="0"/>
  </sheetViews>
  <sheetFormatPr defaultRowHeight="15"/>
  <cols>
    <col min="1" max="1" width="16.140625" customWidth="1"/>
  </cols>
  <sheetData>
    <row r="1" spans="1:3" s="2" customFormat="1" ht="13.5" customHeight="1">
      <c r="A1" s="156" t="s">
        <v>3875</v>
      </c>
    </row>
    <row r="2" spans="1:3" s="2" customFormat="1" ht="13.5" customHeight="1">
      <c r="A2" s="2" t="s">
        <v>3099</v>
      </c>
    </row>
    <row r="3" spans="1:3" s="2" customFormat="1" ht="13.5" customHeight="1">
      <c r="A3" s="2" t="s">
        <v>3100</v>
      </c>
    </row>
    <row r="4" spans="1:3" ht="13.5" customHeight="1">
      <c r="A4" s="8" t="s">
        <v>3101</v>
      </c>
    </row>
    <row r="5" spans="1:3" ht="13.5" customHeight="1">
      <c r="A5" s="1"/>
    </row>
    <row r="6" spans="1:3" ht="13.5" customHeight="1"/>
    <row r="7" spans="1:3" ht="13.5" customHeight="1"/>
    <row r="8" spans="1:3" s="3" customFormat="1" ht="13.5" customHeight="1">
      <c r="A8" s="14" t="s">
        <v>3102</v>
      </c>
      <c r="B8" s="14" t="s">
        <v>3103</v>
      </c>
      <c r="C8" s="14" t="s">
        <v>3104</v>
      </c>
    </row>
    <row r="9" spans="1:3">
      <c r="A9" s="2" t="s">
        <v>3105</v>
      </c>
      <c r="B9" s="43">
        <v>90.3</v>
      </c>
      <c r="C9" s="43">
        <v>0.9</v>
      </c>
    </row>
    <row r="10" spans="1:3">
      <c r="A10" s="2" t="s">
        <v>3106</v>
      </c>
      <c r="B10" s="43">
        <v>89.9</v>
      </c>
      <c r="C10" s="43">
        <v>0.9</v>
      </c>
    </row>
    <row r="11" spans="1:3">
      <c r="A11" s="2" t="s">
        <v>3107</v>
      </c>
      <c r="B11" s="43">
        <v>89.3</v>
      </c>
      <c r="C11" s="43">
        <v>1.1000000000000001</v>
      </c>
    </row>
    <row r="12" spans="1:3">
      <c r="A12" s="2" t="s">
        <v>3108</v>
      </c>
      <c r="B12" s="43">
        <v>89.2</v>
      </c>
      <c r="C12" s="43">
        <v>0.8</v>
      </c>
    </row>
    <row r="13" spans="1:3">
      <c r="A13" s="2" t="s">
        <v>3109</v>
      </c>
      <c r="B13" s="43">
        <v>88.6</v>
      </c>
      <c r="C13" s="43">
        <v>1</v>
      </c>
    </row>
    <row r="14" spans="1:3">
      <c r="A14" s="2" t="s">
        <v>3110</v>
      </c>
      <c r="B14" s="43">
        <v>88</v>
      </c>
      <c r="C14" s="43">
        <v>1</v>
      </c>
    </row>
    <row r="15" spans="1:3">
      <c r="A15" s="2" t="s">
        <v>3111</v>
      </c>
      <c r="B15" s="43">
        <v>87.7</v>
      </c>
      <c r="C15" s="43">
        <v>0.4</v>
      </c>
    </row>
    <row r="16" spans="1:3">
      <c r="A16" s="2" t="s">
        <v>3112</v>
      </c>
      <c r="B16" s="43">
        <v>84.4</v>
      </c>
      <c r="C16" s="43">
        <v>1.2</v>
      </c>
    </row>
    <row r="17" spans="1:3">
      <c r="A17" s="2" t="s">
        <v>3113</v>
      </c>
      <c r="B17" s="43">
        <v>82.8</v>
      </c>
      <c r="C17" s="43">
        <v>1.1000000000000001</v>
      </c>
    </row>
    <row r="18" spans="1:3">
      <c r="A18" s="2" t="s">
        <v>3114</v>
      </c>
      <c r="B18" s="43">
        <v>78.5</v>
      </c>
      <c r="C18" s="43">
        <v>1.9</v>
      </c>
    </row>
    <row r="19" spans="1:3">
      <c r="A19" s="2" t="s">
        <v>3115</v>
      </c>
      <c r="B19" s="43">
        <v>78.3</v>
      </c>
      <c r="C19" s="43">
        <v>1.5</v>
      </c>
    </row>
    <row r="20" spans="1:3">
      <c r="A20" s="2" t="s">
        <v>3116</v>
      </c>
      <c r="B20" s="43">
        <v>77.900000000000006</v>
      </c>
      <c r="C20" s="43">
        <v>2</v>
      </c>
    </row>
    <row r="21" spans="1:3">
      <c r="A21" s="2" t="s">
        <v>3117</v>
      </c>
      <c r="B21" s="43">
        <v>74.2</v>
      </c>
      <c r="C21" s="43">
        <v>2</v>
      </c>
    </row>
    <row r="22" spans="1:3">
      <c r="A22" s="2" t="s">
        <v>3118</v>
      </c>
      <c r="B22" s="43">
        <v>72.8</v>
      </c>
      <c r="C22" s="43">
        <v>1.5</v>
      </c>
    </row>
    <row r="23" spans="1:3">
      <c r="A23" s="2" t="s">
        <v>3119</v>
      </c>
      <c r="B23" s="43">
        <v>66.5</v>
      </c>
      <c r="C23" s="43">
        <v>2.1</v>
      </c>
    </row>
    <row r="24" spans="1:3">
      <c r="A24" s="2" t="s">
        <v>3120</v>
      </c>
      <c r="B24" s="43">
        <v>63.9</v>
      </c>
      <c r="C24" s="43">
        <v>1.8</v>
      </c>
    </row>
    <row r="25" spans="1:3">
      <c r="A25" s="2" t="s">
        <v>3121</v>
      </c>
      <c r="B25" s="43">
        <v>60.6</v>
      </c>
      <c r="C25" s="43">
        <v>3</v>
      </c>
    </row>
    <row r="26" spans="1:3">
      <c r="A26" s="2" t="s">
        <v>3122</v>
      </c>
      <c r="B26" s="43">
        <v>55.6</v>
      </c>
      <c r="C26" s="43">
        <v>4</v>
      </c>
    </row>
    <row r="27" spans="1:3">
      <c r="A27" s="2" t="s">
        <v>3123</v>
      </c>
      <c r="B27" s="43">
        <v>49.1</v>
      </c>
      <c r="C27" s="43">
        <v>1.5</v>
      </c>
    </row>
    <row r="28" spans="1:3">
      <c r="A28" s="2" t="s">
        <v>3124</v>
      </c>
      <c r="B28" s="43">
        <v>45</v>
      </c>
      <c r="C28" s="43">
        <v>2.2999999999999998</v>
      </c>
    </row>
    <row r="29" spans="1:3">
      <c r="A29" s="2" t="s">
        <v>3125</v>
      </c>
      <c r="B29" s="43">
        <v>43.7</v>
      </c>
      <c r="C29" s="43">
        <v>2</v>
      </c>
    </row>
    <row r="30" spans="1:3">
      <c r="A30" s="2" t="s">
        <v>3126</v>
      </c>
      <c r="B30" s="43">
        <v>43</v>
      </c>
      <c r="C30" s="43">
        <v>2</v>
      </c>
    </row>
    <row r="31" spans="1:3">
      <c r="A31" s="2" t="s">
        <v>3127</v>
      </c>
      <c r="B31" s="43">
        <v>40.700000000000003</v>
      </c>
      <c r="C31" s="43">
        <v>3</v>
      </c>
    </row>
    <row r="32" spans="1:3">
      <c r="A32" s="2" t="s">
        <v>3128</v>
      </c>
      <c r="B32" s="43">
        <v>40.299999999999997</v>
      </c>
      <c r="C32" s="43">
        <v>3</v>
      </c>
    </row>
    <row r="33" spans="1:3">
      <c r="A33" s="2" t="s">
        <v>3129</v>
      </c>
      <c r="B33" s="43">
        <v>35.6</v>
      </c>
      <c r="C33" s="43">
        <v>3.5</v>
      </c>
    </row>
    <row r="34" spans="1:3">
      <c r="A34" s="2" t="s">
        <v>3130</v>
      </c>
      <c r="B34" s="43">
        <v>34.9</v>
      </c>
      <c r="C34" s="43">
        <v>3.3</v>
      </c>
    </row>
    <row r="35" spans="1:3">
      <c r="A35" s="2" t="s">
        <v>3131</v>
      </c>
      <c r="B35" s="43">
        <v>34.4</v>
      </c>
      <c r="C35" s="43">
        <v>3.3</v>
      </c>
    </row>
    <row r="36" spans="1:3">
      <c r="A36" s="2" t="s">
        <v>3132</v>
      </c>
      <c r="B36" s="43">
        <v>33.700000000000003</v>
      </c>
      <c r="C36" s="43">
        <v>3.1</v>
      </c>
    </row>
    <row r="40" spans="1:3">
      <c r="A40" s="139"/>
      <c r="B40" s="139"/>
    </row>
    <row r="41" spans="1:3">
      <c r="A41" s="139"/>
      <c r="B41" s="139"/>
    </row>
    <row r="42" spans="1:3">
      <c r="A42" s="139"/>
      <c r="B42" s="139"/>
    </row>
    <row r="43" spans="1:3">
      <c r="A43" s="2"/>
      <c r="B43" s="2"/>
    </row>
    <row r="44" spans="1:3">
      <c r="A44" s="2"/>
      <c r="B44" s="2"/>
    </row>
    <row r="45" spans="1:3">
      <c r="A45" s="2"/>
      <c r="B45" s="2"/>
    </row>
    <row r="46" spans="1:3">
      <c r="A46" s="2"/>
      <c r="B46" s="2"/>
    </row>
    <row r="47" spans="1:3">
      <c r="A47" s="2"/>
      <c r="B47" s="2"/>
    </row>
    <row r="48" spans="1:3">
      <c r="A48" s="2"/>
      <c r="B48" s="2"/>
    </row>
    <row r="49" spans="1:2">
      <c r="A49" s="2"/>
      <c r="B49" s="2"/>
    </row>
    <row r="50" spans="1:2">
      <c r="A50" s="2"/>
      <c r="B50" s="2"/>
    </row>
    <row r="51" spans="1:2">
      <c r="A51" s="2"/>
      <c r="B51" s="2"/>
    </row>
    <row r="52" spans="1:2">
      <c r="A52" s="2"/>
      <c r="B52" s="2"/>
    </row>
    <row r="53" spans="1:2">
      <c r="A53" s="2"/>
      <c r="B53" s="2"/>
    </row>
    <row r="54" spans="1:2">
      <c r="A54" s="2"/>
      <c r="B54" s="2"/>
    </row>
    <row r="55" spans="1:2">
      <c r="A55" s="2"/>
      <c r="B55" s="2"/>
    </row>
    <row r="56" spans="1:2">
      <c r="A56" s="2"/>
      <c r="B56" s="2"/>
    </row>
    <row r="57" spans="1:2">
      <c r="A57" s="2"/>
      <c r="B57" s="2"/>
    </row>
    <row r="58" spans="1:2">
      <c r="A58" s="2"/>
      <c r="B58" s="2"/>
    </row>
    <row r="59" spans="1:2">
      <c r="A59" s="2"/>
      <c r="B59" s="2"/>
    </row>
    <row r="60" spans="1:2">
      <c r="A60" s="2"/>
      <c r="B60" s="2"/>
    </row>
    <row r="61" spans="1:2">
      <c r="A61" s="2"/>
      <c r="B61" s="2"/>
    </row>
    <row r="62" spans="1:2">
      <c r="A62" s="2"/>
      <c r="B62" s="2"/>
    </row>
    <row r="63" spans="1:2">
      <c r="A63" s="2"/>
      <c r="B63" s="2"/>
    </row>
    <row r="64" spans="1:2">
      <c r="A64" s="2"/>
      <c r="B64" s="2"/>
    </row>
    <row r="65" spans="1:2">
      <c r="A65" s="2"/>
      <c r="B65" s="2"/>
    </row>
    <row r="66" spans="1:2">
      <c r="A66" s="2"/>
      <c r="B66" s="2"/>
    </row>
    <row r="67" spans="1:2">
      <c r="A67" s="2"/>
      <c r="B67" s="2"/>
    </row>
    <row r="68" spans="1:2">
      <c r="A68" s="2"/>
      <c r="B68" s="2"/>
    </row>
  </sheetData>
  <sortState ref="A41:B68">
    <sortCondition ref="B41"/>
  </sortState>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28"/>
  <sheetViews>
    <sheetView zoomScaleNormal="100" workbookViewId="0"/>
  </sheetViews>
  <sheetFormatPr defaultRowHeight="15"/>
  <cols>
    <col min="1" max="1" width="6.5703125" customWidth="1"/>
    <col min="2" max="2" width="11.140625" bestFit="1" customWidth="1"/>
    <col min="3" max="5" width="9.42578125" bestFit="1" customWidth="1"/>
  </cols>
  <sheetData>
    <row r="1" spans="1:5" s="2" customFormat="1" ht="13.5" customHeight="1">
      <c r="A1" s="156" t="s">
        <v>3877</v>
      </c>
    </row>
    <row r="2" spans="1:5" s="2" customFormat="1" ht="13.5" customHeight="1">
      <c r="A2" s="156" t="s">
        <v>3878</v>
      </c>
    </row>
    <row r="3" spans="1:5" s="2" customFormat="1" ht="13.5" customHeight="1">
      <c r="A3" s="2" t="s">
        <v>3133</v>
      </c>
    </row>
    <row r="4" spans="1:5" ht="13.5" customHeight="1">
      <c r="A4" s="160" t="s">
        <v>3879</v>
      </c>
    </row>
    <row r="5" spans="1:5" ht="13.5" customHeight="1">
      <c r="A5" s="1"/>
    </row>
    <row r="6" spans="1:5" ht="13.5" customHeight="1"/>
    <row r="7" spans="1:5" ht="13.5" customHeight="1"/>
    <row r="8" spans="1:5" s="3" customFormat="1" ht="13.5" customHeight="1">
      <c r="A8" s="18" t="s">
        <v>3134</v>
      </c>
      <c r="B8" s="18" t="s">
        <v>3135</v>
      </c>
      <c r="C8" s="18" t="s">
        <v>3136</v>
      </c>
      <c r="D8" s="18" t="s">
        <v>3137</v>
      </c>
      <c r="E8" s="18" t="s">
        <v>3138</v>
      </c>
    </row>
    <row r="9" spans="1:5">
      <c r="A9" s="19">
        <v>1997</v>
      </c>
      <c r="B9" s="103">
        <v>-19.559487951807231</v>
      </c>
      <c r="C9" s="103">
        <v>9.43</v>
      </c>
      <c r="D9" s="103">
        <v>3.31</v>
      </c>
      <c r="E9" s="103">
        <v>6.12</v>
      </c>
    </row>
    <row r="10" spans="1:5">
      <c r="A10" s="19">
        <v>1998</v>
      </c>
      <c r="B10" s="103">
        <v>25.099050046339205</v>
      </c>
      <c r="C10" s="103">
        <v>8.99</v>
      </c>
      <c r="D10" s="103">
        <v>3.33</v>
      </c>
      <c r="E10" s="103">
        <v>5.66</v>
      </c>
    </row>
    <row r="11" spans="1:5">
      <c r="A11" s="19">
        <v>1999</v>
      </c>
      <c r="B11" s="103">
        <v>4.5826575532900833</v>
      </c>
      <c r="C11" s="103">
        <v>10.08</v>
      </c>
      <c r="D11" s="103">
        <v>3.83</v>
      </c>
      <c r="E11" s="103">
        <v>6.25</v>
      </c>
    </row>
    <row r="12" spans="1:5">
      <c r="A12" s="19">
        <v>2000</v>
      </c>
      <c r="B12" s="103">
        <v>15.203892493049119</v>
      </c>
      <c r="C12" s="103">
        <v>8.98</v>
      </c>
      <c r="D12" s="103">
        <v>3.83</v>
      </c>
      <c r="E12" s="103">
        <v>5.15</v>
      </c>
    </row>
    <row r="13" spans="1:5">
      <c r="A13" s="19">
        <v>2001</v>
      </c>
      <c r="B13" s="103">
        <v>-7.1819972196478217</v>
      </c>
      <c r="C13" s="103">
        <v>7.59</v>
      </c>
      <c r="D13" s="103">
        <v>3.26</v>
      </c>
      <c r="E13" s="103">
        <v>4.33</v>
      </c>
    </row>
    <row r="14" spans="1:5">
      <c r="A14" s="19">
        <v>2002</v>
      </c>
      <c r="B14" s="103">
        <v>42.405294253938834</v>
      </c>
      <c r="C14" s="103">
        <v>6.12</v>
      </c>
      <c r="D14" s="103">
        <v>2.04</v>
      </c>
      <c r="E14" s="103">
        <v>4.08</v>
      </c>
    </row>
    <row r="15" spans="1:5">
      <c r="A15" s="19">
        <v>2003</v>
      </c>
      <c r="B15" s="103">
        <v>68.350034754402216</v>
      </c>
      <c r="C15" s="103">
        <v>4.91</v>
      </c>
      <c r="D15" s="103">
        <v>1.5</v>
      </c>
      <c r="E15" s="103">
        <v>3.41</v>
      </c>
    </row>
    <row r="16" spans="1:5">
      <c r="A16" s="19">
        <v>2004</v>
      </c>
      <c r="B16" s="103">
        <v>87.200532900834105</v>
      </c>
      <c r="C16" s="103">
        <v>4.22</v>
      </c>
      <c r="D16" s="103">
        <v>1.39</v>
      </c>
      <c r="E16" s="103">
        <v>2.83</v>
      </c>
    </row>
    <row r="17" spans="1:5">
      <c r="A17" s="19">
        <v>2005</v>
      </c>
      <c r="B17" s="103">
        <v>122.30074142724746</v>
      </c>
      <c r="C17" s="103">
        <v>4.1500000000000004</v>
      </c>
      <c r="D17" s="103">
        <v>1.64</v>
      </c>
      <c r="E17" s="103">
        <v>2.58</v>
      </c>
    </row>
    <row r="18" spans="1:5">
      <c r="A18" s="19">
        <v>2006</v>
      </c>
      <c r="B18" s="103">
        <v>208.07750231696016</v>
      </c>
      <c r="C18" s="103">
        <v>4.6399999999999997</v>
      </c>
      <c r="D18" s="103">
        <v>2.11</v>
      </c>
      <c r="E18" s="103">
        <v>2.54</v>
      </c>
    </row>
    <row r="19" spans="1:5">
      <c r="A19" s="19">
        <v>2007</v>
      </c>
      <c r="B19" s="103">
        <v>369.959</v>
      </c>
      <c r="C19" s="103">
        <v>5.63</v>
      </c>
      <c r="D19" s="103">
        <v>2.81</v>
      </c>
      <c r="E19" s="103">
        <v>2.82</v>
      </c>
    </row>
    <row r="20" spans="1:5">
      <c r="A20" s="19">
        <v>2008</v>
      </c>
      <c r="B20" s="103">
        <v>233.904</v>
      </c>
      <c r="C20" s="103">
        <v>6.14</v>
      </c>
      <c r="D20" s="103">
        <v>4</v>
      </c>
      <c r="E20" s="103">
        <v>2.14</v>
      </c>
    </row>
    <row r="21" spans="1:5">
      <c r="A21" s="19">
        <v>2009</v>
      </c>
      <c r="B21" s="103">
        <v>-1072.5820000000001</v>
      </c>
      <c r="C21" s="103">
        <v>4.93</v>
      </c>
      <c r="D21" s="103">
        <v>3.55</v>
      </c>
      <c r="E21" s="103">
        <v>1.38</v>
      </c>
    </row>
    <row r="22" spans="1:5">
      <c r="A22" s="19">
        <v>2010</v>
      </c>
      <c r="B22" s="103">
        <v>-70.314999999999998</v>
      </c>
      <c r="C22" s="103">
        <v>4.08</v>
      </c>
      <c r="D22" s="103">
        <v>2.64</v>
      </c>
      <c r="E22" s="103">
        <v>1.44</v>
      </c>
    </row>
    <row r="23" spans="1:5">
      <c r="A23" s="19">
        <v>2011</v>
      </c>
      <c r="B23" s="103">
        <v>356.09500000000003</v>
      </c>
      <c r="C23" s="103">
        <v>3.54</v>
      </c>
      <c r="D23" s="103">
        <v>1.93</v>
      </c>
      <c r="E23" s="103">
        <v>1.61</v>
      </c>
    </row>
    <row r="24" spans="1:5">
      <c r="A24" s="19">
        <v>2012</v>
      </c>
      <c r="B24" s="103">
        <v>207.136</v>
      </c>
      <c r="C24" s="103">
        <v>3.16</v>
      </c>
      <c r="D24" s="103">
        <v>1.71</v>
      </c>
      <c r="E24" s="103">
        <v>1.45</v>
      </c>
    </row>
    <row r="25" spans="1:5">
      <c r="A25" s="19">
        <v>2013</v>
      </c>
      <c r="B25" s="103">
        <v>227.54499999999999</v>
      </c>
      <c r="C25" s="103">
        <v>2.7</v>
      </c>
      <c r="D25" s="103">
        <v>1.19</v>
      </c>
      <c r="E25" s="103">
        <v>1.51</v>
      </c>
    </row>
    <row r="26" spans="1:5">
      <c r="A26" s="19">
        <v>2014</v>
      </c>
      <c r="B26" s="103">
        <v>213.39599999999999</v>
      </c>
      <c r="C26" s="103">
        <v>2.61</v>
      </c>
      <c r="D26" s="103">
        <v>1.02</v>
      </c>
      <c r="E26" s="103">
        <v>1.59</v>
      </c>
    </row>
    <row r="27" spans="1:5">
      <c r="A27" s="19">
        <v>2015</v>
      </c>
      <c r="B27" s="103">
        <v>215.30099999999999</v>
      </c>
      <c r="C27" s="103">
        <v>2.1800000000000002</v>
      </c>
      <c r="D27" s="103">
        <v>0.57999999999999996</v>
      </c>
      <c r="E27" s="103">
        <v>1.6</v>
      </c>
    </row>
    <row r="28" spans="1:5">
      <c r="A28" s="19">
        <v>2016</v>
      </c>
      <c r="B28" s="103">
        <v>251.78899999999999</v>
      </c>
      <c r="C28" s="103">
        <v>2.09</v>
      </c>
      <c r="D28" s="103">
        <v>0.41</v>
      </c>
      <c r="E28" s="103">
        <v>1.68</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20"/>
  <sheetViews>
    <sheetView zoomScaleNormal="100" workbookViewId="0"/>
  </sheetViews>
  <sheetFormatPr defaultRowHeight="15"/>
  <cols>
    <col min="1" max="1" width="17.5703125" customWidth="1"/>
  </cols>
  <sheetData>
    <row r="1" spans="1:3" s="2" customFormat="1" ht="13.5" customHeight="1">
      <c r="A1" s="156" t="s">
        <v>3880</v>
      </c>
    </row>
    <row r="2" spans="1:3" s="2" customFormat="1" ht="13.5" customHeight="1">
      <c r="A2" s="2" t="s">
        <v>3139</v>
      </c>
    </row>
    <row r="3" spans="1:3" s="2" customFormat="1" ht="13.5" customHeight="1">
      <c r="A3" s="2" t="s">
        <v>3140</v>
      </c>
    </row>
    <row r="4" spans="1:3" ht="13.5" customHeight="1">
      <c r="A4" s="1" t="s">
        <v>3141</v>
      </c>
    </row>
    <row r="5" spans="1:3" ht="13.5" customHeight="1">
      <c r="A5" s="1"/>
    </row>
    <row r="6" spans="1:3" ht="13.5" customHeight="1"/>
    <row r="7" spans="1:3" ht="13.5" customHeight="1"/>
    <row r="8" spans="1:3" s="3" customFormat="1" ht="13.5" customHeight="1">
      <c r="A8" s="14" t="s">
        <v>3142</v>
      </c>
      <c r="B8" s="158" t="s">
        <v>3881</v>
      </c>
      <c r="C8" s="14" t="s">
        <v>3143</v>
      </c>
    </row>
    <row r="9" spans="1:3">
      <c r="A9" s="2" t="s">
        <v>3144</v>
      </c>
      <c r="B9" s="43">
        <v>63</v>
      </c>
      <c r="C9" s="43">
        <v>1.18</v>
      </c>
    </row>
    <row r="10" spans="1:3">
      <c r="A10" s="2" t="s">
        <v>3882</v>
      </c>
      <c r="B10" s="43">
        <v>50.804107086502185</v>
      </c>
      <c r="C10" s="43">
        <v>1.64</v>
      </c>
    </row>
    <row r="11" spans="1:3">
      <c r="A11" s="2" t="s">
        <v>3145</v>
      </c>
      <c r="B11" s="43">
        <v>39.568485121782501</v>
      </c>
      <c r="C11" s="43">
        <v>1.69</v>
      </c>
    </row>
    <row r="12" spans="1:3">
      <c r="A12" s="2" t="s">
        <v>3883</v>
      </c>
      <c r="B12" s="43">
        <v>80</v>
      </c>
      <c r="C12" s="43">
        <v>1.54</v>
      </c>
    </row>
    <row r="13" spans="1:3">
      <c r="A13" s="2" t="s">
        <v>3884</v>
      </c>
      <c r="B13" s="43">
        <v>2.0000000000000004</v>
      </c>
      <c r="C13" s="43">
        <v>3.17</v>
      </c>
    </row>
    <row r="14" spans="1:3">
      <c r="A14" s="2" t="s">
        <v>3885</v>
      </c>
      <c r="B14" s="43">
        <v>67</v>
      </c>
      <c r="C14" s="43">
        <v>2.5299999999999998</v>
      </c>
    </row>
    <row r="15" spans="1:3">
      <c r="A15" s="2" t="s">
        <v>3886</v>
      </c>
      <c r="B15" s="43">
        <v>61</v>
      </c>
      <c r="C15" s="43">
        <v>1.85</v>
      </c>
    </row>
    <row r="16" spans="1:3">
      <c r="A16" s="2" t="s">
        <v>3887</v>
      </c>
      <c r="B16" s="43">
        <v>99</v>
      </c>
      <c r="C16" s="43">
        <v>2.6</v>
      </c>
    </row>
    <row r="17" spans="1:3">
      <c r="A17" s="2" t="s">
        <v>3888</v>
      </c>
      <c r="B17" s="43">
        <v>100</v>
      </c>
      <c r="C17" s="43">
        <v>0.79</v>
      </c>
    </row>
    <row r="18" spans="1:3">
      <c r="A18" s="2" t="s">
        <v>3146</v>
      </c>
      <c r="B18" s="43">
        <v>55.826665582756895</v>
      </c>
      <c r="C18" s="43">
        <v>1.68</v>
      </c>
    </row>
    <row r="20" spans="1:3">
      <c r="B20" s="42"/>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E89"/>
  <sheetViews>
    <sheetView zoomScaleNormal="100" workbookViewId="0"/>
  </sheetViews>
  <sheetFormatPr defaultRowHeight="15"/>
  <cols>
    <col min="1" max="1" width="11.140625" customWidth="1"/>
  </cols>
  <sheetData>
    <row r="1" spans="1:5" s="2" customFormat="1" ht="13.5" customHeight="1">
      <c r="A1" s="156" t="s">
        <v>3889</v>
      </c>
    </row>
    <row r="2" spans="1:5" s="2" customFormat="1" ht="13.5" customHeight="1">
      <c r="A2" s="156" t="s">
        <v>3890</v>
      </c>
    </row>
    <row r="3" spans="1:5" s="2" customFormat="1" ht="13.5" customHeight="1">
      <c r="A3" s="2" t="s">
        <v>3147</v>
      </c>
    </row>
    <row r="4" spans="1:5" ht="13.5" customHeight="1">
      <c r="A4" s="157" t="s">
        <v>3891</v>
      </c>
    </row>
    <row r="5" spans="1:5" ht="13.5" customHeight="1">
      <c r="A5" s="1"/>
    </row>
    <row r="6" spans="1:5" ht="13.5" customHeight="1"/>
    <row r="7" spans="1:5" ht="13.5" customHeight="1"/>
    <row r="8" spans="1:5" s="3" customFormat="1" ht="13.5" customHeight="1">
      <c r="A8" s="14" t="s">
        <v>3148</v>
      </c>
      <c r="B8" s="158" t="s">
        <v>3895</v>
      </c>
      <c r="C8" s="158" t="s">
        <v>3892</v>
      </c>
      <c r="D8" s="14" t="s">
        <v>3149</v>
      </c>
      <c r="E8" s="14" t="s">
        <v>3150</v>
      </c>
    </row>
    <row r="9" spans="1:5">
      <c r="A9" s="57">
        <v>40330</v>
      </c>
      <c r="B9" s="43">
        <v>10.72</v>
      </c>
      <c r="C9" s="43">
        <v>36.78</v>
      </c>
      <c r="D9" s="43">
        <v>278.32</v>
      </c>
      <c r="E9" s="43"/>
    </row>
    <row r="10" spans="1:5">
      <c r="A10" s="57">
        <v>40360</v>
      </c>
      <c r="B10" s="43">
        <v>11.3</v>
      </c>
      <c r="C10" s="43">
        <v>26.07</v>
      </c>
      <c r="D10" s="43">
        <v>290.2</v>
      </c>
      <c r="E10" s="43"/>
    </row>
    <row r="11" spans="1:5">
      <c r="A11" s="57">
        <v>40391</v>
      </c>
      <c r="B11" s="43">
        <v>14.19</v>
      </c>
      <c r="C11" s="43">
        <v>36.49</v>
      </c>
      <c r="D11" s="43">
        <v>194.05</v>
      </c>
      <c r="E11" s="43"/>
    </row>
    <row r="12" spans="1:5">
      <c r="A12" s="57">
        <v>40422</v>
      </c>
      <c r="B12" s="43">
        <v>12.45</v>
      </c>
      <c r="C12" s="43">
        <v>34.46</v>
      </c>
      <c r="D12" s="43">
        <v>238.07</v>
      </c>
      <c r="E12" s="43"/>
    </row>
    <row r="13" spans="1:5">
      <c r="A13" s="57">
        <v>40452</v>
      </c>
      <c r="B13" s="43">
        <v>13.32</v>
      </c>
      <c r="C13" s="43">
        <v>27.8</v>
      </c>
      <c r="D13" s="43">
        <v>307</v>
      </c>
      <c r="E13" s="43"/>
    </row>
    <row r="14" spans="1:5">
      <c r="A14" s="57">
        <v>40483</v>
      </c>
      <c r="B14" s="43">
        <v>9.85</v>
      </c>
      <c r="C14" s="43">
        <v>24.91</v>
      </c>
      <c r="D14" s="43">
        <v>187.38</v>
      </c>
      <c r="E14" s="43"/>
    </row>
    <row r="15" spans="1:5">
      <c r="A15" s="57">
        <v>40513</v>
      </c>
      <c r="B15" s="43">
        <v>11.01</v>
      </c>
      <c r="C15" s="43">
        <v>39.97</v>
      </c>
      <c r="D15" s="43">
        <v>424</v>
      </c>
      <c r="E15" s="43"/>
    </row>
    <row r="16" spans="1:5">
      <c r="A16" s="57">
        <v>40544</v>
      </c>
      <c r="B16" s="43">
        <v>12.74</v>
      </c>
      <c r="C16" s="43">
        <v>24.62</v>
      </c>
      <c r="D16" s="43">
        <v>271.08</v>
      </c>
      <c r="E16" s="43"/>
    </row>
    <row r="17" spans="1:5">
      <c r="A17" s="57">
        <v>40575</v>
      </c>
      <c r="B17" s="43">
        <v>9.85</v>
      </c>
      <c r="C17" s="43">
        <v>20.56</v>
      </c>
      <c r="D17" s="43">
        <v>119.32</v>
      </c>
      <c r="E17" s="43"/>
    </row>
    <row r="18" spans="1:5">
      <c r="A18" s="57">
        <v>40603</v>
      </c>
      <c r="B18" s="43">
        <v>13.03</v>
      </c>
      <c r="C18" s="43">
        <v>31.86</v>
      </c>
      <c r="D18" s="43">
        <v>151.18</v>
      </c>
      <c r="E18" s="43"/>
    </row>
    <row r="19" spans="1:5">
      <c r="A19" s="57">
        <v>40634</v>
      </c>
      <c r="B19" s="43">
        <v>6.95</v>
      </c>
      <c r="C19" s="43">
        <v>26.07</v>
      </c>
      <c r="D19" s="43">
        <v>214.9</v>
      </c>
      <c r="E19" s="43"/>
    </row>
    <row r="20" spans="1:5">
      <c r="A20" s="57">
        <v>40664</v>
      </c>
      <c r="B20" s="43">
        <v>15.06</v>
      </c>
      <c r="C20" s="43">
        <v>30.41</v>
      </c>
      <c r="D20" s="43">
        <v>203.89</v>
      </c>
      <c r="E20" s="43"/>
    </row>
    <row r="21" spans="1:5">
      <c r="A21" s="57">
        <v>40695</v>
      </c>
      <c r="B21" s="43">
        <v>6.08</v>
      </c>
      <c r="C21" s="43">
        <v>29.54</v>
      </c>
      <c r="D21" s="43">
        <v>423.71</v>
      </c>
      <c r="E21" s="43"/>
    </row>
    <row r="22" spans="1:5">
      <c r="A22" s="57">
        <v>40725</v>
      </c>
      <c r="B22" s="43">
        <v>6.66</v>
      </c>
      <c r="C22" s="43">
        <v>21.72</v>
      </c>
      <c r="D22" s="43">
        <v>241.25</v>
      </c>
      <c r="E22" s="43"/>
    </row>
    <row r="23" spans="1:5">
      <c r="A23" s="57">
        <v>40756</v>
      </c>
      <c r="B23" s="43">
        <v>6.08</v>
      </c>
      <c r="C23" s="43">
        <v>32.15</v>
      </c>
      <c r="D23" s="43">
        <v>139.31</v>
      </c>
      <c r="E23" s="43"/>
    </row>
    <row r="24" spans="1:5">
      <c r="A24" s="57">
        <v>40787</v>
      </c>
      <c r="B24" s="43">
        <v>7.53</v>
      </c>
      <c r="C24" s="43">
        <v>22.59</v>
      </c>
      <c r="D24" s="43">
        <v>223.59</v>
      </c>
      <c r="E24" s="43"/>
    </row>
    <row r="25" spans="1:5">
      <c r="A25" s="57">
        <v>40817</v>
      </c>
      <c r="B25" s="43">
        <v>7.53</v>
      </c>
      <c r="C25" s="43">
        <v>16.8</v>
      </c>
      <c r="D25" s="43">
        <v>143.94</v>
      </c>
      <c r="E25" s="43"/>
    </row>
    <row r="26" spans="1:5">
      <c r="A26" s="57">
        <v>40848</v>
      </c>
      <c r="B26" s="43">
        <v>5.79</v>
      </c>
      <c r="C26" s="43">
        <v>20.56</v>
      </c>
      <c r="D26" s="43">
        <v>255.16</v>
      </c>
      <c r="E26" s="43"/>
    </row>
    <row r="27" spans="1:5">
      <c r="A27" s="57">
        <v>40878</v>
      </c>
      <c r="B27" s="43">
        <v>8.11</v>
      </c>
      <c r="C27" s="43">
        <v>21.14</v>
      </c>
      <c r="D27" s="43">
        <v>194.91</v>
      </c>
      <c r="E27" s="43"/>
    </row>
    <row r="28" spans="1:5">
      <c r="A28" s="57">
        <v>40909</v>
      </c>
      <c r="B28" s="43">
        <v>6.66</v>
      </c>
      <c r="C28" s="43">
        <v>15.93</v>
      </c>
      <c r="D28" s="43">
        <v>75.88</v>
      </c>
      <c r="E28" s="43"/>
    </row>
    <row r="29" spans="1:5">
      <c r="A29" s="57">
        <v>40940</v>
      </c>
      <c r="B29" s="43">
        <v>4.63</v>
      </c>
      <c r="C29" s="43">
        <v>13.61</v>
      </c>
      <c r="D29" s="43">
        <v>67.77</v>
      </c>
      <c r="E29" s="43"/>
    </row>
    <row r="30" spans="1:5">
      <c r="A30" s="57">
        <v>40969</v>
      </c>
      <c r="B30" s="43">
        <v>6.95</v>
      </c>
      <c r="C30" s="43">
        <v>30.41</v>
      </c>
      <c r="D30" s="43">
        <v>161.32</v>
      </c>
      <c r="E30" s="43"/>
    </row>
    <row r="31" spans="1:5">
      <c r="A31" s="57">
        <v>41000</v>
      </c>
      <c r="B31" s="43">
        <v>7.82</v>
      </c>
      <c r="C31" s="43">
        <v>25.49</v>
      </c>
      <c r="D31" s="43">
        <v>136.41</v>
      </c>
      <c r="E31" s="43"/>
    </row>
    <row r="32" spans="1:5">
      <c r="A32" s="57">
        <v>41030</v>
      </c>
      <c r="B32" s="43">
        <v>8.4</v>
      </c>
      <c r="C32" s="43">
        <v>22.01</v>
      </c>
      <c r="D32" s="43">
        <v>250.52</v>
      </c>
      <c r="E32" s="43"/>
    </row>
    <row r="33" spans="1:5">
      <c r="A33" s="57">
        <v>41061</v>
      </c>
      <c r="B33" s="43">
        <v>7.82</v>
      </c>
      <c r="C33" s="43">
        <v>18.25</v>
      </c>
      <c r="D33" s="43">
        <v>253.13</v>
      </c>
      <c r="E33" s="43"/>
    </row>
    <row r="34" spans="1:5">
      <c r="A34" s="57">
        <v>41091</v>
      </c>
      <c r="B34" s="43">
        <v>7.53</v>
      </c>
      <c r="C34" s="43">
        <v>21.43</v>
      </c>
      <c r="D34" s="43">
        <v>120.77</v>
      </c>
      <c r="E34" s="43"/>
    </row>
    <row r="35" spans="1:5">
      <c r="A35" s="57">
        <v>41122</v>
      </c>
      <c r="B35" s="43">
        <v>5.21</v>
      </c>
      <c r="C35" s="43">
        <v>17.670000000000002</v>
      </c>
      <c r="D35" s="43">
        <v>163.35</v>
      </c>
      <c r="E35" s="43"/>
    </row>
    <row r="36" spans="1:5">
      <c r="A36" s="57">
        <v>41153</v>
      </c>
      <c r="B36" s="43">
        <v>4.63</v>
      </c>
      <c r="C36" s="43">
        <v>20.56</v>
      </c>
      <c r="D36" s="43">
        <v>83.99</v>
      </c>
      <c r="E36" s="43"/>
    </row>
    <row r="37" spans="1:5">
      <c r="A37" s="57">
        <v>41183</v>
      </c>
      <c r="B37" s="43">
        <v>8.11</v>
      </c>
      <c r="C37" s="43">
        <v>24.62</v>
      </c>
      <c r="D37" s="43">
        <v>214.32</v>
      </c>
      <c r="E37" s="43"/>
    </row>
    <row r="38" spans="1:5">
      <c r="A38" s="57">
        <v>41214</v>
      </c>
      <c r="B38" s="43">
        <v>6.66</v>
      </c>
      <c r="C38" s="43">
        <v>18.54</v>
      </c>
      <c r="D38" s="43">
        <v>156.11000000000001</v>
      </c>
      <c r="E38" s="43"/>
    </row>
    <row r="39" spans="1:5">
      <c r="A39" s="57">
        <v>41244</v>
      </c>
      <c r="B39" s="43">
        <v>7.53</v>
      </c>
      <c r="C39" s="43">
        <v>22.01</v>
      </c>
      <c r="D39" s="43">
        <v>249.94</v>
      </c>
      <c r="E39" s="43"/>
    </row>
    <row r="40" spans="1:5">
      <c r="A40" s="57">
        <v>41275</v>
      </c>
      <c r="B40" s="43">
        <v>4.92</v>
      </c>
      <c r="C40" s="43">
        <v>14.77</v>
      </c>
      <c r="D40" s="43">
        <v>139.31</v>
      </c>
      <c r="E40" s="43"/>
    </row>
    <row r="41" spans="1:5">
      <c r="A41" s="57">
        <v>41306</v>
      </c>
      <c r="B41" s="43">
        <v>4.05</v>
      </c>
      <c r="C41" s="43">
        <v>17.38</v>
      </c>
      <c r="D41" s="43">
        <v>171.17</v>
      </c>
      <c r="E41" s="43"/>
    </row>
    <row r="42" spans="1:5">
      <c r="A42" s="57">
        <v>41334</v>
      </c>
      <c r="B42" s="43">
        <v>6.95</v>
      </c>
      <c r="C42" s="43">
        <v>17.96</v>
      </c>
      <c r="D42" s="43">
        <v>259.20999999999998</v>
      </c>
      <c r="E42" s="43"/>
    </row>
    <row r="43" spans="1:5">
      <c r="A43" s="57">
        <v>41365</v>
      </c>
      <c r="B43" s="43">
        <v>8.98</v>
      </c>
      <c r="C43" s="43">
        <v>24.04</v>
      </c>
      <c r="D43" s="43">
        <v>176.96</v>
      </c>
      <c r="E43" s="43"/>
    </row>
    <row r="44" spans="1:5">
      <c r="A44" s="57">
        <v>41395</v>
      </c>
      <c r="B44" s="43">
        <v>8.69</v>
      </c>
      <c r="C44" s="43">
        <v>32.729999999999997</v>
      </c>
      <c r="D44" s="43">
        <v>217.5</v>
      </c>
      <c r="E44" s="43"/>
    </row>
    <row r="45" spans="1:5">
      <c r="A45" s="57">
        <v>41426</v>
      </c>
      <c r="B45" s="43">
        <v>7.24</v>
      </c>
      <c r="C45" s="43">
        <v>16.8</v>
      </c>
      <c r="D45" s="43">
        <v>219.24</v>
      </c>
      <c r="E45" s="43"/>
    </row>
    <row r="46" spans="1:5">
      <c r="A46" s="57">
        <v>41456</v>
      </c>
      <c r="B46" s="43">
        <v>7.53</v>
      </c>
      <c r="C46" s="43">
        <v>23.75</v>
      </c>
      <c r="D46" s="43">
        <v>191.73</v>
      </c>
      <c r="E46" s="43"/>
    </row>
    <row r="47" spans="1:5">
      <c r="A47" s="57">
        <v>41487</v>
      </c>
      <c r="B47" s="43">
        <v>5.21</v>
      </c>
      <c r="C47" s="43">
        <v>20.56</v>
      </c>
      <c r="D47" s="43">
        <v>145.1</v>
      </c>
      <c r="E47" s="43"/>
    </row>
    <row r="48" spans="1:5">
      <c r="A48" s="57">
        <v>41518</v>
      </c>
      <c r="B48" s="43">
        <v>7.53</v>
      </c>
      <c r="C48" s="43">
        <v>11.3</v>
      </c>
      <c r="D48" s="43">
        <v>103.97</v>
      </c>
      <c r="E48" s="43"/>
    </row>
    <row r="49" spans="1:5">
      <c r="A49" s="57">
        <v>41548</v>
      </c>
      <c r="B49" s="43">
        <v>7.53</v>
      </c>
      <c r="C49" s="43">
        <v>22.59</v>
      </c>
      <c r="D49" s="43">
        <v>141.04</v>
      </c>
      <c r="E49" s="43"/>
    </row>
    <row r="50" spans="1:5">
      <c r="A50" s="57">
        <v>41579</v>
      </c>
      <c r="B50" s="43">
        <v>20.85</v>
      </c>
      <c r="C50" s="43">
        <v>10.14</v>
      </c>
      <c r="D50" s="43">
        <v>92.97</v>
      </c>
      <c r="E50" s="43"/>
    </row>
    <row r="51" spans="1:5">
      <c r="A51" s="57">
        <v>41609</v>
      </c>
      <c r="B51" s="43">
        <v>10.72</v>
      </c>
      <c r="C51" s="43">
        <v>23.46</v>
      </c>
      <c r="D51" s="43">
        <v>103.1</v>
      </c>
      <c r="E51" s="43"/>
    </row>
    <row r="52" spans="1:5">
      <c r="A52" s="57">
        <v>41640</v>
      </c>
      <c r="B52" s="43">
        <v>10.72</v>
      </c>
      <c r="C52" s="43">
        <v>16.8</v>
      </c>
      <c r="D52" s="43">
        <v>87.75</v>
      </c>
      <c r="E52" s="43"/>
    </row>
    <row r="53" spans="1:5">
      <c r="A53" s="57">
        <v>41671</v>
      </c>
      <c r="B53" s="43">
        <v>8.11</v>
      </c>
      <c r="C53" s="43">
        <v>14.48</v>
      </c>
      <c r="D53" s="43">
        <v>149.72999999999999</v>
      </c>
      <c r="E53" s="43"/>
    </row>
    <row r="54" spans="1:5">
      <c r="A54" s="57">
        <v>41699</v>
      </c>
      <c r="B54" s="43">
        <v>14.77</v>
      </c>
      <c r="C54" s="43">
        <v>20.85</v>
      </c>
      <c r="D54" s="43">
        <v>178.41</v>
      </c>
      <c r="E54" s="43"/>
    </row>
    <row r="55" spans="1:5">
      <c r="A55" s="57">
        <v>41730</v>
      </c>
      <c r="B55" s="43">
        <v>15.64</v>
      </c>
      <c r="C55" s="43">
        <v>24.04</v>
      </c>
      <c r="D55" s="43">
        <v>227.64</v>
      </c>
      <c r="E55" s="43"/>
    </row>
    <row r="56" spans="1:5">
      <c r="A56" s="57">
        <v>41760</v>
      </c>
      <c r="B56" s="43">
        <v>18.829999999999998</v>
      </c>
      <c r="C56" s="43">
        <v>32.729999999999997</v>
      </c>
      <c r="D56" s="43">
        <v>211.13</v>
      </c>
      <c r="E56" s="43"/>
    </row>
    <row r="57" spans="1:5">
      <c r="A57" s="57">
        <v>41791</v>
      </c>
      <c r="B57" s="43">
        <v>18.54</v>
      </c>
      <c r="C57" s="43">
        <v>19.399999999999999</v>
      </c>
      <c r="D57" s="43">
        <v>101.37</v>
      </c>
      <c r="E57" s="43"/>
    </row>
    <row r="58" spans="1:5">
      <c r="A58" s="57">
        <v>41821</v>
      </c>
      <c r="B58" s="43">
        <v>23.17</v>
      </c>
      <c r="C58" s="43">
        <v>31.86</v>
      </c>
      <c r="D58" s="43">
        <v>73.56</v>
      </c>
      <c r="E58" s="43"/>
    </row>
    <row r="59" spans="1:5">
      <c r="A59" s="57">
        <v>41852</v>
      </c>
      <c r="B59" s="43">
        <v>13.32</v>
      </c>
      <c r="C59" s="43">
        <v>15.64</v>
      </c>
      <c r="D59" s="43">
        <v>119.03</v>
      </c>
      <c r="E59" s="43"/>
    </row>
    <row r="60" spans="1:5">
      <c r="A60" s="57">
        <v>41883</v>
      </c>
      <c r="B60" s="43">
        <v>18.54</v>
      </c>
      <c r="C60" s="43">
        <v>26.65</v>
      </c>
      <c r="D60" s="43">
        <v>211.71</v>
      </c>
      <c r="E60" s="43"/>
    </row>
    <row r="61" spans="1:5">
      <c r="A61" s="57">
        <v>41913</v>
      </c>
      <c r="B61" s="43">
        <v>14.48</v>
      </c>
      <c r="C61" s="43">
        <v>28.09</v>
      </c>
      <c r="D61" s="43">
        <v>205.05</v>
      </c>
      <c r="E61" s="43"/>
    </row>
    <row r="62" spans="1:5">
      <c r="A62" s="57">
        <v>41944</v>
      </c>
      <c r="B62" s="43">
        <v>12.16</v>
      </c>
      <c r="C62" s="43">
        <v>26.65</v>
      </c>
      <c r="D62" s="43">
        <v>72.12</v>
      </c>
      <c r="E62" s="43"/>
    </row>
    <row r="63" spans="1:5">
      <c r="A63" s="57">
        <v>41974</v>
      </c>
      <c r="B63" s="43">
        <v>15.64</v>
      </c>
      <c r="C63" s="43">
        <v>33.6</v>
      </c>
      <c r="D63" s="43">
        <v>390.7</v>
      </c>
      <c r="E63" s="43"/>
    </row>
    <row r="64" spans="1:5">
      <c r="A64" s="57">
        <v>42005</v>
      </c>
      <c r="B64" s="43">
        <v>31</v>
      </c>
      <c r="C64" s="43">
        <v>35</v>
      </c>
      <c r="D64" s="43">
        <v>216</v>
      </c>
      <c r="E64" s="43">
        <v>29.148936170212757</v>
      </c>
    </row>
    <row r="65" spans="1:5">
      <c r="A65" s="57">
        <v>42036</v>
      </c>
      <c r="B65" s="43">
        <v>31</v>
      </c>
      <c r="C65" s="43">
        <v>46</v>
      </c>
      <c r="D65" s="43">
        <v>183</v>
      </c>
      <c r="E65" s="43">
        <v>14.576923076923077</v>
      </c>
    </row>
    <row r="66" spans="1:5">
      <c r="A66" s="57">
        <v>42064</v>
      </c>
      <c r="B66" s="43">
        <v>46</v>
      </c>
      <c r="C66" s="43">
        <v>42</v>
      </c>
      <c r="D66" s="43">
        <v>282</v>
      </c>
      <c r="E66" s="43">
        <v>22.108108108108116</v>
      </c>
    </row>
    <row r="67" spans="1:5">
      <c r="A67" s="57">
        <v>42095</v>
      </c>
      <c r="B67" s="43">
        <v>43</v>
      </c>
      <c r="C67" s="43">
        <v>52</v>
      </c>
      <c r="D67" s="43">
        <v>304</v>
      </c>
      <c r="E67" s="43">
        <v>32.656641604010026</v>
      </c>
    </row>
    <row r="68" spans="1:5">
      <c r="A68" s="57">
        <v>42125</v>
      </c>
      <c r="B68" s="43">
        <v>61</v>
      </c>
      <c r="C68" s="43">
        <v>61</v>
      </c>
      <c r="D68" s="43">
        <v>386</v>
      </c>
      <c r="E68" s="43">
        <v>40.964566929133859</v>
      </c>
    </row>
    <row r="69" spans="1:5">
      <c r="A69" s="57">
        <v>42156</v>
      </c>
      <c r="B69" s="43">
        <v>39</v>
      </c>
      <c r="C69" s="43">
        <v>71</v>
      </c>
      <c r="D69" s="43">
        <v>272</v>
      </c>
      <c r="E69" s="43">
        <v>24.47643979057592</v>
      </c>
    </row>
    <row r="70" spans="1:5">
      <c r="A70" s="57">
        <v>42186</v>
      </c>
      <c r="B70" s="43">
        <v>37</v>
      </c>
      <c r="C70" s="43">
        <v>67</v>
      </c>
      <c r="D70" s="43">
        <v>233</v>
      </c>
      <c r="E70" s="43">
        <v>21.364985163204754</v>
      </c>
    </row>
    <row r="71" spans="1:5">
      <c r="A71" s="57">
        <v>42217</v>
      </c>
      <c r="B71" s="43">
        <v>35</v>
      </c>
      <c r="C71" s="43">
        <v>47</v>
      </c>
      <c r="D71" s="43">
        <v>147</v>
      </c>
      <c r="E71" s="43">
        <v>35.589519650655021</v>
      </c>
    </row>
    <row r="72" spans="1:5">
      <c r="A72" s="57">
        <v>42248</v>
      </c>
      <c r="B72" s="43">
        <v>47</v>
      </c>
      <c r="C72" s="43">
        <v>51</v>
      </c>
      <c r="D72" s="43">
        <v>288</v>
      </c>
      <c r="E72" s="43">
        <v>16.761658031088079</v>
      </c>
    </row>
    <row r="73" spans="1:5">
      <c r="A73" s="57">
        <v>42278</v>
      </c>
      <c r="B73" s="43">
        <v>47</v>
      </c>
      <c r="C73" s="43">
        <v>52</v>
      </c>
      <c r="D73" s="43">
        <v>162</v>
      </c>
      <c r="E73" s="43">
        <v>29.616858237547895</v>
      </c>
    </row>
    <row r="74" spans="1:5">
      <c r="A74" s="57">
        <v>42309</v>
      </c>
      <c r="B74" s="43">
        <v>38</v>
      </c>
      <c r="C74" s="43">
        <v>54</v>
      </c>
      <c r="D74" s="43">
        <v>138</v>
      </c>
      <c r="E74" s="43">
        <v>27.478260869565208</v>
      </c>
    </row>
    <row r="75" spans="1:5">
      <c r="A75" s="57">
        <v>42339</v>
      </c>
      <c r="B75" s="43">
        <v>48</v>
      </c>
      <c r="C75" s="43">
        <v>55</v>
      </c>
      <c r="D75" s="43">
        <v>528</v>
      </c>
      <c r="E75" s="43">
        <v>18.605388272583202</v>
      </c>
    </row>
    <row r="76" spans="1:5">
      <c r="A76" s="57">
        <v>42370</v>
      </c>
      <c r="B76" s="43">
        <v>43</v>
      </c>
      <c r="C76" s="43">
        <v>30</v>
      </c>
      <c r="D76" s="43">
        <v>365</v>
      </c>
      <c r="E76" s="43">
        <v>27.648401826484026</v>
      </c>
    </row>
    <row r="77" spans="1:5">
      <c r="A77" s="57">
        <v>42401</v>
      </c>
      <c r="B77" s="43">
        <v>69</v>
      </c>
      <c r="C77" s="43">
        <v>47</v>
      </c>
      <c r="D77" s="43">
        <v>167</v>
      </c>
      <c r="E77" s="43">
        <v>36.042402826855124</v>
      </c>
    </row>
    <row r="78" spans="1:5">
      <c r="A78" s="57">
        <v>42430</v>
      </c>
      <c r="B78" s="43">
        <v>79</v>
      </c>
      <c r="C78" s="43">
        <v>59</v>
      </c>
      <c r="D78" s="43">
        <v>223</v>
      </c>
      <c r="E78" s="43">
        <v>25.152354570637126</v>
      </c>
    </row>
    <row r="79" spans="1:5">
      <c r="A79" s="57">
        <v>42461</v>
      </c>
      <c r="B79" s="43">
        <v>72</v>
      </c>
      <c r="C79" s="43">
        <v>50</v>
      </c>
      <c r="D79" s="43">
        <v>329</v>
      </c>
      <c r="E79" s="43">
        <v>33.813747228381374</v>
      </c>
    </row>
    <row r="80" spans="1:5">
      <c r="A80" s="57">
        <v>42491</v>
      </c>
      <c r="B80" s="43">
        <v>71</v>
      </c>
      <c r="C80" s="43">
        <v>66</v>
      </c>
      <c r="D80" s="43">
        <v>394</v>
      </c>
      <c r="E80" s="43">
        <v>62.278719397363467</v>
      </c>
    </row>
    <row r="81" spans="1:5">
      <c r="A81" s="57">
        <v>42522</v>
      </c>
      <c r="B81" s="43">
        <v>60</v>
      </c>
      <c r="C81" s="43">
        <v>67</v>
      </c>
      <c r="D81" s="43">
        <v>170</v>
      </c>
      <c r="E81" s="43">
        <v>33.131313131313135</v>
      </c>
    </row>
    <row r="82" spans="1:5">
      <c r="A82" s="57">
        <v>42552</v>
      </c>
      <c r="B82" s="43">
        <v>56</v>
      </c>
      <c r="C82" s="43">
        <v>70</v>
      </c>
      <c r="D82" s="43">
        <v>246</v>
      </c>
      <c r="E82" s="43">
        <v>26.155913978494628</v>
      </c>
    </row>
    <row r="83" spans="1:5">
      <c r="A83" s="57">
        <v>42583</v>
      </c>
      <c r="B83" s="43">
        <v>69</v>
      </c>
      <c r="C83" s="43">
        <v>32</v>
      </c>
      <c r="D83" s="43">
        <v>230</v>
      </c>
      <c r="E83" s="43">
        <v>48.217522658610271</v>
      </c>
    </row>
    <row r="84" spans="1:5">
      <c r="A84" s="57">
        <v>42614</v>
      </c>
      <c r="B84" s="43">
        <v>82</v>
      </c>
      <c r="C84" s="43">
        <v>40</v>
      </c>
      <c r="D84" s="43">
        <v>131</v>
      </c>
      <c r="E84" s="43">
        <v>24.387351778656118</v>
      </c>
    </row>
    <row r="85" spans="1:5">
      <c r="A85" s="57">
        <v>42644</v>
      </c>
      <c r="B85" s="43">
        <v>55</v>
      </c>
      <c r="C85" s="43">
        <v>46</v>
      </c>
      <c r="D85" s="43">
        <v>249</v>
      </c>
      <c r="E85" s="43">
        <v>43.800000000000004</v>
      </c>
    </row>
    <row r="86" spans="1:5">
      <c r="A86" s="57">
        <v>42675</v>
      </c>
      <c r="B86" s="43">
        <v>48</v>
      </c>
      <c r="C86" s="43">
        <v>47</v>
      </c>
      <c r="D86" s="43">
        <v>136</v>
      </c>
      <c r="E86" s="43">
        <v>34.199134199134193</v>
      </c>
    </row>
    <row r="87" spans="1:5">
      <c r="A87" s="57">
        <v>42705</v>
      </c>
      <c r="B87" s="43">
        <v>61</v>
      </c>
      <c r="C87" s="43">
        <v>61</v>
      </c>
      <c r="D87" s="43">
        <v>226</v>
      </c>
      <c r="E87" s="43">
        <v>25.287356321839084</v>
      </c>
    </row>
    <row r="88" spans="1:5">
      <c r="A88" s="57">
        <v>42736</v>
      </c>
      <c r="B88" s="43">
        <v>55</v>
      </c>
      <c r="C88" s="43">
        <v>43</v>
      </c>
      <c r="D88" s="43">
        <v>205</v>
      </c>
      <c r="E88" s="43">
        <v>47.260726072607262</v>
      </c>
    </row>
    <row r="89" spans="1:5">
      <c r="A89" s="57">
        <v>42767</v>
      </c>
      <c r="B89" s="43">
        <v>56</v>
      </c>
      <c r="C89" s="43">
        <v>35</v>
      </c>
      <c r="D89" s="43">
        <v>214</v>
      </c>
      <c r="E89" s="43">
        <v>25.540983606557376</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8"/>
  <sheetViews>
    <sheetView zoomScaleNormal="100" workbookViewId="0"/>
  </sheetViews>
  <sheetFormatPr defaultRowHeight="15"/>
  <cols>
    <col min="1" max="1" width="14" customWidth="1"/>
  </cols>
  <sheetData>
    <row r="1" spans="1:8" s="2" customFormat="1" ht="13.5" customHeight="1">
      <c r="A1" s="156" t="s">
        <v>3893</v>
      </c>
    </row>
    <row r="2" spans="1:8" s="2" customFormat="1" ht="13.5" customHeight="1">
      <c r="A2" s="156" t="s">
        <v>3894</v>
      </c>
    </row>
    <row r="3" spans="1:8" s="2" customFormat="1" ht="13.5" customHeight="1">
      <c r="A3" s="2" t="s">
        <v>3151</v>
      </c>
    </row>
    <row r="4" spans="1:8" ht="13.5" customHeight="1">
      <c r="A4" s="1" t="s">
        <v>3152</v>
      </c>
    </row>
    <row r="5" spans="1:8" ht="13.5" customHeight="1">
      <c r="A5" s="1"/>
    </row>
    <row r="6" spans="1:8" ht="13.5" customHeight="1"/>
    <row r="7" spans="1:8" ht="13.5" customHeight="1"/>
    <row r="8" spans="1:8" s="3" customFormat="1" ht="13.5" customHeight="1">
      <c r="A8" s="14" t="s">
        <v>3153</v>
      </c>
      <c r="B8" s="14" t="s">
        <v>3154</v>
      </c>
      <c r="C8" s="14" t="s">
        <v>3155</v>
      </c>
      <c r="D8" s="14" t="s">
        <v>3156</v>
      </c>
      <c r="E8" s="14" t="s">
        <v>3157</v>
      </c>
      <c r="F8" s="14" t="s">
        <v>3158</v>
      </c>
      <c r="G8" s="14" t="s">
        <v>3159</v>
      </c>
      <c r="H8" s="14" t="s">
        <v>3160</v>
      </c>
    </row>
    <row r="9" spans="1:8">
      <c r="A9" s="151" t="s">
        <v>3797</v>
      </c>
      <c r="B9" s="101">
        <v>6.7032831700000006</v>
      </c>
      <c r="C9" s="101">
        <v>1.6215974702348457</v>
      </c>
      <c r="D9" s="101">
        <v>3.0580447801757571</v>
      </c>
      <c r="E9" s="101">
        <v>2.1460406575158757</v>
      </c>
      <c r="F9" s="101">
        <v>1.1528531917188019</v>
      </c>
      <c r="G9" s="101">
        <v>1.3175580227760832E-2</v>
      </c>
      <c r="H9" s="101"/>
    </row>
    <row r="10" spans="1:8">
      <c r="A10" s="151" t="s">
        <v>3798</v>
      </c>
      <c r="B10" s="101">
        <v>6.49945898</v>
      </c>
      <c r="C10" s="101">
        <v>1.0774024412726713</v>
      </c>
      <c r="D10" s="101">
        <v>2.6322623355626682</v>
      </c>
      <c r="E10" s="101">
        <v>2.2871357202371141</v>
      </c>
      <c r="F10" s="101">
        <v>0.79189415977102451</v>
      </c>
      <c r="G10" s="101">
        <v>4.5922681670749269E-3</v>
      </c>
      <c r="H10" s="101"/>
    </row>
    <row r="11" spans="1:8">
      <c r="A11" s="151" t="s">
        <v>3799</v>
      </c>
      <c r="B11" s="101">
        <v>6.2069344600000003</v>
      </c>
      <c r="C11" s="101">
        <v>1.1629305461694628</v>
      </c>
      <c r="D11" s="101">
        <v>2.7573082300596545</v>
      </c>
      <c r="E11" s="101">
        <v>2.441485571827088</v>
      </c>
      <c r="F11" s="101">
        <v>0.87236927154890664</v>
      </c>
      <c r="G11" s="101">
        <v>2.5994285369904746E-3</v>
      </c>
      <c r="H11" s="101"/>
    </row>
    <row r="12" spans="1:8">
      <c r="A12" s="151" t="s">
        <v>3800</v>
      </c>
      <c r="B12" s="101">
        <v>6.0189614200000001</v>
      </c>
      <c r="C12" s="101">
        <v>0.9957749303861303</v>
      </c>
      <c r="D12" s="101">
        <v>2.6179603225085981</v>
      </c>
      <c r="E12" s="101">
        <v>2.1246017871126486</v>
      </c>
      <c r="F12" s="101">
        <v>1.0656149925773333</v>
      </c>
      <c r="G12" s="101">
        <v>2.6375551871190124E-2</v>
      </c>
      <c r="H12" s="101"/>
    </row>
    <row r="13" spans="1:8">
      <c r="A13" s="151" t="s">
        <v>3801</v>
      </c>
      <c r="B13" s="101">
        <v>5.8862139000000004</v>
      </c>
      <c r="C13" s="101">
        <v>0.97628712182704647</v>
      </c>
      <c r="D13" s="101">
        <v>2.4683231715711664</v>
      </c>
      <c r="E13" s="101">
        <v>1.6376576627652368</v>
      </c>
      <c r="F13" s="101">
        <v>0.99113630985637591</v>
      </c>
      <c r="G13" s="101">
        <v>2.4745259969505065E-2</v>
      </c>
      <c r="H13" s="101"/>
    </row>
    <row r="14" spans="1:8">
      <c r="A14" s="151" t="s">
        <v>3795</v>
      </c>
      <c r="B14" s="101">
        <v>5.73210672</v>
      </c>
      <c r="C14" s="101">
        <v>0.91979046494263028</v>
      </c>
      <c r="D14" s="101">
        <v>2.2893622838001528</v>
      </c>
      <c r="E14" s="101">
        <v>1.5700515903220327</v>
      </c>
      <c r="F14" s="101">
        <v>0.83977833632322141</v>
      </c>
      <c r="G14" s="101">
        <v>7.0305014791421829E-5</v>
      </c>
      <c r="H14" s="101">
        <v>3.6110728000000001</v>
      </c>
    </row>
    <row r="15" spans="1:8">
      <c r="A15" s="151" t="s">
        <v>3802</v>
      </c>
      <c r="B15" s="101">
        <v>5.63859055</v>
      </c>
      <c r="C15" s="101">
        <v>0.89914155196390044</v>
      </c>
      <c r="D15" s="101">
        <v>2.1612968907910539</v>
      </c>
      <c r="E15" s="101">
        <v>1.5552044915296699</v>
      </c>
      <c r="F15" s="101">
        <v>0.74391547935203262</v>
      </c>
      <c r="G15" s="101">
        <v>1.9592448658845458E-4</v>
      </c>
      <c r="H15" s="101">
        <v>3.3927357999999996</v>
      </c>
    </row>
    <row r="16" spans="1:8">
      <c r="A16" s="151" t="s">
        <v>3803</v>
      </c>
      <c r="B16" s="101">
        <v>5.4572830099999994</v>
      </c>
      <c r="C16" s="101">
        <v>0.81919774093004538</v>
      </c>
      <c r="D16" s="101">
        <v>1.9767240684156868</v>
      </c>
      <c r="E16" s="101">
        <v>1.4319598658459531</v>
      </c>
      <c r="F16" s="101">
        <v>0.71115065602449568</v>
      </c>
      <c r="G16" s="101">
        <v>7.0983981849301198E-5</v>
      </c>
      <c r="H16" s="101">
        <v>2.8816132000000003</v>
      </c>
    </row>
    <row r="17" spans="1:8">
      <c r="A17" s="151" t="s">
        <v>3804</v>
      </c>
      <c r="B17" s="101">
        <v>5.40160295</v>
      </c>
      <c r="C17" s="101">
        <v>0.70564444814241745</v>
      </c>
      <c r="D17" s="101">
        <v>1.7714822171035827</v>
      </c>
      <c r="E17" s="101">
        <v>1.3189105692444709</v>
      </c>
      <c r="F17" s="101">
        <v>0.6235217584963072</v>
      </c>
      <c r="G17" s="101">
        <v>6.8462198893550456E-5</v>
      </c>
      <c r="H17" s="101">
        <v>2.4961532000000002</v>
      </c>
    </row>
    <row r="18" spans="1:8">
      <c r="A18" s="151" t="s">
        <v>3805</v>
      </c>
      <c r="B18" s="101">
        <v>5.1420709499999999</v>
      </c>
      <c r="C18" s="101">
        <v>0.60616103881377892</v>
      </c>
      <c r="D18" s="101">
        <v>1.6803262637064567</v>
      </c>
      <c r="E18" s="101">
        <v>1.2252462716879304</v>
      </c>
      <c r="F18" s="101">
        <v>0.52455360641753579</v>
      </c>
      <c r="G18" s="101">
        <v>2.0311340170042126E-4</v>
      </c>
      <c r="H18" s="101">
        <v>2.1021502000000001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19"/>
  <sheetViews>
    <sheetView zoomScaleNormal="100" workbookViewId="0"/>
  </sheetViews>
  <sheetFormatPr defaultRowHeight="15"/>
  <cols>
    <col min="1" max="1" width="21.7109375" customWidth="1"/>
  </cols>
  <sheetData>
    <row r="1" spans="1:8" s="2" customFormat="1" ht="13.5" customHeight="1">
      <c r="A1" s="156" t="s">
        <v>3896</v>
      </c>
    </row>
    <row r="2" spans="1:8" s="2" customFormat="1" ht="13.5" customHeight="1">
      <c r="A2" s="156" t="s">
        <v>3897</v>
      </c>
    </row>
    <row r="3" spans="1:8" s="2" customFormat="1" ht="13.5" customHeight="1">
      <c r="A3" s="2" t="s">
        <v>3161</v>
      </c>
    </row>
    <row r="4" spans="1:8" ht="13.5" customHeight="1">
      <c r="A4" s="1" t="s">
        <v>3162</v>
      </c>
    </row>
    <row r="5" spans="1:8" ht="13.5" customHeight="1">
      <c r="A5" s="1"/>
    </row>
    <row r="6" spans="1:8" ht="13.5" customHeight="1"/>
    <row r="7" spans="1:8" ht="13.5" customHeight="1"/>
    <row r="8" spans="1:8" s="3" customFormat="1" ht="13.5" customHeight="1">
      <c r="A8" s="14" t="s">
        <v>3163</v>
      </c>
      <c r="B8" s="21">
        <v>2014</v>
      </c>
      <c r="C8" s="21">
        <v>2015</v>
      </c>
      <c r="D8" s="21">
        <v>2016</v>
      </c>
    </row>
    <row r="9" spans="1:8">
      <c r="A9" s="2" t="s">
        <v>3164</v>
      </c>
      <c r="B9" s="146">
        <v>0.15708867533797147</v>
      </c>
      <c r="C9" s="146">
        <v>0.22931757729953633</v>
      </c>
      <c r="D9" s="146">
        <v>0.17239320806674466</v>
      </c>
      <c r="E9" s="7"/>
      <c r="F9" s="7"/>
      <c r="G9" s="7"/>
      <c r="H9" s="7"/>
    </row>
    <row r="10" spans="1:8">
      <c r="A10" s="2" t="s">
        <v>3165</v>
      </c>
      <c r="B10" s="146">
        <v>0.25202933047352499</v>
      </c>
      <c r="C10" s="146">
        <v>0.19552504787670608</v>
      </c>
      <c r="D10" s="146">
        <v>0.12066869351602773</v>
      </c>
      <c r="E10" s="7"/>
      <c r="F10" s="7"/>
      <c r="G10" s="7"/>
      <c r="H10" s="7"/>
    </row>
    <row r="11" spans="1:8">
      <c r="A11" s="156" t="s">
        <v>3898</v>
      </c>
      <c r="B11" s="146">
        <v>0.17289999283644591</v>
      </c>
      <c r="C11" s="146">
        <v>0.1334374291547773</v>
      </c>
      <c r="D11" s="146">
        <v>0.10092057671319758</v>
      </c>
      <c r="E11" s="7"/>
      <c r="F11" s="7"/>
      <c r="G11" s="7"/>
      <c r="H11" s="7"/>
    </row>
    <row r="12" spans="1:8">
      <c r="A12" s="2" t="s">
        <v>3166</v>
      </c>
      <c r="B12" s="146">
        <v>9.3508379715402976E-2</v>
      </c>
      <c r="C12" s="146">
        <v>9.0562793911914921E-2</v>
      </c>
      <c r="D12" s="146">
        <v>9.7857578713201915E-2</v>
      </c>
      <c r="E12" s="7"/>
      <c r="F12" s="7"/>
      <c r="G12" s="7"/>
      <c r="H12" s="7"/>
    </row>
    <row r="13" spans="1:8">
      <c r="A13" s="2" t="s">
        <v>3167</v>
      </c>
      <c r="B13" s="146">
        <v>9.9432023586686694E-2</v>
      </c>
      <c r="C13" s="146">
        <v>0.10422784097902343</v>
      </c>
      <c r="D13" s="146">
        <v>7.2659870250231698E-2</v>
      </c>
      <c r="E13" s="7"/>
      <c r="F13" s="7"/>
      <c r="G13" s="7"/>
      <c r="H13" s="7"/>
    </row>
    <row r="14" spans="1:8">
      <c r="A14" s="2" t="s">
        <v>3168</v>
      </c>
      <c r="B14" s="146">
        <v>6.8338744562561393E-2</v>
      </c>
      <c r="C14" s="146">
        <v>7.0583791638398508E-2</v>
      </c>
      <c r="D14" s="146">
        <v>4.6361435675146598E-2</v>
      </c>
      <c r="E14" s="7"/>
      <c r="F14" s="7"/>
      <c r="G14" s="7"/>
      <c r="H14" s="7"/>
    </row>
    <row r="15" spans="1:8">
      <c r="A15" s="2" t="s">
        <v>3169</v>
      </c>
      <c r="B15" s="146">
        <v>6.3250213996042831E-2</v>
      </c>
      <c r="C15" s="146">
        <v>5.4253667595171778E-2</v>
      </c>
      <c r="D15" s="146">
        <v>4.0581246820928479E-2</v>
      </c>
      <c r="E15" s="7"/>
      <c r="F15" s="7"/>
      <c r="G15" s="7"/>
      <c r="H15" s="7"/>
    </row>
    <row r="16" spans="1:8">
      <c r="A16" s="2" t="s">
        <v>3170</v>
      </c>
      <c r="B16" s="146">
        <v>5.1355231841122048E-2</v>
      </c>
      <c r="C16" s="146">
        <v>4.1790054487240186E-2</v>
      </c>
      <c r="D16" s="146">
        <v>2.8004758850629859E-2</v>
      </c>
      <c r="E16" s="7"/>
      <c r="F16" s="7"/>
      <c r="G16" s="7"/>
      <c r="H16" s="7"/>
    </row>
    <row r="17" spans="1:8">
      <c r="A17" s="2" t="s">
        <v>3171</v>
      </c>
      <c r="B17" s="146">
        <v>0.17542637880960388</v>
      </c>
      <c r="C17" s="146">
        <v>0.14109395586183077</v>
      </c>
      <c r="D17" s="146">
        <v>0.11176989237458484</v>
      </c>
      <c r="E17" s="7"/>
      <c r="F17" s="7"/>
      <c r="G17" s="7"/>
      <c r="H17" s="7"/>
    </row>
    <row r="18" spans="1:8">
      <c r="A18" s="2" t="s">
        <v>3172</v>
      </c>
      <c r="B18" s="146">
        <v>0.10309106029867236</v>
      </c>
      <c r="C18" s="146">
        <v>8.3931030732831952E-2</v>
      </c>
      <c r="D18" s="146">
        <v>6.2338234862153834E-2</v>
      </c>
      <c r="E18" s="7"/>
      <c r="F18" s="7"/>
      <c r="G18" s="7"/>
      <c r="H18" s="7"/>
    </row>
    <row r="19" spans="1:8">
      <c r="A19" s="2"/>
      <c r="B19" s="2"/>
      <c r="C19" s="2"/>
      <c r="D19" s="2"/>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H27"/>
  <sheetViews>
    <sheetView zoomScaleNormal="100" workbookViewId="0"/>
  </sheetViews>
  <sheetFormatPr defaultRowHeight="15"/>
  <cols>
    <col min="1" max="1" width="8.5703125" customWidth="1"/>
    <col min="2" max="2" width="10.140625" customWidth="1"/>
  </cols>
  <sheetData>
    <row r="1" spans="1:8" s="2" customFormat="1" ht="13.5" customHeight="1">
      <c r="A1" s="156" t="s">
        <v>3901</v>
      </c>
    </row>
    <row r="2" spans="1:8" s="2" customFormat="1" ht="13.5" customHeight="1">
      <c r="A2" s="156" t="s">
        <v>3899</v>
      </c>
    </row>
    <row r="3" spans="1:8" s="2" customFormat="1" ht="13.5" customHeight="1">
      <c r="A3" s="2" t="s">
        <v>3173</v>
      </c>
    </row>
    <row r="4" spans="1:8" ht="13.5" customHeight="1">
      <c r="A4" s="160" t="s">
        <v>3900</v>
      </c>
      <c r="B4" s="8"/>
    </row>
    <row r="5" spans="1:8" ht="13.5" customHeight="1">
      <c r="A5" s="1"/>
      <c r="B5" s="1"/>
    </row>
    <row r="6" spans="1:8" ht="13.5" customHeight="1"/>
    <row r="7" spans="1:8" ht="13.5" customHeight="1"/>
    <row r="8" spans="1:8" s="3" customFormat="1" ht="13.5" customHeight="1">
      <c r="A8" s="14" t="s">
        <v>3174</v>
      </c>
      <c r="B8" s="14" t="s">
        <v>3175</v>
      </c>
      <c r="C8" s="14" t="s">
        <v>3176</v>
      </c>
      <c r="D8" s="14" t="s">
        <v>3177</v>
      </c>
      <c r="E8" s="14" t="s">
        <v>3178</v>
      </c>
      <c r="F8" s="14" t="s">
        <v>3179</v>
      </c>
    </row>
    <row r="9" spans="1:8">
      <c r="A9" s="151" t="s">
        <v>3799</v>
      </c>
      <c r="B9" s="43">
        <v>12.24</v>
      </c>
      <c r="C9" s="101">
        <v>2.4709858000000002</v>
      </c>
      <c r="D9" s="101">
        <v>22.9</v>
      </c>
      <c r="E9" s="101">
        <v>3.8215067</v>
      </c>
      <c r="F9" s="101">
        <v>21.729999999999997</v>
      </c>
      <c r="G9" s="7"/>
      <c r="H9" s="7"/>
    </row>
    <row r="10" spans="1:8">
      <c r="A10" s="151" t="s">
        <v>3800</v>
      </c>
      <c r="B10" s="43">
        <v>12.33</v>
      </c>
      <c r="C10" s="101">
        <v>2.1529110999999999</v>
      </c>
      <c r="D10" s="101">
        <v>23.82</v>
      </c>
      <c r="E10" s="101">
        <v>3.7325266000000004</v>
      </c>
      <c r="F10" s="101">
        <v>25.810000000000002</v>
      </c>
      <c r="G10" s="7"/>
      <c r="H10" s="7"/>
    </row>
    <row r="11" spans="1:8">
      <c r="A11" s="151" t="s">
        <v>3801</v>
      </c>
      <c r="B11" s="43">
        <v>13.15</v>
      </c>
      <c r="C11" s="101">
        <v>1.9496263999999999</v>
      </c>
      <c r="D11" s="101">
        <v>24.29</v>
      </c>
      <c r="E11" s="101">
        <v>3.5021278000000002</v>
      </c>
      <c r="F11" s="101">
        <v>26.090000000000003</v>
      </c>
      <c r="G11" s="7"/>
      <c r="H11" s="7"/>
    </row>
    <row r="12" spans="1:8">
      <c r="A12" s="151" t="s">
        <v>3795</v>
      </c>
      <c r="B12" s="43">
        <v>14.19</v>
      </c>
      <c r="C12" s="101">
        <v>1.8069113000000001</v>
      </c>
      <c r="D12" s="101">
        <v>24.85</v>
      </c>
      <c r="E12" s="101">
        <v>3.1754998999999997</v>
      </c>
      <c r="F12" s="101">
        <v>25.82</v>
      </c>
      <c r="G12" s="7"/>
      <c r="H12" s="7"/>
    </row>
    <row r="13" spans="1:8">
      <c r="A13" s="151" t="s">
        <v>3802</v>
      </c>
      <c r="B13" s="43">
        <v>14.02</v>
      </c>
      <c r="C13" s="101">
        <v>1.622279</v>
      </c>
      <c r="D13" s="101">
        <v>20.22</v>
      </c>
      <c r="E13" s="101">
        <v>2.9775069000000003</v>
      </c>
      <c r="F13" s="101">
        <v>9.8300000000000018</v>
      </c>
      <c r="G13" s="7"/>
      <c r="H13" s="7"/>
    </row>
    <row r="14" spans="1:8">
      <c r="A14" s="151" t="s">
        <v>3803</v>
      </c>
      <c r="B14" s="43">
        <v>13.72</v>
      </c>
      <c r="C14" s="101">
        <v>1.5714604999999999</v>
      </c>
      <c r="D14" s="101">
        <v>19.32</v>
      </c>
      <c r="E14" s="101">
        <v>2.7511928999999999</v>
      </c>
      <c r="F14" s="101">
        <v>8.3199999999999985</v>
      </c>
      <c r="G14" s="7"/>
      <c r="H14" s="7"/>
    </row>
    <row r="15" spans="1:8">
      <c r="A15" s="151" t="s">
        <v>3804</v>
      </c>
      <c r="B15" s="43">
        <v>14.65</v>
      </c>
      <c r="C15" s="101">
        <v>1.4255974</v>
      </c>
      <c r="D15" s="101">
        <v>19.41</v>
      </c>
      <c r="E15" s="101">
        <v>2.7202078000000003</v>
      </c>
      <c r="F15" s="101">
        <v>7.3399999999999981</v>
      </c>
      <c r="G15" s="7"/>
      <c r="H15" s="7"/>
    </row>
    <row r="16" spans="1:8">
      <c r="A16" s="151" t="s">
        <v>3805</v>
      </c>
      <c r="B16" s="43">
        <v>14.42</v>
      </c>
      <c r="C16" s="101">
        <v>1.4513549000000001</v>
      </c>
      <c r="D16" s="101">
        <v>19.39</v>
      </c>
      <c r="E16" s="101">
        <v>2.3640161000000002</v>
      </c>
      <c r="F16" s="101">
        <v>7.7099999999999991</v>
      </c>
      <c r="G16" s="7"/>
      <c r="H16" s="7"/>
    </row>
    <row r="17" spans="1:8">
      <c r="A17" s="9"/>
      <c r="B17" s="9"/>
      <c r="C17" s="7"/>
      <c r="D17" s="7"/>
      <c r="E17" s="7"/>
      <c r="F17" s="7"/>
      <c r="G17" s="7"/>
      <c r="H17" s="7"/>
    </row>
    <row r="18" spans="1:8">
      <c r="A18" s="9"/>
      <c r="B18" s="9"/>
      <c r="C18" s="7"/>
      <c r="D18" s="7"/>
      <c r="E18" s="7"/>
      <c r="F18" s="7"/>
      <c r="G18" s="7"/>
      <c r="H18" s="7"/>
    </row>
    <row r="19" spans="1:8">
      <c r="A19" s="139"/>
      <c r="B19" s="139"/>
      <c r="C19" s="139"/>
      <c r="D19" s="139"/>
      <c r="E19" s="20"/>
    </row>
    <row r="20" spans="1:8">
      <c r="A20" s="20"/>
      <c r="B20" s="114"/>
      <c r="C20" s="150"/>
      <c r="D20" s="150"/>
      <c r="E20" s="150"/>
    </row>
    <row r="21" spans="1:8">
      <c r="A21" s="20"/>
      <c r="B21" s="114"/>
      <c r="C21" s="150"/>
      <c r="D21" s="150"/>
      <c r="E21" s="150"/>
    </row>
    <row r="22" spans="1:8">
      <c r="A22" s="20"/>
      <c r="B22" s="114"/>
      <c r="C22" s="150"/>
      <c r="D22" s="150"/>
      <c r="E22" s="150"/>
    </row>
    <row r="23" spans="1:8">
      <c r="A23" s="20"/>
      <c r="B23" s="43"/>
      <c r="C23" s="101"/>
      <c r="D23" s="101"/>
      <c r="E23" s="101"/>
    </row>
    <row r="24" spans="1:8">
      <c r="A24" s="20"/>
      <c r="B24" s="43"/>
      <c r="C24" s="101"/>
      <c r="D24" s="101"/>
      <c r="E24" s="101"/>
    </row>
    <row r="25" spans="1:8">
      <c r="A25" s="20"/>
      <c r="B25" s="43"/>
      <c r="C25" s="101"/>
      <c r="D25" s="101"/>
      <c r="E25" s="101"/>
    </row>
    <row r="26" spans="1:8">
      <c r="A26" s="20"/>
      <c r="B26" s="43"/>
      <c r="C26" s="101"/>
      <c r="D26" s="101"/>
      <c r="E26" s="101"/>
    </row>
    <row r="27" spans="1:8">
      <c r="A27" s="20"/>
      <c r="B27" s="43"/>
      <c r="C27" s="101"/>
      <c r="D27" s="101"/>
      <c r="E27" s="101"/>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36"/>
  <sheetViews>
    <sheetView zoomScaleNormal="100" workbookViewId="0"/>
  </sheetViews>
  <sheetFormatPr defaultRowHeight="15"/>
  <cols>
    <col min="1" max="1" width="17" customWidth="1"/>
  </cols>
  <sheetData>
    <row r="1" spans="1:8" s="2" customFormat="1" ht="13.5" customHeight="1">
      <c r="A1" s="165" t="s">
        <v>3904</v>
      </c>
    </row>
    <row r="2" spans="1:8" s="2" customFormat="1" ht="13.5" customHeight="1">
      <c r="A2" s="156" t="s">
        <v>3902</v>
      </c>
    </row>
    <row r="3" spans="1:8" s="2" customFormat="1" ht="13.5" customHeight="1">
      <c r="A3" s="2" t="s">
        <v>3180</v>
      </c>
    </row>
    <row r="4" spans="1:8" ht="13.5" customHeight="1">
      <c r="A4" s="8" t="s">
        <v>3181</v>
      </c>
    </row>
    <row r="5" spans="1:8" ht="13.5" customHeight="1">
      <c r="A5" s="1" t="s">
        <v>3182</v>
      </c>
    </row>
    <row r="6" spans="1:8" ht="13.5" customHeight="1"/>
    <row r="7" spans="1:8" ht="13.5" customHeight="1"/>
    <row r="8" spans="1:8" s="3" customFormat="1" ht="13.5" customHeight="1">
      <c r="A8" s="14" t="s">
        <v>3183</v>
      </c>
      <c r="B8" s="158" t="s">
        <v>3903</v>
      </c>
      <c r="C8" s="14" t="s">
        <v>3184</v>
      </c>
    </row>
    <row r="9" spans="1:8">
      <c r="A9" s="6" t="s">
        <v>3185</v>
      </c>
      <c r="B9" s="101">
        <v>8.932500000000001</v>
      </c>
      <c r="C9" s="101">
        <v>30.5627</v>
      </c>
      <c r="D9" s="67"/>
      <c r="E9" s="7"/>
      <c r="H9" s="7"/>
    </row>
    <row r="10" spans="1:8">
      <c r="A10" s="6" t="s">
        <v>3186</v>
      </c>
      <c r="B10" s="101">
        <v>-3.2699999999999996</v>
      </c>
      <c r="C10" s="101">
        <v>31.27</v>
      </c>
      <c r="D10" s="67"/>
      <c r="E10" s="7"/>
      <c r="H10" s="7"/>
    </row>
    <row r="11" spans="1:8">
      <c r="A11" s="6" t="s">
        <v>3187</v>
      </c>
      <c r="B11" s="101">
        <v>-9.2800000000000011</v>
      </c>
      <c r="C11" s="101">
        <v>35.76</v>
      </c>
      <c r="D11" s="67"/>
      <c r="E11" s="7"/>
      <c r="H11" s="7"/>
    </row>
    <row r="12" spans="1:8">
      <c r="A12" s="6" t="s">
        <v>3188</v>
      </c>
      <c r="B12" s="101">
        <v>0.50089999999999435</v>
      </c>
      <c r="C12" s="101">
        <v>36.766599999999997</v>
      </c>
      <c r="D12" s="67"/>
      <c r="E12" s="7"/>
      <c r="H12" s="7"/>
    </row>
    <row r="13" spans="1:8">
      <c r="A13" s="6" t="s">
        <v>3189</v>
      </c>
      <c r="B13" s="101">
        <v>14.2455</v>
      </c>
      <c r="C13" s="101">
        <v>41.0747</v>
      </c>
      <c r="D13" s="67"/>
      <c r="E13" s="7"/>
      <c r="H13" s="7"/>
    </row>
    <row r="14" spans="1:8">
      <c r="A14" s="6" t="s">
        <v>3190</v>
      </c>
      <c r="B14" s="101">
        <v>-1.8019000000000034</v>
      </c>
      <c r="C14" s="101">
        <v>45.978099999999998</v>
      </c>
      <c r="D14" s="67"/>
      <c r="E14" s="7"/>
      <c r="H14" s="7"/>
    </row>
    <row r="15" spans="1:8">
      <c r="A15" s="6" t="s">
        <v>3191</v>
      </c>
      <c r="B15" s="101">
        <v>-4.6400000000000006</v>
      </c>
      <c r="C15" s="101">
        <v>47.23</v>
      </c>
      <c r="D15" s="67"/>
      <c r="E15" s="7"/>
      <c r="H15" s="7"/>
    </row>
    <row r="16" spans="1:8">
      <c r="A16" s="6" t="s">
        <v>3192</v>
      </c>
      <c r="B16" s="101">
        <v>0.11830000000000496</v>
      </c>
      <c r="C16" s="101">
        <v>48.625500000000002</v>
      </c>
      <c r="D16" s="67"/>
      <c r="E16" s="7"/>
      <c r="H16" s="7"/>
    </row>
    <row r="17" spans="1:8">
      <c r="A17" s="6" t="s">
        <v>3193</v>
      </c>
      <c r="B17" s="101">
        <v>0.11639999999999873</v>
      </c>
      <c r="C17" s="101">
        <v>53.3461</v>
      </c>
      <c r="D17" s="67"/>
      <c r="E17" s="7"/>
      <c r="H17" s="7"/>
    </row>
    <row r="18" spans="1:8">
      <c r="A18" s="6" t="s">
        <v>3194</v>
      </c>
      <c r="B18" s="101">
        <v>-2</v>
      </c>
      <c r="C18" s="101">
        <v>57.4</v>
      </c>
      <c r="D18" s="67"/>
      <c r="E18" s="7"/>
      <c r="H18" s="7"/>
    </row>
    <row r="19" spans="1:8">
      <c r="A19" s="2" t="s">
        <v>3195</v>
      </c>
      <c r="B19" s="43">
        <v>6.7941000000000003</v>
      </c>
      <c r="C19" s="43">
        <v>57.6404</v>
      </c>
      <c r="D19" s="67"/>
    </row>
    <row r="20" spans="1:8">
      <c r="A20" s="2" t="s">
        <v>3196</v>
      </c>
      <c r="B20" s="43">
        <v>0.57630000000000337</v>
      </c>
      <c r="C20" s="43">
        <v>57.8337</v>
      </c>
      <c r="D20" s="67"/>
    </row>
    <row r="21" spans="1:8">
      <c r="A21" s="2" t="s">
        <v>3197</v>
      </c>
      <c r="B21" s="43">
        <v>-3.8508000000000067</v>
      </c>
      <c r="C21" s="43">
        <v>59.152299999999997</v>
      </c>
      <c r="D21" s="67"/>
    </row>
    <row r="22" spans="1:8">
      <c r="A22" s="2" t="s">
        <v>3198</v>
      </c>
      <c r="B22" s="43">
        <v>18.200000000000003</v>
      </c>
      <c r="C22" s="43">
        <v>60.2</v>
      </c>
      <c r="D22" s="67"/>
    </row>
    <row r="23" spans="1:8">
      <c r="A23" s="2" t="s">
        <v>3199</v>
      </c>
      <c r="B23" s="43">
        <v>-2.2110999999999947</v>
      </c>
      <c r="C23" s="43">
        <v>63.277200000000001</v>
      </c>
      <c r="D23" s="67"/>
    </row>
    <row r="24" spans="1:8">
      <c r="A24" s="2" t="s">
        <v>3200</v>
      </c>
      <c r="B24" s="43">
        <v>-2.8008000000000095</v>
      </c>
      <c r="C24" s="43">
        <v>64.528499999999994</v>
      </c>
      <c r="D24" s="67"/>
    </row>
    <row r="25" spans="1:8">
      <c r="A25" s="2" t="s">
        <v>3201</v>
      </c>
      <c r="B25" s="43">
        <v>-19.8339</v>
      </c>
      <c r="C25" s="43">
        <v>65.453900000000004</v>
      </c>
      <c r="D25" s="67"/>
    </row>
    <row r="26" spans="1:8">
      <c r="A26" s="2" t="s">
        <v>3202</v>
      </c>
      <c r="B26" s="43">
        <v>7.8138000000000076</v>
      </c>
      <c r="C26" s="43">
        <v>67.606300000000005</v>
      </c>
      <c r="D26" s="67"/>
    </row>
    <row r="27" spans="1:8">
      <c r="A27" s="2" t="s">
        <v>3203</v>
      </c>
      <c r="B27" s="43">
        <v>1.5135999999999967</v>
      </c>
      <c r="C27" s="43">
        <v>67.78</v>
      </c>
      <c r="D27" s="67"/>
    </row>
    <row r="28" spans="1:8">
      <c r="A28" s="2" t="s">
        <v>3204</v>
      </c>
      <c r="B28" s="43">
        <v>0.7926000000000073</v>
      </c>
      <c r="C28" s="43">
        <v>69.56</v>
      </c>
      <c r="D28" s="67"/>
    </row>
    <row r="29" spans="1:8">
      <c r="A29" s="2" t="s">
        <v>3205</v>
      </c>
      <c r="B29" s="43">
        <v>4.5743999999999971</v>
      </c>
      <c r="C29" s="43">
        <v>72.300600000000003</v>
      </c>
      <c r="D29" s="67"/>
    </row>
    <row r="30" spans="1:8">
      <c r="A30" s="2" t="s">
        <v>3206</v>
      </c>
      <c r="B30" s="43">
        <v>-1.2850999999999999</v>
      </c>
      <c r="C30" s="43">
        <v>72.653499999999994</v>
      </c>
      <c r="D30" s="67"/>
    </row>
    <row r="31" spans="1:8">
      <c r="A31" s="2" t="s">
        <v>3207</v>
      </c>
      <c r="B31" s="43">
        <v>-7.9298000000000002</v>
      </c>
      <c r="C31" s="43">
        <v>74.983000000000004</v>
      </c>
      <c r="D31" s="67"/>
    </row>
    <row r="32" spans="1:8">
      <c r="A32" s="2" t="s">
        <v>3208</v>
      </c>
      <c r="B32" s="43">
        <v>6.056200000000004</v>
      </c>
      <c r="C32" s="43">
        <v>81.337900000000005</v>
      </c>
      <c r="D32" s="67"/>
    </row>
    <row r="33" spans="1:4">
      <c r="A33" s="2" t="s">
        <v>3209</v>
      </c>
      <c r="B33" s="43">
        <v>0.14560000000000173</v>
      </c>
      <c r="C33" s="43">
        <v>84.605599999999995</v>
      </c>
      <c r="D33" s="67"/>
    </row>
    <row r="34" spans="1:4">
      <c r="A34" s="2" t="s">
        <v>3210</v>
      </c>
      <c r="B34" s="43">
        <v>6.2139999999999986</v>
      </c>
      <c r="C34" s="43">
        <v>86.848299999999995</v>
      </c>
      <c r="D34" s="68"/>
    </row>
    <row r="35" spans="1:4">
      <c r="A35" s="2" t="s">
        <v>3211</v>
      </c>
      <c r="B35" s="43">
        <v>-9.4702000000000055</v>
      </c>
      <c r="C35" s="43">
        <v>88.625699999999995</v>
      </c>
      <c r="D35" s="67"/>
    </row>
    <row r="36" spans="1:4">
      <c r="A36" s="2" t="s">
        <v>3212</v>
      </c>
      <c r="B36" s="43">
        <v>29.63000000000001</v>
      </c>
      <c r="C36" s="43">
        <v>95.23</v>
      </c>
      <c r="D36" s="67"/>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G61"/>
  <sheetViews>
    <sheetView zoomScaleNormal="100" workbookViewId="0"/>
  </sheetViews>
  <sheetFormatPr defaultRowHeight="15"/>
  <cols>
    <col min="1" max="1" width="15.5703125" customWidth="1"/>
    <col min="8" max="8" width="9.140625" customWidth="1"/>
  </cols>
  <sheetData>
    <row r="1" spans="1:7" s="2" customFormat="1" ht="13.5" customHeight="1">
      <c r="A1" s="156" t="s">
        <v>3905</v>
      </c>
    </row>
    <row r="2" spans="1:7" s="2" customFormat="1" ht="13.5" customHeight="1">
      <c r="A2" s="156" t="s">
        <v>3906</v>
      </c>
    </row>
    <row r="3" spans="1:7" s="2" customFormat="1" ht="13.5" customHeight="1">
      <c r="A3" s="2" t="s">
        <v>3213</v>
      </c>
    </row>
    <row r="4" spans="1:7" ht="13.5" customHeight="1">
      <c r="A4" s="8" t="s">
        <v>3214</v>
      </c>
    </row>
    <row r="5" spans="1:7" ht="13.5" customHeight="1">
      <c r="A5" s="157" t="s">
        <v>3907</v>
      </c>
    </row>
    <row r="6" spans="1:7" ht="13.5" customHeight="1"/>
    <row r="7" spans="1:7" ht="13.5" customHeight="1"/>
    <row r="8" spans="1:7" s="3" customFormat="1" ht="13.5" customHeight="1">
      <c r="A8" s="22" t="s">
        <v>3215</v>
      </c>
      <c r="B8" s="12" t="s">
        <v>3908</v>
      </c>
      <c r="C8" s="12" t="s">
        <v>3216</v>
      </c>
    </row>
    <row r="9" spans="1:7" s="26" customFormat="1">
      <c r="A9" s="24" t="s">
        <v>3217</v>
      </c>
      <c r="B9" s="104"/>
      <c r="C9" s="104"/>
      <c r="E9" s="25"/>
      <c r="F9" s="25"/>
      <c r="G9" s="25"/>
    </row>
    <row r="10" spans="1:7" s="26" customFormat="1">
      <c r="A10" s="24" t="s">
        <v>3218</v>
      </c>
      <c r="B10" s="104"/>
      <c r="C10" s="104"/>
      <c r="E10" s="25"/>
      <c r="F10" s="25"/>
      <c r="G10" s="25"/>
    </row>
    <row r="11" spans="1:7" s="26" customFormat="1">
      <c r="A11" s="24" t="s">
        <v>3219</v>
      </c>
      <c r="B11" s="104"/>
      <c r="C11" s="104"/>
      <c r="E11" s="25"/>
      <c r="F11" s="25"/>
      <c r="G11" s="25"/>
    </row>
    <row r="12" spans="1:7" s="26" customFormat="1">
      <c r="A12" s="24" t="s">
        <v>3220</v>
      </c>
      <c r="B12" s="104"/>
      <c r="C12" s="104"/>
      <c r="E12" s="25"/>
      <c r="F12" s="25"/>
      <c r="G12" s="25"/>
    </row>
    <row r="13" spans="1:7" s="26" customFormat="1">
      <c r="A13" s="24" t="s">
        <v>3221</v>
      </c>
      <c r="B13" s="104"/>
      <c r="C13" s="104"/>
      <c r="E13" s="25"/>
      <c r="F13" s="25"/>
      <c r="G13" s="25"/>
    </row>
    <row r="14" spans="1:7" s="26" customFormat="1">
      <c r="A14" s="24" t="s">
        <v>3222</v>
      </c>
      <c r="B14" s="104"/>
      <c r="C14" s="104"/>
      <c r="E14" s="25"/>
      <c r="F14" s="25"/>
      <c r="G14" s="25"/>
    </row>
    <row r="15" spans="1:7" s="26" customFormat="1">
      <c r="A15" s="24" t="s">
        <v>3223</v>
      </c>
      <c r="B15" s="104"/>
      <c r="C15" s="104"/>
      <c r="E15" s="25"/>
      <c r="F15" s="25"/>
      <c r="G15" s="25"/>
    </row>
    <row r="16" spans="1:7" s="26" customFormat="1">
      <c r="A16" s="24" t="s">
        <v>3224</v>
      </c>
      <c r="B16" s="104"/>
      <c r="C16" s="104"/>
      <c r="E16" s="25"/>
      <c r="F16" s="25"/>
      <c r="G16" s="25"/>
    </row>
    <row r="17" spans="1:7" s="26" customFormat="1">
      <c r="A17" s="24" t="s">
        <v>3225</v>
      </c>
      <c r="B17" s="104"/>
      <c r="C17" s="104"/>
      <c r="E17" s="25"/>
      <c r="F17" s="25"/>
      <c r="G17" s="25"/>
    </row>
    <row r="18" spans="1:7" s="26" customFormat="1">
      <c r="A18" s="24" t="s">
        <v>3226</v>
      </c>
      <c r="B18" s="104"/>
      <c r="C18" s="104"/>
      <c r="E18" s="25"/>
      <c r="F18" s="25"/>
      <c r="G18" s="25"/>
    </row>
    <row r="19" spans="1:7" s="26" customFormat="1">
      <c r="A19" s="24" t="s">
        <v>3227</v>
      </c>
      <c r="B19" s="104"/>
      <c r="C19" s="104"/>
    </row>
    <row r="20" spans="1:7" s="26" customFormat="1">
      <c r="A20" s="24" t="s">
        <v>3228</v>
      </c>
      <c r="B20" s="104"/>
      <c r="C20" s="104"/>
    </row>
    <row r="21" spans="1:7" s="26" customFormat="1">
      <c r="A21" s="24" t="s">
        <v>3229</v>
      </c>
      <c r="B21" s="104"/>
      <c r="C21" s="104"/>
    </row>
    <row r="22" spans="1:7" s="26" customFormat="1">
      <c r="A22" s="24" t="s">
        <v>3230</v>
      </c>
      <c r="B22" s="104"/>
      <c r="C22" s="104"/>
    </row>
    <row r="23" spans="1:7" s="26" customFormat="1">
      <c r="A23" s="24" t="s">
        <v>3231</v>
      </c>
      <c r="B23" s="104"/>
      <c r="C23" s="104"/>
    </row>
    <row r="24" spans="1:7" s="26" customFormat="1">
      <c r="A24" s="24" t="s">
        <v>3232</v>
      </c>
      <c r="B24" s="104"/>
      <c r="C24" s="104"/>
    </row>
    <row r="25" spans="1:7" s="26" customFormat="1">
      <c r="A25" s="24" t="s">
        <v>3233</v>
      </c>
      <c r="B25" s="104"/>
      <c r="C25" s="104"/>
    </row>
    <row r="26" spans="1:7" s="26" customFormat="1">
      <c r="A26" s="24" t="s">
        <v>3234</v>
      </c>
      <c r="B26" s="104"/>
      <c r="C26" s="104"/>
    </row>
    <row r="27" spans="1:7" s="26" customFormat="1">
      <c r="A27" s="24" t="s">
        <v>3235</v>
      </c>
      <c r="B27" s="104"/>
      <c r="C27" s="104"/>
    </row>
    <row r="28" spans="1:7" s="26" customFormat="1">
      <c r="A28" s="24" t="s">
        <v>3236</v>
      </c>
      <c r="B28" s="104"/>
      <c r="C28" s="104"/>
    </row>
    <row r="29" spans="1:7" s="26" customFormat="1">
      <c r="A29" s="24" t="s">
        <v>3237</v>
      </c>
      <c r="B29" s="104"/>
      <c r="C29" s="104"/>
    </row>
    <row r="30" spans="1:7" s="26" customFormat="1">
      <c r="A30" s="24" t="s">
        <v>3238</v>
      </c>
      <c r="B30" s="104"/>
      <c r="C30" s="104"/>
    </row>
    <row r="31" spans="1:7" s="26" customFormat="1">
      <c r="A31" s="24" t="s">
        <v>3239</v>
      </c>
      <c r="B31" s="104"/>
      <c r="C31" s="104"/>
    </row>
    <row r="32" spans="1:7" s="26" customFormat="1">
      <c r="A32" s="24" t="s">
        <v>3240</v>
      </c>
      <c r="B32" s="104"/>
      <c r="C32" s="104"/>
    </row>
    <row r="33" spans="1:4" s="26" customFormat="1">
      <c r="A33" s="24" t="s">
        <v>3241</v>
      </c>
      <c r="B33" s="104"/>
      <c r="C33" s="104"/>
    </row>
    <row r="34" spans="1:4" s="26" customFormat="1">
      <c r="A34" s="24" t="s">
        <v>3242</v>
      </c>
      <c r="B34" s="104"/>
      <c r="C34" s="104"/>
    </row>
    <row r="35" spans="1:4" s="26" customFormat="1">
      <c r="A35" s="24" t="s">
        <v>3243</v>
      </c>
      <c r="B35" s="104"/>
      <c r="C35" s="104"/>
    </row>
    <row r="36" spans="1:4" s="26" customFormat="1">
      <c r="A36" s="24" t="s">
        <v>3244</v>
      </c>
      <c r="B36" s="104"/>
      <c r="C36" s="104"/>
    </row>
    <row r="37" spans="1:4" s="26" customFormat="1">
      <c r="A37" s="24" t="s">
        <v>3245</v>
      </c>
      <c r="B37" s="104"/>
      <c r="C37" s="104"/>
    </row>
    <row r="38" spans="1:4" s="26" customFormat="1">
      <c r="A38" s="24" t="s">
        <v>3246</v>
      </c>
      <c r="B38" s="104"/>
      <c r="C38" s="104"/>
    </row>
    <row r="39" spans="1:4" s="26" customFormat="1">
      <c r="A39" s="24" t="s">
        <v>3247</v>
      </c>
      <c r="B39" s="104"/>
      <c r="C39" s="104"/>
    </row>
    <row r="40" spans="1:4" s="26" customFormat="1">
      <c r="A40" s="24" t="s">
        <v>3248</v>
      </c>
      <c r="B40" s="104"/>
      <c r="C40" s="104"/>
    </row>
    <row r="41" spans="1:4" s="26" customFormat="1">
      <c r="A41" s="24" t="s">
        <v>3249</v>
      </c>
      <c r="B41" s="43">
        <v>-1.6</v>
      </c>
      <c r="C41" s="43">
        <v>8.3213918682241363</v>
      </c>
      <c r="D41" s="43"/>
    </row>
    <row r="42" spans="1:4" s="26" customFormat="1">
      <c r="A42" s="24" t="s">
        <v>3250</v>
      </c>
      <c r="B42" s="43">
        <v>-1.2</v>
      </c>
      <c r="C42" s="43">
        <v>4.3109283726527448</v>
      </c>
      <c r="D42" s="43"/>
    </row>
    <row r="43" spans="1:4" s="26" customFormat="1">
      <c r="A43" s="24" t="s">
        <v>3251</v>
      </c>
      <c r="B43" s="43">
        <v>-2</v>
      </c>
      <c r="C43" s="43">
        <v>7.3141529877997602</v>
      </c>
      <c r="D43" s="43"/>
    </row>
    <row r="44" spans="1:4" s="26" customFormat="1">
      <c r="A44" s="24" t="s">
        <v>3252</v>
      </c>
      <c r="B44" s="43">
        <v>-1.4</v>
      </c>
      <c r="C44" s="43">
        <v>6.7613134417499277</v>
      </c>
      <c r="D44" s="43"/>
    </row>
    <row r="45" spans="1:4" s="26" customFormat="1">
      <c r="A45" s="24" t="s">
        <v>3253</v>
      </c>
      <c r="B45" s="43">
        <v>-1.1000000000000001</v>
      </c>
      <c r="C45" s="43">
        <v>3.0065743759687846</v>
      </c>
      <c r="D45" s="43"/>
    </row>
    <row r="46" spans="1:4" s="26" customFormat="1">
      <c r="A46" s="24" t="s">
        <v>3254</v>
      </c>
      <c r="B46" s="43">
        <v>-2.8</v>
      </c>
      <c r="C46" s="43">
        <v>5.4462644058019816</v>
      </c>
      <c r="D46" s="43"/>
    </row>
    <row r="47" spans="1:4" s="26" customFormat="1">
      <c r="A47" s="24" t="s">
        <v>3255</v>
      </c>
      <c r="B47" s="43">
        <v>-2.6</v>
      </c>
      <c r="C47" s="43">
        <v>6.2645037486611876</v>
      </c>
      <c r="D47" s="43"/>
    </row>
    <row r="48" spans="1:4" s="26" customFormat="1">
      <c r="A48" s="24" t="s">
        <v>3256</v>
      </c>
      <c r="B48" s="43">
        <v>-3.6</v>
      </c>
      <c r="C48" s="43">
        <v>4.8250061186671633</v>
      </c>
      <c r="D48" s="43"/>
    </row>
    <row r="49" spans="1:4" s="26" customFormat="1">
      <c r="A49" s="24" t="s">
        <v>3257</v>
      </c>
      <c r="B49" s="43">
        <v>-2.9</v>
      </c>
      <c r="C49" s="43">
        <v>6.2644319331655485</v>
      </c>
      <c r="D49" s="43"/>
    </row>
    <row r="50" spans="1:4" s="26" customFormat="1">
      <c r="A50" s="24" t="s">
        <v>3258</v>
      </c>
      <c r="B50" s="43">
        <v>-1</v>
      </c>
      <c r="C50" s="43">
        <v>4.9985754174026953</v>
      </c>
      <c r="D50" s="43"/>
    </row>
    <row r="51" spans="1:4" s="26" customFormat="1">
      <c r="A51" s="24" t="s">
        <v>3259</v>
      </c>
      <c r="B51" s="43">
        <v>-1.4</v>
      </c>
      <c r="C51" s="43">
        <v>3.9350320745010325</v>
      </c>
      <c r="D51" s="43"/>
    </row>
    <row r="52" spans="1:4" s="26" customFormat="1">
      <c r="A52" s="24" t="s">
        <v>3260</v>
      </c>
      <c r="B52" s="43">
        <v>-1.4</v>
      </c>
      <c r="C52" s="43">
        <v>3.2420533004235974</v>
      </c>
      <c r="D52" s="43"/>
    </row>
    <row r="53" spans="1:4" s="26" customFormat="1">
      <c r="A53" s="24" t="s">
        <v>3261</v>
      </c>
      <c r="B53" s="43">
        <v>-2.1</v>
      </c>
      <c r="C53" s="43">
        <v>1.4795824940487146</v>
      </c>
      <c r="D53" s="43"/>
    </row>
    <row r="54" spans="1:4" s="26" customFormat="1">
      <c r="A54" s="24" t="s">
        <v>3262</v>
      </c>
      <c r="B54" s="43">
        <v>-1.1000000000000001</v>
      </c>
      <c r="C54" s="43">
        <v>1.6715329259424205</v>
      </c>
      <c r="D54" s="43"/>
    </row>
    <row r="55" spans="1:4" s="26" customFormat="1">
      <c r="A55" s="24" t="s">
        <v>3263</v>
      </c>
      <c r="B55" s="43">
        <v>0.9</v>
      </c>
      <c r="C55" s="43">
        <v>1.0101520278801956</v>
      </c>
      <c r="D55" s="43"/>
    </row>
    <row r="56" spans="1:4" s="26" customFormat="1">
      <c r="A56" s="24" t="s">
        <v>3796</v>
      </c>
      <c r="B56" s="43">
        <v>1.9</v>
      </c>
      <c r="C56" s="43">
        <v>3.9339213215735525</v>
      </c>
      <c r="D56" s="43"/>
    </row>
    <row r="57" spans="1:4" s="26" customFormat="1">
      <c r="A57" s="24" t="s">
        <v>3264</v>
      </c>
      <c r="B57" s="43">
        <v>4.9000000000000004</v>
      </c>
      <c r="C57" s="43">
        <v>2.6008396790453192</v>
      </c>
      <c r="D57" s="43"/>
    </row>
    <row r="58" spans="1:4" s="26" customFormat="1">
      <c r="A58" s="24" t="s">
        <v>3265</v>
      </c>
      <c r="B58" s="43">
        <v>6.5</v>
      </c>
      <c r="C58" s="43">
        <v>2.7948884927031736</v>
      </c>
      <c r="D58" s="43"/>
    </row>
    <row r="59" spans="1:4" s="26" customFormat="1">
      <c r="A59" s="24" t="s">
        <v>3266</v>
      </c>
      <c r="B59" s="43">
        <v>7.3</v>
      </c>
      <c r="C59" s="43">
        <v>3.7091854592729678</v>
      </c>
      <c r="D59" s="43"/>
    </row>
    <row r="60" spans="1:4" s="26" customFormat="1">
      <c r="A60" s="24" t="s">
        <v>3267</v>
      </c>
      <c r="B60" s="43">
        <v>8.1999999999999993</v>
      </c>
      <c r="C60" s="43">
        <v>4.7455238726790583</v>
      </c>
      <c r="D60" s="43"/>
    </row>
    <row r="61" spans="1:4">
      <c r="A61" s="24" t="s">
        <v>3268</v>
      </c>
      <c r="B61" s="43">
        <v>8.1999999999999993</v>
      </c>
      <c r="C61" s="43">
        <v>7.5003810573461838</v>
      </c>
      <c r="D61" s="43"/>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F72"/>
  <sheetViews>
    <sheetView zoomScaleNormal="100" workbookViewId="0"/>
  </sheetViews>
  <sheetFormatPr defaultRowHeight="15"/>
  <cols>
    <col min="1" max="1" width="11" customWidth="1"/>
  </cols>
  <sheetData>
    <row r="1" spans="1:6" s="2" customFormat="1" ht="13.5" customHeight="1">
      <c r="A1" s="156" t="s">
        <v>3909</v>
      </c>
    </row>
    <row r="2" spans="1:6" s="2" customFormat="1" ht="13.5" customHeight="1">
      <c r="A2" s="156" t="s">
        <v>3910</v>
      </c>
    </row>
    <row r="3" spans="1:6" s="2" customFormat="1" ht="13.5" customHeight="1">
      <c r="A3" s="2" t="s">
        <v>3269</v>
      </c>
    </row>
    <row r="4" spans="1:6" ht="13.5" customHeight="1">
      <c r="A4" s="8" t="s">
        <v>3270</v>
      </c>
    </row>
    <row r="5" spans="1:6" ht="13.5" customHeight="1">
      <c r="A5" s="1"/>
    </row>
    <row r="6" spans="1:6" ht="13.5" customHeight="1"/>
    <row r="7" spans="1:6" ht="13.5" customHeight="1"/>
    <row r="8" spans="1:6" s="3" customFormat="1" ht="13.5" customHeight="1">
      <c r="A8" s="14" t="s">
        <v>3271</v>
      </c>
      <c r="B8" s="14" t="s">
        <v>3272</v>
      </c>
      <c r="C8" s="14" t="s">
        <v>3273</v>
      </c>
      <c r="D8" s="158" t="s">
        <v>3911</v>
      </c>
    </row>
    <row r="9" spans="1:6" s="26" customFormat="1">
      <c r="A9" s="57">
        <v>40939</v>
      </c>
      <c r="B9" s="43">
        <v>-1.7133818477230167</v>
      </c>
      <c r="C9" s="40">
        <v>-2.1451983963710175</v>
      </c>
      <c r="D9" s="43">
        <v>-1.9254498637549911</v>
      </c>
      <c r="E9" s="25"/>
      <c r="F9" s="25"/>
    </row>
    <row r="10" spans="1:6" s="26" customFormat="1">
      <c r="A10" s="57">
        <v>40968</v>
      </c>
      <c r="B10" s="43">
        <v>-1.816691861323716</v>
      </c>
      <c r="C10" s="40">
        <v>-2.1762019288734336</v>
      </c>
      <c r="D10" s="43">
        <v>-1.9939196939202541</v>
      </c>
      <c r="E10" s="25"/>
      <c r="F10" s="25"/>
    </row>
    <row r="11" spans="1:6" s="26" customFormat="1">
      <c r="A11" s="57">
        <v>40999</v>
      </c>
      <c r="B11" s="43">
        <v>-1.057403829189596</v>
      </c>
      <c r="C11" s="40">
        <v>-2.212558665775255</v>
      </c>
      <c r="D11" s="43">
        <v>-1.6189602724808627</v>
      </c>
      <c r="E11" s="25"/>
      <c r="F11" s="25"/>
    </row>
    <row r="12" spans="1:6" s="26" customFormat="1">
      <c r="A12" s="57">
        <v>41029</v>
      </c>
      <c r="B12" s="43">
        <v>-0.89061647528400067</v>
      </c>
      <c r="C12" s="40">
        <v>-2.2229288119622326</v>
      </c>
      <c r="D12" s="43">
        <v>-1.5397470697364413</v>
      </c>
      <c r="E12" s="25"/>
      <c r="F12" s="25"/>
    </row>
    <row r="13" spans="1:6" s="26" customFormat="1">
      <c r="A13" s="57">
        <v>41060</v>
      </c>
      <c r="B13" s="43">
        <v>-0.18500511169809997</v>
      </c>
      <c r="C13" s="40">
        <v>-2.5774265023659315</v>
      </c>
      <c r="D13" s="43">
        <v>-1.3529888887980124</v>
      </c>
      <c r="E13" s="25"/>
      <c r="F13" s="25"/>
    </row>
    <row r="14" spans="1:6" s="26" customFormat="1">
      <c r="A14" s="57">
        <v>41090</v>
      </c>
      <c r="B14" s="43">
        <v>0.18523358179354243</v>
      </c>
      <c r="C14" s="40">
        <v>-2.6714806589661522</v>
      </c>
      <c r="D14" s="43">
        <v>-1.210672184570083</v>
      </c>
      <c r="E14" s="25"/>
      <c r="F14" s="25"/>
    </row>
    <row r="15" spans="1:6" s="26" customFormat="1">
      <c r="A15" s="57">
        <v>41121</v>
      </c>
      <c r="B15" s="43">
        <v>-0.96436364329066659</v>
      </c>
      <c r="C15" s="40">
        <v>-2.8330524959520931</v>
      </c>
      <c r="D15" s="43">
        <v>-1.8760308276140392</v>
      </c>
      <c r="E15" s="25"/>
      <c r="F15" s="25"/>
    </row>
    <row r="16" spans="1:6" s="26" customFormat="1">
      <c r="A16" s="57">
        <v>41152</v>
      </c>
      <c r="B16" s="43">
        <v>-0.61452356469633429</v>
      </c>
      <c r="C16" s="40">
        <v>-2.8934861252665089</v>
      </c>
      <c r="D16" s="43">
        <v>-1.7258803636098552</v>
      </c>
      <c r="E16" s="25"/>
      <c r="F16" s="25"/>
    </row>
    <row r="17" spans="1:6" s="26" customFormat="1">
      <c r="A17" s="57">
        <v>41182</v>
      </c>
      <c r="B17" s="43">
        <v>-1.0776120796580191</v>
      </c>
      <c r="C17" s="40">
        <v>-3.0299633867812203</v>
      </c>
      <c r="D17" s="43">
        <v>-2.0296555531808647</v>
      </c>
      <c r="E17" s="25"/>
      <c r="F17" s="25"/>
    </row>
    <row r="18" spans="1:6" s="26" customFormat="1">
      <c r="A18" s="57">
        <v>41213</v>
      </c>
      <c r="B18" s="43">
        <v>-0.22848080137597426</v>
      </c>
      <c r="C18" s="40">
        <v>-2.7662802085845706</v>
      </c>
      <c r="D18" s="43">
        <v>-1.4601121608324719</v>
      </c>
      <c r="E18" s="25"/>
      <c r="F18" s="25"/>
    </row>
    <row r="19" spans="1:6" s="26" customFormat="1">
      <c r="A19" s="57">
        <v>41243</v>
      </c>
      <c r="B19" s="43">
        <v>-1.0612641714040527</v>
      </c>
      <c r="C19" s="40">
        <v>-2.8964960866172174</v>
      </c>
      <c r="D19" s="43">
        <v>-1.9503620421314594</v>
      </c>
    </row>
    <row r="20" spans="1:6" s="26" customFormat="1">
      <c r="A20" s="57">
        <v>41274</v>
      </c>
      <c r="B20" s="43">
        <v>0.21501013366356236</v>
      </c>
      <c r="C20" s="40">
        <v>-3.0536289725554222</v>
      </c>
      <c r="D20" s="43">
        <v>-1.3752143795566552</v>
      </c>
    </row>
    <row r="21" spans="1:6" s="26" customFormat="1">
      <c r="A21" s="57">
        <v>41305</v>
      </c>
      <c r="B21" s="43">
        <v>0.43381830114574971</v>
      </c>
      <c r="C21" s="40">
        <v>-2.8575771080099677</v>
      </c>
      <c r="D21" s="43">
        <v>-1.1689434972841584</v>
      </c>
    </row>
    <row r="22" spans="1:6" s="26" customFormat="1">
      <c r="A22" s="57">
        <v>41333</v>
      </c>
      <c r="B22" s="43">
        <v>0.88924968059840293</v>
      </c>
      <c r="C22" s="40">
        <v>-2.7080711062581808</v>
      </c>
      <c r="D22" s="43">
        <v>-0.86321053148131766</v>
      </c>
    </row>
    <row r="23" spans="1:6" s="26" customFormat="1">
      <c r="A23" s="57">
        <v>41364</v>
      </c>
      <c r="B23" s="43">
        <v>0.24646432642292382</v>
      </c>
      <c r="C23" s="40">
        <v>-2.6208441888640133</v>
      </c>
      <c r="D23" s="43">
        <v>-1.149733841631384</v>
      </c>
    </row>
    <row r="24" spans="1:6" s="26" customFormat="1">
      <c r="A24" s="57">
        <v>41394</v>
      </c>
      <c r="B24" s="43">
        <v>-1.5506989765881607</v>
      </c>
      <c r="C24" s="40">
        <v>-2.4459828431475428</v>
      </c>
      <c r="D24" s="43">
        <v>-1.979352713402116</v>
      </c>
    </row>
    <row r="25" spans="1:6" s="26" customFormat="1">
      <c r="A25" s="57">
        <v>41425</v>
      </c>
      <c r="B25" s="43">
        <v>-3.2964233359479067</v>
      </c>
      <c r="C25" s="40">
        <v>-1.8485205562509877</v>
      </c>
      <c r="D25" s="43">
        <v>-2.5855399329818285</v>
      </c>
    </row>
    <row r="26" spans="1:6" s="26" customFormat="1">
      <c r="A26" s="57">
        <v>41455</v>
      </c>
      <c r="B26" s="43">
        <v>-3.9130526044048652</v>
      </c>
      <c r="C26" s="40">
        <v>-1.6310586209285605</v>
      </c>
      <c r="D26" s="43">
        <v>-2.8005195834789443</v>
      </c>
    </row>
    <row r="27" spans="1:6" s="26" customFormat="1">
      <c r="A27" s="57">
        <v>41486</v>
      </c>
      <c r="B27" s="43">
        <v>-4.9213907592567612</v>
      </c>
      <c r="C27" s="40">
        <v>-1.3006975934015785</v>
      </c>
      <c r="D27" s="43">
        <v>-3.1628737701609011</v>
      </c>
    </row>
    <row r="28" spans="1:6" s="26" customFormat="1">
      <c r="A28" s="57">
        <v>41517</v>
      </c>
      <c r="B28" s="43">
        <v>-4.7589171112882189</v>
      </c>
      <c r="C28" s="40">
        <v>-1.2669514956308636</v>
      </c>
      <c r="D28" s="43">
        <v>-3.0686243359292376</v>
      </c>
    </row>
    <row r="29" spans="1:6" s="26" customFormat="1">
      <c r="A29" s="57">
        <v>41547</v>
      </c>
      <c r="B29" s="43">
        <v>-4.0272698909612714</v>
      </c>
      <c r="C29" s="40">
        <v>-1.0561383151050263</v>
      </c>
      <c r="D29" s="43">
        <v>-2.5868617665616878</v>
      </c>
    </row>
    <row r="30" spans="1:6" s="26" customFormat="1">
      <c r="A30" s="57">
        <v>41578</v>
      </c>
      <c r="B30" s="43">
        <v>-5.2023760065788238</v>
      </c>
      <c r="C30" s="40">
        <v>-0.92270803693862424</v>
      </c>
      <c r="D30" s="43">
        <v>-3.1470021540091486</v>
      </c>
    </row>
    <row r="31" spans="1:6" s="26" customFormat="1">
      <c r="A31" s="57">
        <v>41608</v>
      </c>
      <c r="B31" s="43">
        <v>-4.8957075427846997</v>
      </c>
      <c r="C31" s="40">
        <v>-0.78154953813135419</v>
      </c>
      <c r="D31" s="43">
        <v>-2.9215638714251813</v>
      </c>
    </row>
    <row r="32" spans="1:6" s="26" customFormat="1">
      <c r="A32" s="57">
        <v>41639</v>
      </c>
      <c r="B32" s="43">
        <v>-6.4655008634493472</v>
      </c>
      <c r="C32" s="40">
        <v>-0.44006945788650498</v>
      </c>
      <c r="D32" s="43">
        <v>-3.5964529883668939</v>
      </c>
    </row>
    <row r="33" spans="1:4" s="26" customFormat="1">
      <c r="A33" s="57">
        <v>41670</v>
      </c>
      <c r="B33" s="43">
        <v>-6.0251886754612016</v>
      </c>
      <c r="C33" s="40">
        <v>-0.35776115866116287</v>
      </c>
      <c r="D33" s="43">
        <v>-3.3230177995772991</v>
      </c>
    </row>
    <row r="34" spans="1:4" s="26" customFormat="1">
      <c r="A34" s="57">
        <v>41698</v>
      </c>
      <c r="B34" s="43">
        <v>-5.4696385533824943</v>
      </c>
      <c r="C34" s="40">
        <v>-0.31002054351276787</v>
      </c>
      <c r="D34" s="43">
        <v>-3.0049794196874369</v>
      </c>
    </row>
    <row r="35" spans="1:4" s="26" customFormat="1">
      <c r="A35" s="57">
        <v>41729</v>
      </c>
      <c r="B35" s="43">
        <v>-5.5081862001692405</v>
      </c>
      <c r="C35" s="40">
        <v>-7.5458511110648718E-2</v>
      </c>
      <c r="D35" s="43">
        <v>-2.9156021694167977</v>
      </c>
    </row>
    <row r="36" spans="1:4" s="26" customFormat="1">
      <c r="A36" s="57">
        <v>41759</v>
      </c>
      <c r="B36" s="43">
        <v>-4.9535901077447653</v>
      </c>
      <c r="C36" s="40">
        <v>0.1978181050346528</v>
      </c>
      <c r="D36" s="43">
        <v>-2.4932074690681927</v>
      </c>
    </row>
    <row r="37" spans="1:4" s="26" customFormat="1">
      <c r="A37" s="57">
        <v>41790</v>
      </c>
      <c r="B37" s="43">
        <v>-3.2768847799386491</v>
      </c>
      <c r="C37" s="40">
        <v>0.32235570240648492</v>
      </c>
      <c r="D37" s="43">
        <v>-1.557545562197582</v>
      </c>
    </row>
    <row r="38" spans="1:4" s="26" customFormat="1">
      <c r="A38" s="57">
        <v>41820</v>
      </c>
      <c r="B38" s="43">
        <v>-2.2097854633610581</v>
      </c>
      <c r="C38" s="40">
        <v>0.3641936530395018</v>
      </c>
      <c r="D38" s="43">
        <v>-0.9814095000003964</v>
      </c>
    </row>
    <row r="39" spans="1:4" s="26" customFormat="1">
      <c r="A39" s="57">
        <v>41851</v>
      </c>
      <c r="B39" s="43">
        <v>-3.4185969050311238</v>
      </c>
      <c r="C39" s="40">
        <v>0.49749280580970723</v>
      </c>
      <c r="D39" s="43">
        <v>-1.5554445643593651</v>
      </c>
    </row>
    <row r="40" spans="1:4" s="26" customFormat="1">
      <c r="A40" s="57">
        <v>41882</v>
      </c>
      <c r="B40" s="43">
        <v>-3.5295508448631052</v>
      </c>
      <c r="C40" s="40">
        <v>0.68116815072825077</v>
      </c>
      <c r="D40" s="43">
        <v>-1.5233815271013862</v>
      </c>
    </row>
    <row r="41" spans="1:4" s="26" customFormat="1">
      <c r="A41" s="57">
        <v>41912</v>
      </c>
      <c r="B41" s="43">
        <v>-3.4088726743028985</v>
      </c>
      <c r="C41" s="40">
        <v>0.7247917860770503</v>
      </c>
      <c r="D41" s="43">
        <v>-1.4377154817508675</v>
      </c>
    </row>
    <row r="42" spans="1:4" s="26" customFormat="1">
      <c r="A42" s="57">
        <v>41943</v>
      </c>
      <c r="B42" s="43">
        <v>-4.263283949030205</v>
      </c>
      <c r="C42" s="40">
        <v>0.91478190793463643</v>
      </c>
      <c r="D42" s="43">
        <v>-1.7940251601586632</v>
      </c>
    </row>
    <row r="43" spans="1:4" s="26" customFormat="1">
      <c r="A43" s="57">
        <v>41973</v>
      </c>
      <c r="B43" s="43">
        <v>-4.8682028498261083</v>
      </c>
      <c r="C43" s="40">
        <v>1.156346372904915</v>
      </c>
      <c r="D43" s="43">
        <v>-1.9966005397635489</v>
      </c>
    </row>
    <row r="44" spans="1:4" s="26" customFormat="1">
      <c r="A44" s="57">
        <v>42004</v>
      </c>
      <c r="B44" s="43">
        <v>-3.758527795590616</v>
      </c>
      <c r="C44" s="40">
        <v>1.2252846030966991</v>
      </c>
      <c r="D44" s="43">
        <v>-1.3633179866446299</v>
      </c>
    </row>
    <row r="45" spans="1:4" s="26" customFormat="1">
      <c r="A45" s="57">
        <v>42035</v>
      </c>
      <c r="B45" s="43">
        <v>-4.7906164152415105</v>
      </c>
      <c r="C45" s="40">
        <v>1.2468868817338885</v>
      </c>
      <c r="D45" s="43">
        <v>-1.8891742422951219</v>
      </c>
    </row>
    <row r="46" spans="1:4" s="26" customFormat="1">
      <c r="A46" s="57">
        <v>42063</v>
      </c>
      <c r="B46" s="43">
        <v>-6.0089444423107707</v>
      </c>
      <c r="C46" s="40">
        <v>1.2100862771943444</v>
      </c>
      <c r="D46" s="43">
        <v>-2.5531656265146641</v>
      </c>
    </row>
    <row r="47" spans="1:4" s="26" customFormat="1">
      <c r="A47" s="57">
        <v>42094</v>
      </c>
      <c r="B47" s="43">
        <v>-5.3600412425261261</v>
      </c>
      <c r="C47" s="40">
        <v>1.3150272340265667</v>
      </c>
      <c r="D47" s="43">
        <v>-2.1440530121286439</v>
      </c>
    </row>
    <row r="48" spans="1:4" s="26" customFormat="1">
      <c r="A48" s="57">
        <v>42124</v>
      </c>
      <c r="B48" s="43">
        <v>-3.8092209155941248</v>
      </c>
      <c r="C48" s="40">
        <v>1.4476406301745959</v>
      </c>
      <c r="D48" s="43">
        <v>-1.264844648889718</v>
      </c>
    </row>
    <row r="49" spans="1:4" s="26" customFormat="1">
      <c r="A49" s="57">
        <v>42155</v>
      </c>
      <c r="B49" s="43">
        <v>-3.6943863474056648</v>
      </c>
      <c r="C49" s="40">
        <v>1.4433804268917383</v>
      </c>
      <c r="D49" s="43">
        <v>-1.2123848829315387</v>
      </c>
    </row>
    <row r="50" spans="1:4" s="26" customFormat="1">
      <c r="A50" s="57">
        <v>42185</v>
      </c>
      <c r="B50" s="43">
        <v>-3.8377196175026218</v>
      </c>
      <c r="C50" s="40">
        <v>1.9217777346613119</v>
      </c>
      <c r="D50" s="43">
        <v>-1.0588010299976469</v>
      </c>
    </row>
    <row r="51" spans="1:4" s="26" customFormat="1">
      <c r="A51" s="57">
        <v>42216</v>
      </c>
      <c r="B51" s="43">
        <v>-1.2268126036953153</v>
      </c>
      <c r="C51" s="40">
        <v>2.0394343702092588</v>
      </c>
      <c r="D51" s="43">
        <v>0.37385532854925518</v>
      </c>
    </row>
    <row r="52" spans="1:4" s="26" customFormat="1">
      <c r="A52" s="57">
        <v>42247</v>
      </c>
      <c r="B52" s="43">
        <v>-0.51497839953305036</v>
      </c>
      <c r="C52" s="40">
        <v>2.3251363830505412</v>
      </c>
      <c r="D52" s="43">
        <v>0.87142985462842493</v>
      </c>
    </row>
    <row r="53" spans="1:4" s="26" customFormat="1">
      <c r="A53" s="57">
        <v>42277</v>
      </c>
      <c r="B53" s="43">
        <v>-0.75724739479842151</v>
      </c>
      <c r="C53" s="40">
        <v>2.7289275620098419</v>
      </c>
      <c r="D53" s="43">
        <v>0.94014875784078633</v>
      </c>
    </row>
    <row r="54" spans="1:4" s="26" customFormat="1">
      <c r="A54" s="57">
        <v>42308</v>
      </c>
      <c r="B54" s="43">
        <v>-0.82710687480793688</v>
      </c>
      <c r="C54" s="40">
        <v>3.099823817637648</v>
      </c>
      <c r="D54" s="43">
        <v>1.0973035492854777</v>
      </c>
    </row>
    <row r="55" spans="1:4" s="26" customFormat="1">
      <c r="A55" s="57">
        <v>42338</v>
      </c>
      <c r="B55" s="43">
        <v>-0.22222396173275927</v>
      </c>
      <c r="C55" s="40">
        <v>3.3213472231629071</v>
      </c>
      <c r="D55" s="43">
        <v>1.5201150386543905</v>
      </c>
    </row>
    <row r="56" spans="1:4" s="26" customFormat="1">
      <c r="A56" s="57">
        <v>42369</v>
      </c>
      <c r="B56" s="43">
        <v>-0.17371250663330562</v>
      </c>
      <c r="C56" s="40">
        <v>4.0510618593552428</v>
      </c>
      <c r="D56" s="43">
        <v>1.9136399683701288</v>
      </c>
    </row>
    <row r="57" spans="1:4" s="26" customFormat="1">
      <c r="A57" s="57">
        <v>42400</v>
      </c>
      <c r="B57" s="43">
        <v>3.3311010783400707</v>
      </c>
      <c r="C57" s="40">
        <v>4.4784278394740973</v>
      </c>
      <c r="D57" s="43">
        <v>3.9014129380845031</v>
      </c>
    </row>
    <row r="58" spans="1:4" s="26" customFormat="1">
      <c r="A58" s="57">
        <v>42429</v>
      </c>
      <c r="B58" s="43">
        <v>4.0419851457326406</v>
      </c>
      <c r="C58" s="40">
        <v>4.9847396252850951</v>
      </c>
      <c r="D58" s="43">
        <v>4.5116693435844235</v>
      </c>
    </row>
    <row r="59" spans="1:4" s="26" customFormat="1">
      <c r="A59" s="57">
        <v>42460</v>
      </c>
      <c r="B59" s="43">
        <v>4.5529585226283809</v>
      </c>
      <c r="C59" s="40">
        <v>5.324670747153526</v>
      </c>
      <c r="D59" s="43">
        <v>4.9389889826918054</v>
      </c>
    </row>
    <row r="60" spans="1:4" s="26" customFormat="1">
      <c r="A60" s="57">
        <v>42490</v>
      </c>
      <c r="B60" s="43">
        <v>4.0514052283517676</v>
      </c>
      <c r="C60" s="40">
        <v>5.7232647611038523</v>
      </c>
      <c r="D60" s="43">
        <v>4.8846667191878579</v>
      </c>
    </row>
    <row r="61" spans="1:4">
      <c r="A61" s="57">
        <v>42521</v>
      </c>
      <c r="B61" s="43">
        <v>5.946619409889764</v>
      </c>
      <c r="C61" s="40">
        <v>6.3439643153633707</v>
      </c>
      <c r="D61" s="43">
        <v>6.1453843210940162</v>
      </c>
    </row>
    <row r="62" spans="1:4">
      <c r="A62" s="57">
        <v>42551</v>
      </c>
      <c r="B62" s="43">
        <v>6.3062198671956837</v>
      </c>
      <c r="C62" s="40">
        <v>6.7940438452948504</v>
      </c>
      <c r="D62" s="43">
        <v>6.549024639452572</v>
      </c>
    </row>
    <row r="63" spans="1:4">
      <c r="A63" s="57">
        <v>42582</v>
      </c>
      <c r="B63" s="43">
        <v>6.5719088519536228</v>
      </c>
      <c r="C63" s="40">
        <v>7.2278481078811518</v>
      </c>
      <c r="D63" s="43">
        <v>6.89736982367255</v>
      </c>
    </row>
    <row r="64" spans="1:4">
      <c r="A64" s="57">
        <v>42613</v>
      </c>
      <c r="B64" s="43">
        <v>7.2714543404856613</v>
      </c>
      <c r="C64" s="40">
        <v>7.3399159505256328</v>
      </c>
      <c r="D64" s="43">
        <v>7.3076259707780311</v>
      </c>
    </row>
    <row r="65" spans="1:4">
      <c r="A65" s="57">
        <v>42643</v>
      </c>
      <c r="B65" s="43">
        <v>7.0183715790535173</v>
      </c>
      <c r="C65" s="40">
        <v>7.5829422256555201</v>
      </c>
      <c r="D65" s="43">
        <v>7.2998665715131583</v>
      </c>
    </row>
    <row r="66" spans="1:4">
      <c r="A66" s="57">
        <v>42674</v>
      </c>
      <c r="B66" s="43">
        <v>7.3704672062214094</v>
      </c>
      <c r="C66" s="40">
        <v>7.5937413157148637</v>
      </c>
      <c r="D66" s="43">
        <v>7.4794895335617007</v>
      </c>
    </row>
    <row r="67" spans="1:4">
      <c r="A67" s="57">
        <v>42704</v>
      </c>
      <c r="B67" s="43">
        <v>7.8009235829284318</v>
      </c>
      <c r="C67" s="40">
        <v>8.0187968315164291</v>
      </c>
      <c r="D67" s="43">
        <v>7.9073302218865216</v>
      </c>
    </row>
    <row r="68" spans="1:4">
      <c r="A68" s="57">
        <v>42735</v>
      </c>
      <c r="B68" s="43">
        <v>8.3332319871264104</v>
      </c>
      <c r="C68" s="40">
        <v>8.1197880392605004</v>
      </c>
      <c r="D68" s="43">
        <v>8.2234174162522766</v>
      </c>
    </row>
    <row r="69" spans="1:4">
      <c r="A69" s="57">
        <v>42766</v>
      </c>
      <c r="B69" s="43">
        <v>6.4294119511318915</v>
      </c>
      <c r="C69" s="40">
        <v>8.3788736990901391</v>
      </c>
      <c r="D69" s="43">
        <v>7.4016662699733171</v>
      </c>
    </row>
    <row r="70" spans="1:4">
      <c r="A70" s="57">
        <v>42794</v>
      </c>
      <c r="B70" s="43">
        <v>6.4674120842399097</v>
      </c>
      <c r="C70" s="43">
        <v>8.3570057072208428</v>
      </c>
      <c r="D70" s="43">
        <v>7.4106715823538671</v>
      </c>
    </row>
    <row r="71" spans="1:4">
      <c r="A71" s="57">
        <v>42825</v>
      </c>
      <c r="B71" s="43">
        <v>8</v>
      </c>
      <c r="C71" s="40">
        <v>8.5</v>
      </c>
      <c r="D71" s="43">
        <v>8.1999999999999993</v>
      </c>
    </row>
    <row r="72" spans="1:4">
      <c r="A72" s="57">
        <v>42855</v>
      </c>
      <c r="B72" s="43">
        <v>7.7</v>
      </c>
      <c r="C72" s="40">
        <v>8.3000000000000007</v>
      </c>
      <c r="D72" s="43">
        <v>8</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H60"/>
  <sheetViews>
    <sheetView zoomScaleNormal="100" workbookViewId="0"/>
  </sheetViews>
  <sheetFormatPr defaultRowHeight="15"/>
  <cols>
    <col min="1" max="1" width="31.85546875" customWidth="1"/>
    <col min="2" max="2" width="9.5703125" bestFit="1" customWidth="1"/>
    <col min="3" max="3" width="9.28515625" bestFit="1" customWidth="1"/>
  </cols>
  <sheetData>
    <row r="1" spans="1:8" s="2" customFormat="1" ht="13.5" customHeight="1">
      <c r="A1" s="156" t="s">
        <v>3912</v>
      </c>
    </row>
    <row r="2" spans="1:8" s="2" customFormat="1" ht="13.5" customHeight="1">
      <c r="A2" s="2" t="s">
        <v>3274</v>
      </c>
    </row>
    <row r="3" spans="1:8" s="2" customFormat="1" ht="13.5" customHeight="1">
      <c r="A3" s="2" t="s">
        <v>3275</v>
      </c>
    </row>
    <row r="4" spans="1:8" ht="13.5" customHeight="1">
      <c r="A4" s="160" t="s">
        <v>3913</v>
      </c>
    </row>
    <row r="5" spans="1:8" ht="13.5" customHeight="1">
      <c r="A5" s="1"/>
    </row>
    <row r="6" spans="1:8" ht="13.5" customHeight="1"/>
    <row r="7" spans="1:8" ht="13.5" customHeight="1"/>
    <row r="8" spans="1:8" s="3" customFormat="1" ht="13.5" customHeight="1">
      <c r="A8" s="29" t="s">
        <v>3276</v>
      </c>
      <c r="B8" s="105" t="s">
        <v>3277</v>
      </c>
      <c r="C8" s="105" t="s">
        <v>3278</v>
      </c>
      <c r="D8" s="12"/>
    </row>
    <row r="9" spans="1:8" s="26" customFormat="1">
      <c r="A9" s="24" t="s">
        <v>3279</v>
      </c>
      <c r="B9" s="106">
        <v>16548.800000000003</v>
      </c>
      <c r="C9" s="106"/>
      <c r="D9" s="23"/>
      <c r="E9" s="25"/>
      <c r="F9" s="25"/>
      <c r="G9" s="25"/>
      <c r="H9" s="25"/>
    </row>
    <row r="10" spans="1:8" s="26" customFormat="1">
      <c r="A10" s="24" t="s">
        <v>3280</v>
      </c>
      <c r="B10" s="106">
        <v>8222.1</v>
      </c>
      <c r="C10" s="106"/>
      <c r="D10" s="23"/>
      <c r="E10" s="25"/>
      <c r="F10" s="25"/>
      <c r="G10" s="25"/>
      <c r="H10" s="25"/>
    </row>
    <row r="11" spans="1:8" s="26" customFormat="1">
      <c r="A11" s="24" t="s">
        <v>3281</v>
      </c>
      <c r="B11" s="106">
        <v>8326.7000000000007</v>
      </c>
      <c r="C11" s="106"/>
      <c r="D11" s="23"/>
      <c r="E11" s="25"/>
      <c r="F11" s="25"/>
      <c r="G11" s="25"/>
      <c r="H11" s="25"/>
    </row>
    <row r="12" spans="1:8" s="26" customFormat="1">
      <c r="A12" s="24" t="s">
        <v>3282</v>
      </c>
      <c r="B12" s="106">
        <v>6584.3</v>
      </c>
      <c r="C12" s="106">
        <v>39.787174900899153</v>
      </c>
      <c r="D12" s="23"/>
      <c r="E12" s="25"/>
      <c r="F12" s="25"/>
      <c r="G12" s="25"/>
      <c r="H12" s="25"/>
    </row>
    <row r="13" spans="1:8" s="26" customFormat="1">
      <c r="A13" s="24" t="s">
        <v>3283</v>
      </c>
      <c r="B13" s="106">
        <v>1742.4</v>
      </c>
      <c r="C13" s="106">
        <v>10.528860098617422</v>
      </c>
      <c r="D13" s="23"/>
      <c r="E13" s="25"/>
      <c r="F13" s="25"/>
      <c r="G13" s="25"/>
      <c r="H13" s="25"/>
    </row>
    <row r="14" spans="1:8" s="26" customFormat="1">
      <c r="A14" s="24" t="s">
        <v>3284</v>
      </c>
      <c r="B14" s="106">
        <v>1170.2</v>
      </c>
      <c r="C14" s="106">
        <v>7.071207580005801</v>
      </c>
      <c r="D14" s="23"/>
      <c r="E14" s="25"/>
      <c r="F14" s="25"/>
      <c r="G14" s="25"/>
      <c r="H14" s="25"/>
    </row>
    <row r="15" spans="1:8" s="26" customFormat="1">
      <c r="A15" s="24" t="s">
        <v>3914</v>
      </c>
      <c r="B15" s="106">
        <v>2631.6</v>
      </c>
      <c r="C15" s="106">
        <v>15.902059363820939</v>
      </c>
      <c r="D15" s="23"/>
      <c r="E15" s="25"/>
      <c r="F15" s="25"/>
      <c r="G15" s="25"/>
      <c r="H15" s="25"/>
    </row>
    <row r="16" spans="1:8" s="26" customFormat="1">
      <c r="A16" s="24" t="s">
        <v>3285</v>
      </c>
      <c r="B16" s="106">
        <v>1753.2</v>
      </c>
      <c r="C16" s="106">
        <v>10.594121628154305</v>
      </c>
      <c r="D16" s="23"/>
      <c r="E16" s="25"/>
      <c r="F16" s="25"/>
      <c r="G16" s="25"/>
      <c r="H16" s="25"/>
    </row>
    <row r="17" spans="1:8" s="26" customFormat="1">
      <c r="A17" s="24" t="s">
        <v>3286</v>
      </c>
      <c r="B17" s="106">
        <v>789.5</v>
      </c>
      <c r="C17" s="106">
        <v>4.7707386638306097</v>
      </c>
      <c r="D17" s="23"/>
      <c r="E17" s="25"/>
      <c r="F17" s="25"/>
      <c r="G17" s="25"/>
      <c r="H17" s="25"/>
    </row>
    <row r="18" spans="1:8" s="26" customFormat="1">
      <c r="A18" s="24" t="s">
        <v>3287</v>
      </c>
      <c r="B18" s="106">
        <v>478.1</v>
      </c>
      <c r="C18" s="106">
        <v>2.8890312288504298</v>
      </c>
      <c r="D18" s="23"/>
      <c r="E18" s="25"/>
      <c r="F18" s="25"/>
      <c r="G18" s="25"/>
      <c r="H18" s="25"/>
    </row>
    <row r="19" spans="1:8" s="26" customFormat="1">
      <c r="A19" s="24" t="s">
        <v>3288</v>
      </c>
      <c r="B19" s="106">
        <v>303.60000000000002</v>
      </c>
      <c r="C19" s="106">
        <v>1.8345741080924294</v>
      </c>
      <c r="D19" s="23"/>
    </row>
    <row r="20" spans="1:8" s="26" customFormat="1">
      <c r="A20" s="24" t="s">
        <v>3289</v>
      </c>
      <c r="B20" s="106">
        <v>266</v>
      </c>
      <c r="C20" s="106">
        <v>1.6073673015566079</v>
      </c>
      <c r="D20" s="23"/>
    </row>
    <row r="21" spans="1:8" s="26" customFormat="1">
      <c r="A21" s="24" t="s">
        <v>3290</v>
      </c>
      <c r="B21" s="106">
        <v>829.8</v>
      </c>
      <c r="C21" s="106">
        <v>5.0142608527506516</v>
      </c>
      <c r="D21" s="23"/>
    </row>
    <row r="22" spans="1:8" s="26" customFormat="1">
      <c r="D22" s="23"/>
    </row>
    <row r="23" spans="1:8" s="26" customFormat="1">
      <c r="A23" s="24"/>
      <c r="B23" s="23"/>
      <c r="C23" s="23"/>
      <c r="D23" s="23"/>
    </row>
    <row r="24" spans="1:8" s="26" customFormat="1">
      <c r="A24" s="24"/>
      <c r="B24" s="23"/>
      <c r="C24" s="23"/>
      <c r="D24" s="23"/>
    </row>
    <row r="25" spans="1:8" s="26" customFormat="1">
      <c r="A25" s="24"/>
      <c r="B25" s="23"/>
      <c r="C25" s="23"/>
      <c r="D25" s="23"/>
    </row>
    <row r="26" spans="1:8" s="26" customFormat="1">
      <c r="A26" s="24"/>
      <c r="B26" s="23"/>
      <c r="C26" s="23"/>
      <c r="D26" s="23"/>
    </row>
    <row r="27" spans="1:8" s="26" customFormat="1">
      <c r="A27" s="24"/>
      <c r="B27" s="23"/>
      <c r="C27" s="23"/>
      <c r="D27" s="23"/>
    </row>
    <row r="28" spans="1:8" s="26" customFormat="1">
      <c r="A28" s="24"/>
      <c r="B28" s="23"/>
      <c r="C28" s="23"/>
      <c r="D28" s="23"/>
    </row>
    <row r="29" spans="1:8" s="26" customFormat="1">
      <c r="A29" s="24"/>
      <c r="B29" s="23"/>
      <c r="C29" s="23"/>
      <c r="D29" s="23"/>
    </row>
    <row r="30" spans="1:8" s="26" customFormat="1">
      <c r="A30" s="24"/>
      <c r="B30" s="23"/>
      <c r="C30" s="23"/>
      <c r="D30" s="23"/>
    </row>
    <row r="31" spans="1:8" s="26" customFormat="1">
      <c r="A31" s="24"/>
      <c r="B31" s="23"/>
      <c r="C31" s="23"/>
      <c r="D31" s="23"/>
    </row>
    <row r="32" spans="1:8" s="26" customFormat="1">
      <c r="A32" s="24"/>
      <c r="B32" s="23"/>
      <c r="C32" s="23"/>
      <c r="D32" s="23"/>
    </row>
    <row r="33" spans="1:4" s="26" customFormat="1">
      <c r="A33" s="24"/>
      <c r="B33" s="23"/>
      <c r="C33" s="23"/>
      <c r="D33" s="23"/>
    </row>
    <row r="34" spans="1:4" s="26" customFormat="1">
      <c r="A34" s="24"/>
      <c r="B34" s="23"/>
      <c r="C34" s="23"/>
      <c r="D34" s="23"/>
    </row>
    <row r="35" spans="1:4" s="26" customFormat="1">
      <c r="A35" s="24"/>
      <c r="B35" s="23"/>
      <c r="C35" s="23"/>
      <c r="D35" s="23"/>
    </row>
    <row r="36" spans="1:4" s="26" customFormat="1">
      <c r="A36" s="24"/>
      <c r="B36" s="23"/>
      <c r="C36" s="23"/>
      <c r="D36" s="23"/>
    </row>
    <row r="37" spans="1:4" s="26" customFormat="1">
      <c r="A37" s="24"/>
      <c r="B37" s="23"/>
      <c r="C37" s="23"/>
      <c r="D37" s="23"/>
    </row>
    <row r="38" spans="1:4" s="26" customFormat="1">
      <c r="A38" s="24"/>
      <c r="B38" s="23"/>
      <c r="C38" s="23"/>
      <c r="D38" s="23"/>
    </row>
    <row r="39" spans="1:4" s="26" customFormat="1">
      <c r="A39" s="24"/>
      <c r="B39" s="23"/>
      <c r="C39" s="23"/>
      <c r="D39" s="23"/>
    </row>
    <row r="40" spans="1:4" s="26" customFormat="1">
      <c r="A40" s="24"/>
      <c r="B40" s="23"/>
      <c r="C40" s="23"/>
      <c r="D40" s="23"/>
    </row>
    <row r="41" spans="1:4" s="26" customFormat="1">
      <c r="A41" s="24"/>
      <c r="B41" s="23"/>
      <c r="C41" s="23"/>
      <c r="D41" s="23"/>
    </row>
    <row r="42" spans="1:4" s="26" customFormat="1">
      <c r="A42" s="24"/>
      <c r="B42" s="23"/>
      <c r="C42" s="23"/>
      <c r="D42" s="23"/>
    </row>
    <row r="43" spans="1:4" s="26" customFormat="1">
      <c r="A43" s="24"/>
      <c r="B43" s="23"/>
      <c r="C43" s="23"/>
      <c r="D43" s="23"/>
    </row>
    <row r="44" spans="1:4" s="26" customFormat="1">
      <c r="A44" s="24"/>
      <c r="B44" s="23"/>
      <c r="C44" s="23"/>
      <c r="D44" s="23"/>
    </row>
    <row r="45" spans="1:4" s="26" customFormat="1">
      <c r="A45" s="24"/>
      <c r="B45" s="23"/>
      <c r="C45" s="23"/>
      <c r="D45" s="23"/>
    </row>
    <row r="46" spans="1:4" s="26" customFormat="1">
      <c r="A46" s="24"/>
      <c r="B46" s="23"/>
      <c r="C46" s="23"/>
      <c r="D46" s="23"/>
    </row>
    <row r="47" spans="1:4" s="26" customFormat="1">
      <c r="A47" s="24"/>
      <c r="B47" s="23"/>
      <c r="C47" s="23"/>
      <c r="D47" s="23"/>
    </row>
    <row r="48" spans="1:4" s="26" customFormat="1">
      <c r="A48" s="24"/>
      <c r="B48" s="23"/>
      <c r="C48" s="23"/>
      <c r="D48" s="23"/>
    </row>
    <row r="49" spans="1:4" s="26" customFormat="1">
      <c r="A49" s="24"/>
      <c r="B49" s="23"/>
      <c r="C49" s="23"/>
      <c r="D49" s="23"/>
    </row>
    <row r="50" spans="1:4" s="26" customFormat="1">
      <c r="A50" s="24"/>
      <c r="B50" s="23"/>
      <c r="C50" s="23"/>
      <c r="D50" s="23"/>
    </row>
    <row r="51" spans="1:4" s="26" customFormat="1">
      <c r="A51" s="24"/>
      <c r="B51" s="23"/>
      <c r="C51" s="23"/>
      <c r="D51" s="23"/>
    </row>
    <row r="52" spans="1:4" s="26" customFormat="1">
      <c r="A52" s="24"/>
      <c r="B52" s="23"/>
      <c r="C52" s="23"/>
      <c r="D52" s="23"/>
    </row>
    <row r="53" spans="1:4" s="26" customFormat="1">
      <c r="A53" s="24"/>
      <c r="B53" s="23"/>
      <c r="C53" s="23"/>
      <c r="D53" s="23"/>
    </row>
    <row r="54" spans="1:4" s="26" customFormat="1">
      <c r="A54" s="24"/>
      <c r="B54" s="23"/>
      <c r="C54" s="23"/>
      <c r="D54" s="23"/>
    </row>
    <row r="55" spans="1:4" s="26" customFormat="1">
      <c r="A55" s="24"/>
      <c r="B55" s="23"/>
      <c r="C55" s="23"/>
      <c r="D55" s="23"/>
    </row>
    <row r="56" spans="1:4" s="26" customFormat="1">
      <c r="A56" s="24"/>
      <c r="B56" s="23"/>
      <c r="C56" s="23"/>
      <c r="D56" s="23"/>
    </row>
    <row r="57" spans="1:4" s="26" customFormat="1">
      <c r="A57" s="27"/>
      <c r="B57" s="28"/>
      <c r="C57" s="28"/>
      <c r="D57" s="28"/>
    </row>
    <row r="58" spans="1:4" s="26" customFormat="1">
      <c r="A58" s="27"/>
      <c r="B58" s="28"/>
      <c r="C58" s="28"/>
      <c r="D58" s="28"/>
    </row>
    <row r="59" spans="1:4" s="26" customFormat="1">
      <c r="A59" s="27"/>
      <c r="B59" s="28"/>
      <c r="C59" s="28"/>
      <c r="D59" s="28"/>
    </row>
    <row r="60" spans="1:4" s="26" customFormat="1">
      <c r="A60" s="27"/>
      <c r="B60" s="11"/>
      <c r="C60" s="28"/>
      <c r="D60" s="28"/>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H60"/>
  <sheetViews>
    <sheetView zoomScaleNormal="100" workbookViewId="0"/>
  </sheetViews>
  <sheetFormatPr defaultRowHeight="15"/>
  <cols>
    <col min="1" max="1" width="19" customWidth="1"/>
  </cols>
  <sheetData>
    <row r="1" spans="1:8" s="2" customFormat="1" ht="13.5" customHeight="1">
      <c r="A1" s="156" t="s">
        <v>3915</v>
      </c>
    </row>
    <row r="2" spans="1:8" s="2" customFormat="1" ht="13.5" customHeight="1">
      <c r="A2" s="156" t="s">
        <v>3916</v>
      </c>
    </row>
    <row r="3" spans="1:8" s="2" customFormat="1" ht="13.5" customHeight="1">
      <c r="A3" s="4" t="s">
        <v>3291</v>
      </c>
    </row>
    <row r="4" spans="1:8" ht="13.5" customHeight="1">
      <c r="A4" s="160" t="s">
        <v>4020</v>
      </c>
    </row>
    <row r="5" spans="1:8" ht="13.5" customHeight="1">
      <c r="A5" s="1"/>
    </row>
    <row r="6" spans="1:8" ht="13.5" customHeight="1"/>
    <row r="7" spans="1:8" ht="13.5" customHeight="1"/>
    <row r="8" spans="1:8" s="47" customFormat="1" ht="15" customHeight="1">
      <c r="A8" s="174" t="s">
        <v>3292</v>
      </c>
      <c r="B8" s="173" t="s">
        <v>3293</v>
      </c>
      <c r="C8" s="173"/>
      <c r="D8" s="173"/>
      <c r="E8" s="173"/>
      <c r="F8" s="173"/>
      <c r="G8" s="173"/>
      <c r="H8" s="173"/>
    </row>
    <row r="9" spans="1:8" s="71" customFormat="1" ht="26.25" customHeight="1">
      <c r="A9" s="175"/>
      <c r="B9" s="107">
        <v>2010</v>
      </c>
      <c r="C9" s="107">
        <v>2011</v>
      </c>
      <c r="D9" s="107">
        <v>2012</v>
      </c>
      <c r="E9" s="108">
        <v>2013</v>
      </c>
      <c r="F9" s="108">
        <v>2014</v>
      </c>
      <c r="G9" s="108">
        <v>2015</v>
      </c>
      <c r="H9" s="108">
        <v>2016</v>
      </c>
    </row>
    <row r="10" spans="1:8" s="26" customFormat="1">
      <c r="A10" s="24" t="s">
        <v>3294</v>
      </c>
      <c r="B10" s="109">
        <v>7</v>
      </c>
      <c r="C10" s="109">
        <v>3</v>
      </c>
      <c r="D10" s="109">
        <v>14</v>
      </c>
      <c r="E10" s="110">
        <v>11</v>
      </c>
      <c r="F10" s="110">
        <v>13</v>
      </c>
      <c r="G10" s="110">
        <v>8</v>
      </c>
      <c r="H10" s="110">
        <v>13</v>
      </c>
    </row>
    <row r="11" spans="1:8" s="26" customFormat="1">
      <c r="A11" s="24" t="s">
        <v>3917</v>
      </c>
      <c r="B11" s="109">
        <v>75</v>
      </c>
      <c r="C11" s="109">
        <v>59</v>
      </c>
      <c r="D11" s="109">
        <v>94</v>
      </c>
      <c r="E11" s="110">
        <v>94</v>
      </c>
      <c r="F11" s="110">
        <v>100</v>
      </c>
      <c r="G11" s="110">
        <v>118</v>
      </c>
      <c r="H11" s="110">
        <v>122</v>
      </c>
    </row>
    <row r="12" spans="1:8" s="26" customFormat="1">
      <c r="A12" s="24" t="s">
        <v>3918</v>
      </c>
      <c r="B12" s="109">
        <v>157</v>
      </c>
      <c r="C12" s="109">
        <v>91</v>
      </c>
      <c r="D12" s="109">
        <v>130</v>
      </c>
      <c r="E12" s="110">
        <v>127</v>
      </c>
      <c r="F12" s="110">
        <v>126</v>
      </c>
      <c r="G12" s="110">
        <v>192</v>
      </c>
      <c r="H12" s="110">
        <v>193</v>
      </c>
    </row>
    <row r="13" spans="1:8" s="26" customFormat="1">
      <c r="A13" s="24" t="s">
        <v>3919</v>
      </c>
      <c r="B13" s="109">
        <v>206</v>
      </c>
      <c r="C13" s="109">
        <v>131</v>
      </c>
      <c r="D13" s="109">
        <v>107</v>
      </c>
      <c r="E13" s="110">
        <v>131</v>
      </c>
      <c r="F13" s="110">
        <v>163</v>
      </c>
      <c r="G13" s="110">
        <v>171</v>
      </c>
      <c r="H13" s="110">
        <v>219</v>
      </c>
    </row>
    <row r="14" spans="1:8" s="26" customFormat="1">
      <c r="A14" s="24" t="s">
        <v>3920</v>
      </c>
      <c r="B14" s="109">
        <v>199</v>
      </c>
      <c r="C14" s="109">
        <v>155</v>
      </c>
      <c r="D14" s="109">
        <v>127</v>
      </c>
      <c r="E14" s="110">
        <v>98</v>
      </c>
      <c r="F14" s="110">
        <v>121</v>
      </c>
      <c r="G14" s="110">
        <v>183</v>
      </c>
      <c r="H14" s="110">
        <v>193</v>
      </c>
    </row>
    <row r="15" spans="1:8" s="26" customFormat="1">
      <c r="A15" s="24" t="s">
        <v>3921</v>
      </c>
      <c r="B15" s="109">
        <v>489</v>
      </c>
      <c r="C15" s="109">
        <v>428</v>
      </c>
      <c r="D15" s="109">
        <v>475</v>
      </c>
      <c r="E15" s="110">
        <v>509</v>
      </c>
      <c r="F15" s="110">
        <v>512</v>
      </c>
      <c r="G15" s="110">
        <v>633</v>
      </c>
      <c r="H15" s="110">
        <v>760</v>
      </c>
    </row>
    <row r="16" spans="1:8" s="26" customFormat="1">
      <c r="A16" s="24" t="s">
        <v>3922</v>
      </c>
      <c r="B16" s="109">
        <v>504</v>
      </c>
      <c r="C16" s="109">
        <v>407</v>
      </c>
      <c r="D16" s="109">
        <v>454</v>
      </c>
      <c r="E16" s="110">
        <v>584</v>
      </c>
      <c r="F16" s="110">
        <v>651</v>
      </c>
      <c r="G16" s="110">
        <v>680</v>
      </c>
      <c r="H16" s="110">
        <v>1224</v>
      </c>
    </row>
    <row r="17" spans="1:8" s="26" customFormat="1">
      <c r="A17" s="24" t="s">
        <v>3295</v>
      </c>
      <c r="B17" s="109">
        <v>1637</v>
      </c>
      <c r="C17" s="109">
        <v>1274</v>
      </c>
      <c r="D17" s="109">
        <v>1401</v>
      </c>
      <c r="E17" s="110">
        <v>1554</v>
      </c>
      <c r="F17" s="110">
        <v>1686</v>
      </c>
      <c r="G17" s="110">
        <v>1985</v>
      </c>
      <c r="H17" s="110">
        <v>2724</v>
      </c>
    </row>
    <row r="18" spans="1:8" s="26" customFormat="1">
      <c r="A18" s="24"/>
      <c r="B18" s="23"/>
      <c r="C18" s="23"/>
      <c r="D18" s="23"/>
      <c r="E18" s="25"/>
      <c r="F18" s="25"/>
      <c r="G18" s="25"/>
      <c r="H18" s="25"/>
    </row>
    <row r="19" spans="1:8" s="26" customFormat="1">
      <c r="A19" s="24"/>
      <c r="B19" s="23"/>
      <c r="C19" s="23"/>
      <c r="D19" s="23"/>
    </row>
    <row r="20" spans="1:8" s="26" customFormat="1">
      <c r="A20" s="24"/>
      <c r="B20" s="23"/>
      <c r="C20" s="23"/>
      <c r="D20" s="23"/>
    </row>
    <row r="21" spans="1:8" s="26" customFormat="1">
      <c r="A21" s="24"/>
      <c r="B21" s="23"/>
      <c r="C21" s="23"/>
      <c r="D21" s="23"/>
    </row>
    <row r="22" spans="1:8" s="26" customFormat="1">
      <c r="A22" s="24"/>
      <c r="B22" s="23"/>
      <c r="C22" s="23"/>
      <c r="D22" s="23"/>
    </row>
    <row r="23" spans="1:8" s="26" customFormat="1">
      <c r="A23" s="24"/>
      <c r="B23" s="23"/>
      <c r="C23" s="23"/>
      <c r="D23" s="23"/>
    </row>
    <row r="24" spans="1:8" s="26" customFormat="1">
      <c r="A24" s="24"/>
      <c r="B24" s="23"/>
      <c r="C24" s="23"/>
      <c r="D24" s="23"/>
    </row>
    <row r="25" spans="1:8" s="26" customFormat="1">
      <c r="A25" s="24"/>
      <c r="B25" s="23"/>
      <c r="C25" s="23"/>
      <c r="D25" s="23"/>
    </row>
    <row r="26" spans="1:8" s="26" customFormat="1">
      <c r="A26" s="24"/>
      <c r="B26" s="23"/>
      <c r="C26" s="23"/>
      <c r="D26" s="23"/>
    </row>
    <row r="27" spans="1:8" s="26" customFormat="1">
      <c r="A27" s="24"/>
      <c r="B27" s="23"/>
      <c r="C27" s="23"/>
      <c r="D27" s="23"/>
    </row>
    <row r="28" spans="1:8" s="26" customFormat="1">
      <c r="A28" s="24"/>
      <c r="B28" s="23"/>
      <c r="C28" s="23"/>
      <c r="D28" s="23"/>
    </row>
    <row r="29" spans="1:8" s="26" customFormat="1">
      <c r="A29" s="24"/>
      <c r="B29" s="23"/>
      <c r="C29" s="23"/>
      <c r="D29" s="23"/>
    </row>
    <row r="30" spans="1:8" s="26" customFormat="1">
      <c r="A30" s="24"/>
      <c r="B30" s="23"/>
      <c r="C30" s="23"/>
      <c r="D30" s="23"/>
    </row>
    <row r="31" spans="1:8" s="26" customFormat="1">
      <c r="A31" s="24"/>
      <c r="B31" s="23"/>
      <c r="C31" s="23"/>
      <c r="D31" s="23"/>
    </row>
    <row r="32" spans="1:8" s="26" customFormat="1">
      <c r="A32" s="24"/>
      <c r="B32" s="23"/>
      <c r="C32" s="23"/>
      <c r="D32" s="23"/>
    </row>
    <row r="33" spans="1:4" s="26" customFormat="1">
      <c r="A33" s="24"/>
      <c r="B33" s="23"/>
      <c r="C33" s="23"/>
      <c r="D33" s="23"/>
    </row>
    <row r="34" spans="1:4" s="26" customFormat="1">
      <c r="A34" s="24"/>
      <c r="B34" s="23"/>
      <c r="C34" s="23"/>
      <c r="D34" s="23"/>
    </row>
    <row r="35" spans="1:4" s="26" customFormat="1">
      <c r="A35" s="24"/>
      <c r="B35" s="23"/>
      <c r="C35" s="23"/>
      <c r="D35" s="23"/>
    </row>
    <row r="36" spans="1:4" s="26" customFormat="1">
      <c r="A36" s="24"/>
      <c r="B36" s="23"/>
      <c r="C36" s="23"/>
      <c r="D36" s="23"/>
    </row>
    <row r="37" spans="1:4" s="26" customFormat="1">
      <c r="A37" s="24"/>
      <c r="B37" s="23"/>
      <c r="C37" s="23"/>
      <c r="D37" s="23"/>
    </row>
    <row r="38" spans="1:4" s="26" customFormat="1">
      <c r="A38" s="24"/>
      <c r="B38" s="23"/>
      <c r="C38" s="23"/>
      <c r="D38" s="23"/>
    </row>
    <row r="39" spans="1:4" s="26" customFormat="1">
      <c r="A39" s="24"/>
      <c r="B39" s="23"/>
      <c r="C39" s="23"/>
      <c r="D39" s="23"/>
    </row>
    <row r="40" spans="1:4" s="26" customFormat="1">
      <c r="A40" s="24"/>
      <c r="B40" s="23"/>
      <c r="C40" s="23"/>
      <c r="D40" s="23"/>
    </row>
    <row r="41" spans="1:4" s="26" customFormat="1">
      <c r="A41" s="24"/>
      <c r="B41" s="23"/>
      <c r="C41" s="23"/>
      <c r="D41" s="23"/>
    </row>
    <row r="42" spans="1:4" s="26" customFormat="1">
      <c r="A42" s="24"/>
      <c r="B42" s="23"/>
      <c r="C42" s="23"/>
      <c r="D42" s="23"/>
    </row>
    <row r="43" spans="1:4" s="26" customFormat="1">
      <c r="A43" s="24"/>
      <c r="B43" s="23"/>
      <c r="C43" s="23"/>
      <c r="D43" s="23"/>
    </row>
    <row r="44" spans="1:4" s="26" customFormat="1">
      <c r="A44" s="24"/>
      <c r="B44" s="23"/>
      <c r="C44" s="23"/>
      <c r="D44" s="23"/>
    </row>
    <row r="45" spans="1:4" s="26" customFormat="1">
      <c r="A45" s="24"/>
      <c r="B45" s="23"/>
      <c r="C45" s="23"/>
      <c r="D45" s="23"/>
    </row>
    <row r="46" spans="1:4" s="26" customFormat="1">
      <c r="A46" s="24"/>
      <c r="B46" s="23"/>
      <c r="C46" s="23"/>
      <c r="D46" s="23"/>
    </row>
    <row r="47" spans="1:4" s="26" customFormat="1">
      <c r="A47" s="24"/>
      <c r="B47" s="23"/>
      <c r="C47" s="23"/>
      <c r="D47" s="23"/>
    </row>
    <row r="48" spans="1:4" s="26" customFormat="1">
      <c r="A48" s="24"/>
      <c r="B48" s="23"/>
      <c r="C48" s="23"/>
      <c r="D48" s="23"/>
    </row>
    <row r="49" spans="1:4" s="26" customFormat="1">
      <c r="A49" s="24"/>
      <c r="B49" s="23"/>
      <c r="C49" s="23"/>
      <c r="D49" s="23"/>
    </row>
    <row r="50" spans="1:4" s="26" customFormat="1">
      <c r="A50" s="24"/>
      <c r="B50" s="23"/>
      <c r="C50" s="23"/>
      <c r="D50" s="23"/>
    </row>
    <row r="51" spans="1:4" s="26" customFormat="1">
      <c r="A51" s="24"/>
      <c r="B51" s="23"/>
      <c r="C51" s="23"/>
      <c r="D51" s="23"/>
    </row>
    <row r="52" spans="1:4" s="26" customFormat="1">
      <c r="A52" s="24"/>
      <c r="B52" s="23"/>
      <c r="C52" s="23"/>
      <c r="D52" s="23"/>
    </row>
    <row r="53" spans="1:4" s="26" customFormat="1">
      <c r="A53" s="24"/>
      <c r="B53" s="23"/>
      <c r="C53" s="23"/>
      <c r="D53" s="23"/>
    </row>
    <row r="54" spans="1:4" s="26" customFormat="1">
      <c r="A54" s="24"/>
      <c r="B54" s="23"/>
      <c r="C54" s="23"/>
      <c r="D54" s="23"/>
    </row>
    <row r="55" spans="1:4" s="26" customFormat="1">
      <c r="A55" s="24"/>
      <c r="B55" s="23"/>
      <c r="C55" s="23"/>
      <c r="D55" s="23"/>
    </row>
    <row r="56" spans="1:4" s="26" customFormat="1">
      <c r="A56" s="24"/>
      <c r="B56" s="23"/>
      <c r="C56" s="23"/>
      <c r="D56" s="23"/>
    </row>
    <row r="57" spans="1:4" s="26" customFormat="1">
      <c r="A57" s="27"/>
      <c r="B57" s="28"/>
      <c r="C57" s="28"/>
      <c r="D57" s="28"/>
    </row>
    <row r="58" spans="1:4" s="26" customFormat="1">
      <c r="A58" s="27"/>
      <c r="B58" s="28"/>
      <c r="C58" s="28"/>
      <c r="D58" s="28"/>
    </row>
    <row r="59" spans="1:4" s="26" customFormat="1">
      <c r="A59" s="27"/>
      <c r="B59" s="28"/>
      <c r="C59" s="28"/>
      <c r="D59" s="28"/>
    </row>
    <row r="60" spans="1:4" s="26" customFormat="1">
      <c r="A60" s="27"/>
      <c r="B60" s="11"/>
      <c r="C60" s="28"/>
      <c r="D60" s="28"/>
    </row>
  </sheetData>
  <mergeCells count="2">
    <mergeCell ref="B8:H8"/>
    <mergeCell ref="A8:A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F60"/>
  <sheetViews>
    <sheetView zoomScaleNormal="100" workbookViewId="0"/>
  </sheetViews>
  <sheetFormatPr defaultRowHeight="15"/>
  <cols>
    <col min="1" max="1" width="7.85546875" customWidth="1"/>
    <col min="2" max="4" width="9.28515625" bestFit="1" customWidth="1"/>
    <col min="5" max="5" width="10.5703125" customWidth="1"/>
    <col min="6" max="6" width="10.7109375" bestFit="1" customWidth="1"/>
  </cols>
  <sheetData>
    <row r="1" spans="1:6" s="2" customFormat="1" ht="13.5" customHeight="1">
      <c r="A1" s="156" t="s">
        <v>3923</v>
      </c>
    </row>
    <row r="2" spans="1:6" s="2" customFormat="1" ht="13.5" customHeight="1">
      <c r="A2" s="156" t="s">
        <v>3924</v>
      </c>
    </row>
    <row r="3" spans="1:6" s="2" customFormat="1" ht="13.5" customHeight="1">
      <c r="A3" s="4" t="s">
        <v>3296</v>
      </c>
    </row>
    <row r="4" spans="1:6" ht="13.5" customHeight="1">
      <c r="A4" s="160" t="s">
        <v>3925</v>
      </c>
    </row>
    <row r="5" spans="1:6" ht="13.5" customHeight="1">
      <c r="A5" s="1"/>
    </row>
    <row r="6" spans="1:6" ht="13.5" customHeight="1"/>
    <row r="7" spans="1:6" ht="13.5" customHeight="1"/>
    <row r="8" spans="1:6" s="3" customFormat="1" ht="15" customHeight="1">
      <c r="A8" s="32" t="s">
        <v>3297</v>
      </c>
      <c r="B8" s="32" t="s">
        <v>3298</v>
      </c>
      <c r="C8" s="32" t="s">
        <v>3299</v>
      </c>
      <c r="D8" s="32" t="s">
        <v>3300</v>
      </c>
      <c r="E8" s="32" t="s">
        <v>3301</v>
      </c>
      <c r="F8" s="32" t="s">
        <v>3302</v>
      </c>
    </row>
    <row r="9" spans="1:6" s="26" customFormat="1">
      <c r="A9" s="149">
        <v>2013</v>
      </c>
      <c r="B9" s="111">
        <f>576209.056834512/3.4528</f>
        <v>166881.67772083875</v>
      </c>
      <c r="C9" s="111">
        <f>1262524.0492752/3.4528</f>
        <v>365652.23855282675</v>
      </c>
      <c r="D9" s="111">
        <f>898831.82714381/3.4528</f>
        <v>260319.69043785046</v>
      </c>
      <c r="E9" s="111">
        <f>+F9-B9-C9-D9</f>
        <v>101998.04812036551</v>
      </c>
      <c r="F9" s="111">
        <f>3089743.79380352/3.4528</f>
        <v>894851.6548318814</v>
      </c>
    </row>
    <row r="10" spans="1:6" s="26" customFormat="1">
      <c r="A10" s="149">
        <v>2014</v>
      </c>
      <c r="B10" s="111">
        <f>653921.25636688/3.4528</f>
        <v>189388.68638985173</v>
      </c>
      <c r="C10" s="111">
        <f>972581.777027034/3.4528</f>
        <v>281679.15229003533</v>
      </c>
      <c r="D10" s="111">
        <f>1047596.16542082/3.4528</f>
        <v>303404.82084708643</v>
      </c>
      <c r="E10" s="111">
        <f>+F10-B10-C10-D10</f>
        <v>79999.307300560642</v>
      </c>
      <c r="F10" s="111">
        <f>2950320.80706211/3.4528</f>
        <v>854471.96682753414</v>
      </c>
    </row>
    <row r="11" spans="1:6" s="26" customFormat="1">
      <c r="A11" s="149">
        <v>2015</v>
      </c>
      <c r="B11" s="111">
        <v>188672.23489000002</v>
      </c>
      <c r="C11" s="111">
        <v>436118.87499000016</v>
      </c>
      <c r="D11" s="111">
        <v>370288.63204000017</v>
      </c>
      <c r="E11" s="111">
        <f>+F11-B11-C11-D11</f>
        <v>80837.086830000044</v>
      </c>
      <c r="F11" s="111">
        <v>1075916.8287500003</v>
      </c>
    </row>
    <row r="12" spans="1:6" s="26" customFormat="1">
      <c r="A12" s="149">
        <v>2016</v>
      </c>
      <c r="B12" s="111">
        <v>242619</v>
      </c>
      <c r="C12" s="111">
        <v>704965</v>
      </c>
      <c r="D12" s="111">
        <v>469902</v>
      </c>
      <c r="E12" s="111">
        <f>+F12-B12-C12-D12</f>
        <v>88688.984386590542</v>
      </c>
      <c r="F12" s="111">
        <v>1506174.9843865905</v>
      </c>
    </row>
    <row r="13" spans="1:6" s="26" customFormat="1">
      <c r="A13" s="24"/>
      <c r="B13" s="30"/>
      <c r="C13" s="30"/>
      <c r="D13" s="31"/>
      <c r="E13" s="31"/>
      <c r="F13" s="31"/>
    </row>
    <row r="14" spans="1:6" s="26" customFormat="1">
      <c r="A14" s="24"/>
      <c r="B14" s="30"/>
      <c r="C14" s="30"/>
      <c r="D14" s="31"/>
      <c r="E14" s="31"/>
      <c r="F14" s="31"/>
    </row>
    <row r="15" spans="1:6" s="26" customFormat="1">
      <c r="A15" s="24"/>
      <c r="B15" s="30"/>
      <c r="C15" s="30"/>
      <c r="D15" s="31"/>
      <c r="E15" s="31"/>
      <c r="F15" s="31"/>
    </row>
    <row r="16" spans="1:6" s="26" customFormat="1">
      <c r="A16" s="24"/>
      <c r="B16" s="30"/>
      <c r="C16" s="30"/>
      <c r="D16" s="31"/>
      <c r="E16" s="31"/>
      <c r="F16" s="31"/>
    </row>
    <row r="17" spans="1:6" s="26" customFormat="1">
      <c r="A17" s="24"/>
      <c r="B17" s="30"/>
      <c r="C17" s="30"/>
      <c r="D17" s="31"/>
      <c r="E17" s="31"/>
      <c r="F17" s="31"/>
    </row>
    <row r="18" spans="1:6" s="26" customFormat="1">
      <c r="A18" s="24"/>
      <c r="B18" s="23"/>
      <c r="C18" s="23"/>
      <c r="D18" s="25"/>
      <c r="E18" s="25"/>
      <c r="F18" s="25"/>
    </row>
    <row r="19" spans="1:6" s="26" customFormat="1">
      <c r="A19" s="24"/>
      <c r="B19" s="23"/>
      <c r="C19" s="23"/>
    </row>
    <row r="20" spans="1:6" s="26" customFormat="1">
      <c r="A20" s="24"/>
      <c r="B20" s="23"/>
      <c r="C20" s="23"/>
    </row>
    <row r="21" spans="1:6" s="26" customFormat="1">
      <c r="A21" s="24"/>
      <c r="B21" s="23"/>
      <c r="C21" s="23"/>
    </row>
    <row r="22" spans="1:6" s="26" customFormat="1">
      <c r="A22" s="24"/>
      <c r="B22" s="23"/>
      <c r="C22" s="23"/>
    </row>
    <row r="23" spans="1:6" s="26" customFormat="1">
      <c r="A23" s="24"/>
      <c r="B23" s="23"/>
      <c r="C23" s="23"/>
    </row>
    <row r="24" spans="1:6" s="26" customFormat="1">
      <c r="A24" s="24"/>
      <c r="B24" s="23"/>
      <c r="C24" s="23"/>
    </row>
    <row r="25" spans="1:6" s="26" customFormat="1">
      <c r="A25" s="24"/>
      <c r="B25" s="23"/>
      <c r="C25" s="23"/>
    </row>
    <row r="26" spans="1:6" s="26" customFormat="1">
      <c r="A26" s="24"/>
      <c r="B26" s="23"/>
      <c r="C26" s="23"/>
    </row>
    <row r="27" spans="1:6" s="26" customFormat="1">
      <c r="A27" s="24"/>
      <c r="B27" s="23"/>
      <c r="C27" s="23"/>
    </row>
    <row r="28" spans="1:6" s="26" customFormat="1">
      <c r="A28" s="24"/>
      <c r="B28" s="23"/>
      <c r="C28" s="23"/>
    </row>
    <row r="29" spans="1:6" s="26" customFormat="1">
      <c r="A29" s="24"/>
      <c r="B29" s="23"/>
      <c r="C29" s="23"/>
    </row>
    <row r="30" spans="1:6" s="26" customFormat="1">
      <c r="A30" s="24"/>
      <c r="B30" s="23"/>
      <c r="C30" s="23"/>
    </row>
    <row r="31" spans="1:6" s="26" customFormat="1">
      <c r="A31" s="24"/>
      <c r="B31" s="23"/>
      <c r="C31" s="23"/>
    </row>
    <row r="32" spans="1:6" s="26" customFormat="1">
      <c r="A32" s="24"/>
      <c r="B32" s="23"/>
      <c r="C32" s="23"/>
    </row>
    <row r="33" spans="1:3" s="26" customFormat="1">
      <c r="A33" s="24"/>
      <c r="B33" s="23"/>
      <c r="C33" s="23"/>
    </row>
    <row r="34" spans="1:3" s="26" customFormat="1">
      <c r="A34" s="24"/>
      <c r="B34" s="23"/>
      <c r="C34" s="23"/>
    </row>
    <row r="35" spans="1:3" s="26" customFormat="1">
      <c r="A35" s="24"/>
      <c r="B35" s="23"/>
      <c r="C35" s="23"/>
    </row>
    <row r="36" spans="1:3" s="26" customFormat="1">
      <c r="A36" s="24"/>
      <c r="B36" s="23"/>
      <c r="C36" s="23"/>
    </row>
    <row r="37" spans="1:3" s="26" customFormat="1">
      <c r="A37" s="24"/>
      <c r="B37" s="23"/>
      <c r="C37" s="23"/>
    </row>
    <row r="38" spans="1:3" s="26" customFormat="1">
      <c r="A38" s="24"/>
      <c r="B38" s="23"/>
      <c r="C38" s="23"/>
    </row>
    <row r="39" spans="1:3" s="26" customFormat="1">
      <c r="A39" s="24"/>
      <c r="B39" s="23"/>
      <c r="C39" s="23"/>
    </row>
    <row r="40" spans="1:3" s="26" customFormat="1">
      <c r="A40" s="24"/>
      <c r="B40" s="23"/>
      <c r="C40" s="23"/>
    </row>
    <row r="41" spans="1:3" s="26" customFormat="1">
      <c r="A41" s="24"/>
      <c r="B41" s="23"/>
      <c r="C41" s="23"/>
    </row>
    <row r="42" spans="1:3" s="26" customFormat="1">
      <c r="A42" s="24"/>
      <c r="B42" s="23"/>
      <c r="C42" s="23"/>
    </row>
    <row r="43" spans="1:3" s="26" customFormat="1">
      <c r="A43" s="24"/>
      <c r="B43" s="23"/>
      <c r="C43" s="23"/>
    </row>
    <row r="44" spans="1:3" s="26" customFormat="1">
      <c r="A44" s="24"/>
      <c r="B44" s="23"/>
      <c r="C44" s="23"/>
    </row>
    <row r="45" spans="1:3" s="26" customFormat="1">
      <c r="A45" s="24"/>
      <c r="B45" s="23"/>
      <c r="C45" s="23"/>
    </row>
    <row r="46" spans="1:3" s="26" customFormat="1">
      <c r="A46" s="24"/>
      <c r="B46" s="23"/>
      <c r="C46" s="23"/>
    </row>
    <row r="47" spans="1:3" s="26" customFormat="1">
      <c r="A47" s="24"/>
      <c r="B47" s="23"/>
      <c r="C47" s="23"/>
    </row>
    <row r="48" spans="1:3" s="26" customFormat="1">
      <c r="A48" s="24"/>
      <c r="B48" s="23"/>
      <c r="C48" s="23"/>
    </row>
    <row r="49" spans="1:3" s="26" customFormat="1">
      <c r="A49" s="24"/>
      <c r="B49" s="23"/>
      <c r="C49" s="23"/>
    </row>
    <row r="50" spans="1:3" s="26" customFormat="1">
      <c r="A50" s="24"/>
      <c r="B50" s="23"/>
      <c r="C50" s="23"/>
    </row>
    <row r="51" spans="1:3" s="26" customFormat="1">
      <c r="A51" s="24"/>
      <c r="B51" s="23"/>
      <c r="C51" s="23"/>
    </row>
    <row r="52" spans="1:3" s="26" customFormat="1">
      <c r="A52" s="24"/>
      <c r="B52" s="23"/>
      <c r="C52" s="23"/>
    </row>
    <row r="53" spans="1:3" s="26" customFormat="1">
      <c r="A53" s="24"/>
      <c r="B53" s="23"/>
      <c r="C53" s="23"/>
    </row>
    <row r="54" spans="1:3" s="26" customFormat="1">
      <c r="A54" s="24"/>
      <c r="B54" s="23"/>
      <c r="C54" s="23"/>
    </row>
    <row r="55" spans="1:3" s="26" customFormat="1">
      <c r="A55" s="24"/>
      <c r="B55" s="23"/>
      <c r="C55" s="23"/>
    </row>
    <row r="56" spans="1:3" s="26" customFormat="1">
      <c r="A56" s="24"/>
      <c r="B56" s="23"/>
      <c r="C56" s="23"/>
    </row>
    <row r="57" spans="1:3" s="26" customFormat="1">
      <c r="A57" s="27"/>
      <c r="B57" s="28"/>
      <c r="C57" s="28"/>
    </row>
    <row r="58" spans="1:3" s="26" customFormat="1">
      <c r="A58" s="27"/>
      <c r="B58" s="28"/>
      <c r="C58" s="28"/>
    </row>
    <row r="59" spans="1:3" s="26" customFormat="1">
      <c r="A59" s="27"/>
      <c r="B59" s="28"/>
      <c r="C59" s="28"/>
    </row>
    <row r="60" spans="1:3" s="26" customFormat="1">
      <c r="A60" s="27"/>
      <c r="B60" s="11"/>
      <c r="C60" s="28"/>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H60"/>
  <sheetViews>
    <sheetView zoomScale="130" zoomScaleNormal="130" workbookViewId="0"/>
  </sheetViews>
  <sheetFormatPr defaultRowHeight="15"/>
  <cols>
    <col min="1" max="1" width="39.85546875" customWidth="1"/>
    <col min="2" max="2" width="9.140625" customWidth="1"/>
  </cols>
  <sheetData>
    <row r="1" spans="1:8" s="2" customFormat="1" ht="13.5" customHeight="1">
      <c r="A1" s="156" t="s">
        <v>3926</v>
      </c>
    </row>
    <row r="2" spans="1:8" s="2" customFormat="1" ht="13.5" customHeight="1">
      <c r="A2" s="156" t="s">
        <v>3927</v>
      </c>
    </row>
    <row r="3" spans="1:8" s="2" customFormat="1" ht="13.5" customHeight="1">
      <c r="A3" s="4" t="s">
        <v>3303</v>
      </c>
    </row>
    <row r="4" spans="1:8" ht="13.5" customHeight="1">
      <c r="A4" s="8" t="s">
        <v>3304</v>
      </c>
    </row>
    <row r="5" spans="1:8" ht="13.5" customHeight="1">
      <c r="A5" s="1"/>
    </row>
    <row r="6" spans="1:8" ht="13.5" customHeight="1"/>
    <row r="7" spans="1:8" ht="13.5" customHeight="1"/>
    <row r="8" spans="1:8" s="3" customFormat="1" ht="15" customHeight="1">
      <c r="A8" s="159" t="s">
        <v>3928</v>
      </c>
      <c r="B8" s="135">
        <v>2016</v>
      </c>
      <c r="C8" s="135">
        <v>2017</v>
      </c>
      <c r="D8" s="135">
        <v>2018</v>
      </c>
      <c r="E8" s="135">
        <v>2019</v>
      </c>
      <c r="G8" s="32"/>
      <c r="H8" s="32"/>
    </row>
    <row r="9" spans="1:8" s="26" customFormat="1" ht="15" customHeight="1">
      <c r="A9" s="136" t="s">
        <v>3305</v>
      </c>
      <c r="B9" s="137">
        <v>10.781516428164938</v>
      </c>
      <c r="C9" s="137">
        <v>4.2636986094257701</v>
      </c>
      <c r="D9" s="137">
        <v>5.3</v>
      </c>
      <c r="E9" s="137">
        <v>5.2</v>
      </c>
      <c r="G9" s="33"/>
      <c r="H9" s="33"/>
    </row>
    <row r="10" spans="1:8" s="26" customFormat="1" ht="15" customHeight="1">
      <c r="A10" s="136" t="s">
        <v>3306</v>
      </c>
      <c r="B10" s="137">
        <v>10.925381161204761</v>
      </c>
      <c r="C10" s="137">
        <v>4.3578800409223462</v>
      </c>
      <c r="D10" s="137">
        <v>5</v>
      </c>
      <c r="E10" s="137">
        <v>4.9000000000000004</v>
      </c>
      <c r="G10" s="33"/>
      <c r="H10" s="33"/>
    </row>
    <row r="11" spans="1:8" s="26" customFormat="1" ht="15" customHeight="1">
      <c r="A11" s="136" t="s">
        <v>3307</v>
      </c>
      <c r="B11" s="137">
        <v>10.628650476483248</v>
      </c>
      <c r="C11" s="137">
        <v>5.7597402329145675</v>
      </c>
      <c r="D11" s="137">
        <v>5.8</v>
      </c>
      <c r="E11" s="138">
        <v>6.4</v>
      </c>
      <c r="G11" s="33"/>
      <c r="H11" s="33"/>
    </row>
    <row r="12" spans="1:8" s="26" customFormat="1" ht="15" customHeight="1">
      <c r="A12" s="136" t="s">
        <v>3308</v>
      </c>
      <c r="B12" s="137">
        <v>4.3529181283990859</v>
      </c>
      <c r="C12" s="137">
        <v>7.6962482540350541</v>
      </c>
      <c r="D12" s="137">
        <v>5.5</v>
      </c>
      <c r="E12" s="138">
        <v>5.5</v>
      </c>
      <c r="G12" s="33"/>
      <c r="H12" s="33"/>
    </row>
    <row r="13" spans="1:8" s="26" customFormat="1" ht="15" customHeight="1">
      <c r="A13" s="136" t="s">
        <v>3309</v>
      </c>
      <c r="B13" s="137">
        <v>4.3314084358308858</v>
      </c>
      <c r="C13" s="137">
        <v>5.3580509741706583</v>
      </c>
      <c r="D13" s="137">
        <v>5.8</v>
      </c>
      <c r="E13" s="138">
        <v>6.3</v>
      </c>
      <c r="G13" s="31"/>
      <c r="H13" s="31"/>
    </row>
    <row r="14" spans="1:8" s="26" customFormat="1" ht="15" customHeight="1">
      <c r="A14" s="136" t="s">
        <v>3310</v>
      </c>
      <c r="B14" s="137">
        <v>4.3960915642729192</v>
      </c>
      <c r="C14" s="137">
        <v>10.335811789886673</v>
      </c>
      <c r="D14" s="137">
        <v>5.5</v>
      </c>
      <c r="E14" s="138">
        <v>5.6</v>
      </c>
      <c r="G14" s="31"/>
      <c r="H14" s="31"/>
    </row>
    <row r="15" spans="1:8" s="26" customFormat="1" ht="15" customHeight="1">
      <c r="A15" s="162" t="s">
        <v>3929</v>
      </c>
      <c r="B15" s="137">
        <v>7.5257681134511145</v>
      </c>
      <c r="C15" s="137">
        <v>5.9431512466506398</v>
      </c>
      <c r="D15" s="137">
        <v>5.4</v>
      </c>
      <c r="E15" s="138">
        <v>5.4</v>
      </c>
      <c r="G15" s="31"/>
      <c r="H15" s="31"/>
    </row>
    <row r="16" spans="1:8" s="26" customFormat="1" ht="15" customHeight="1">
      <c r="A16" s="35"/>
      <c r="B16" s="34"/>
      <c r="C16" s="35"/>
      <c r="D16" s="35"/>
      <c r="E16" s="35"/>
      <c r="G16" s="31"/>
      <c r="H16" s="31"/>
    </row>
    <row r="17" spans="1:8" s="26" customFormat="1">
      <c r="A17" s="24"/>
      <c r="B17" s="30"/>
      <c r="C17" s="30"/>
      <c r="D17" s="30"/>
      <c r="E17" s="31"/>
      <c r="F17" s="31"/>
      <c r="G17" s="31"/>
      <c r="H17" s="31"/>
    </row>
    <row r="18" spans="1:8" s="26" customFormat="1">
      <c r="A18" s="24"/>
      <c r="B18" s="23"/>
      <c r="C18" s="23"/>
      <c r="D18" s="23"/>
      <c r="E18" s="25"/>
      <c r="F18" s="25"/>
      <c r="G18" s="25"/>
      <c r="H18" s="25"/>
    </row>
    <row r="19" spans="1:8" s="26" customFormat="1">
      <c r="A19" s="24"/>
      <c r="B19" s="23"/>
      <c r="C19" s="23"/>
      <c r="D19" s="23"/>
    </row>
    <row r="20" spans="1:8" s="26" customFormat="1">
      <c r="A20" s="24"/>
      <c r="B20" s="23"/>
      <c r="C20" s="23"/>
      <c r="D20" s="23"/>
    </row>
    <row r="21" spans="1:8" s="26" customFormat="1">
      <c r="A21" s="24"/>
      <c r="B21" s="23"/>
      <c r="C21" s="23"/>
      <c r="D21" s="23"/>
    </row>
    <row r="22" spans="1:8" s="26" customFormat="1">
      <c r="A22" s="24"/>
      <c r="B22" s="23"/>
      <c r="C22" s="23"/>
      <c r="D22" s="23"/>
    </row>
    <row r="23" spans="1:8" s="26" customFormat="1">
      <c r="A23" s="24"/>
      <c r="B23" s="23"/>
      <c r="C23" s="23"/>
      <c r="D23" s="23"/>
    </row>
    <row r="24" spans="1:8" s="26" customFormat="1">
      <c r="A24" s="24"/>
      <c r="B24" s="23"/>
      <c r="C24" s="23"/>
      <c r="D24" s="23"/>
    </row>
    <row r="25" spans="1:8" s="26" customFormat="1">
      <c r="A25" s="24"/>
      <c r="B25" s="23"/>
      <c r="C25" s="23"/>
      <c r="D25" s="23"/>
    </row>
    <row r="26" spans="1:8" s="26" customFormat="1">
      <c r="A26" s="24"/>
      <c r="B26" s="23"/>
      <c r="C26" s="23"/>
      <c r="D26" s="23"/>
    </row>
    <row r="27" spans="1:8" s="26" customFormat="1">
      <c r="A27" s="24"/>
      <c r="B27" s="23"/>
      <c r="C27" s="23"/>
      <c r="D27" s="23"/>
    </row>
    <row r="28" spans="1:8" s="26" customFormat="1">
      <c r="A28" s="24"/>
      <c r="B28" s="23"/>
      <c r="C28" s="23"/>
      <c r="D28" s="23"/>
    </row>
    <row r="29" spans="1:8" s="26" customFormat="1">
      <c r="A29" s="24"/>
      <c r="B29" s="23"/>
      <c r="C29" s="23"/>
      <c r="D29" s="23"/>
    </row>
    <row r="30" spans="1:8" s="26" customFormat="1">
      <c r="A30" s="24"/>
      <c r="B30" s="23"/>
      <c r="C30" s="23"/>
      <c r="D30" s="23"/>
    </row>
    <row r="31" spans="1:8" s="26" customFormat="1">
      <c r="A31" s="24"/>
      <c r="B31" s="23"/>
      <c r="C31" s="23"/>
      <c r="D31" s="23"/>
    </row>
    <row r="32" spans="1:8" s="26" customFormat="1">
      <c r="A32" s="24"/>
      <c r="B32" s="23"/>
      <c r="C32" s="23"/>
      <c r="D32" s="23"/>
    </row>
    <row r="33" spans="1:4" s="26" customFormat="1">
      <c r="A33" s="24"/>
      <c r="B33" s="23"/>
      <c r="C33" s="23"/>
      <c r="D33" s="23"/>
    </row>
    <row r="34" spans="1:4" s="26" customFormat="1">
      <c r="A34" s="24"/>
      <c r="B34" s="23"/>
      <c r="C34" s="23"/>
      <c r="D34" s="23"/>
    </row>
    <row r="35" spans="1:4" s="26" customFormat="1">
      <c r="A35" s="24"/>
      <c r="B35" s="23"/>
      <c r="C35" s="23"/>
      <c r="D35" s="23"/>
    </row>
    <row r="36" spans="1:4" s="26" customFormat="1">
      <c r="A36" s="24"/>
      <c r="B36" s="23"/>
      <c r="C36" s="23"/>
      <c r="D36" s="23"/>
    </row>
    <row r="37" spans="1:4" s="26" customFormat="1">
      <c r="A37" s="24"/>
      <c r="B37" s="23"/>
      <c r="C37" s="23"/>
      <c r="D37" s="23"/>
    </row>
    <row r="38" spans="1:4" s="26" customFormat="1">
      <c r="A38" s="24"/>
      <c r="B38" s="23"/>
      <c r="C38" s="23"/>
      <c r="D38" s="23"/>
    </row>
    <row r="39" spans="1:4" s="26" customFormat="1">
      <c r="A39" s="24"/>
      <c r="B39" s="23"/>
      <c r="C39" s="23"/>
      <c r="D39" s="23"/>
    </row>
    <row r="40" spans="1:4" s="26" customFormat="1">
      <c r="A40" s="24"/>
      <c r="B40" s="23"/>
      <c r="C40" s="23"/>
      <c r="D40" s="23"/>
    </row>
    <row r="41" spans="1:4" s="26" customFormat="1">
      <c r="A41" s="24"/>
      <c r="B41" s="23"/>
      <c r="C41" s="23"/>
      <c r="D41" s="23"/>
    </row>
    <row r="42" spans="1:4" s="26" customFormat="1">
      <c r="A42" s="24"/>
      <c r="B42" s="23"/>
      <c r="C42" s="23"/>
      <c r="D42" s="23"/>
    </row>
    <row r="43" spans="1:4" s="26" customFormat="1">
      <c r="A43" s="24"/>
      <c r="B43" s="23"/>
      <c r="C43" s="23"/>
      <c r="D43" s="23"/>
    </row>
    <row r="44" spans="1:4" s="26" customFormat="1">
      <c r="A44" s="24"/>
      <c r="B44" s="23"/>
      <c r="C44" s="23"/>
      <c r="D44" s="23"/>
    </row>
    <row r="45" spans="1:4" s="26" customFormat="1">
      <c r="A45" s="24"/>
      <c r="B45" s="23"/>
      <c r="C45" s="23"/>
      <c r="D45" s="23"/>
    </row>
    <row r="46" spans="1:4" s="26" customFormat="1">
      <c r="A46" s="24"/>
      <c r="B46" s="23"/>
      <c r="C46" s="23"/>
      <c r="D46" s="23"/>
    </row>
    <row r="47" spans="1:4" s="26" customFormat="1">
      <c r="A47" s="24"/>
      <c r="B47" s="23"/>
      <c r="C47" s="23"/>
      <c r="D47" s="23"/>
    </row>
    <row r="48" spans="1:4" s="26" customFormat="1">
      <c r="A48" s="24"/>
      <c r="B48" s="23"/>
      <c r="C48" s="23"/>
      <c r="D48" s="23"/>
    </row>
    <row r="49" spans="1:4" s="26" customFormat="1">
      <c r="A49" s="24"/>
      <c r="B49" s="23"/>
      <c r="C49" s="23"/>
      <c r="D49" s="23"/>
    </row>
    <row r="50" spans="1:4" s="26" customFormat="1">
      <c r="A50" s="24"/>
      <c r="B50" s="23"/>
      <c r="C50" s="23"/>
      <c r="D50" s="23"/>
    </row>
    <row r="51" spans="1:4" s="26" customFormat="1">
      <c r="A51" s="24"/>
      <c r="B51" s="23"/>
      <c r="C51" s="23"/>
      <c r="D51" s="23"/>
    </row>
    <row r="52" spans="1:4" s="26" customFormat="1">
      <c r="A52" s="24"/>
      <c r="B52" s="23"/>
      <c r="C52" s="23"/>
      <c r="D52" s="23"/>
    </row>
    <row r="53" spans="1:4" s="26" customFormat="1">
      <c r="A53" s="24"/>
      <c r="B53" s="23"/>
      <c r="C53" s="23"/>
      <c r="D53" s="23"/>
    </row>
    <row r="54" spans="1:4" s="26" customFormat="1">
      <c r="A54" s="24"/>
      <c r="B54" s="23"/>
      <c r="C54" s="23"/>
      <c r="D54" s="23"/>
    </row>
    <row r="55" spans="1:4" s="26" customFormat="1">
      <c r="A55" s="24"/>
      <c r="B55" s="23"/>
      <c r="C55" s="23"/>
      <c r="D55" s="23"/>
    </row>
    <row r="56" spans="1:4" s="26" customFormat="1">
      <c r="A56" s="24"/>
      <c r="B56" s="23"/>
      <c r="C56" s="23"/>
      <c r="D56" s="23"/>
    </row>
    <row r="57" spans="1:4" s="26" customFormat="1">
      <c r="A57" s="27"/>
      <c r="B57" s="28"/>
      <c r="C57" s="28"/>
      <c r="D57" s="28"/>
    </row>
    <row r="58" spans="1:4" s="26" customFormat="1">
      <c r="A58" s="27"/>
      <c r="B58" s="28"/>
      <c r="C58" s="28"/>
      <c r="D58" s="28"/>
    </row>
    <row r="59" spans="1:4" s="26" customFormat="1">
      <c r="A59" s="27"/>
      <c r="B59" s="28"/>
      <c r="C59" s="28"/>
      <c r="D59" s="28"/>
    </row>
    <row r="60" spans="1:4" s="26" customFormat="1">
      <c r="A60" s="27"/>
      <c r="B60" s="11"/>
      <c r="C60" s="28"/>
      <c r="D60" s="28"/>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H132"/>
  <sheetViews>
    <sheetView zoomScaleNormal="100" workbookViewId="0"/>
  </sheetViews>
  <sheetFormatPr defaultRowHeight="15"/>
  <cols>
    <col min="1" max="1" width="7.85546875" customWidth="1"/>
  </cols>
  <sheetData>
    <row r="1" spans="1:8" s="2" customFormat="1" ht="13.5" customHeight="1">
      <c r="A1" s="156" t="s">
        <v>3930</v>
      </c>
    </row>
    <row r="2" spans="1:8" s="2" customFormat="1" ht="13.5" customHeight="1">
      <c r="A2" s="156" t="s">
        <v>3931</v>
      </c>
    </row>
    <row r="3" spans="1:8" s="2" customFormat="1" ht="13.5" customHeight="1">
      <c r="A3" s="4" t="s">
        <v>3311</v>
      </c>
    </row>
    <row r="4" spans="1:8" ht="13.5" customHeight="1">
      <c r="A4" s="8" t="s">
        <v>3312</v>
      </c>
    </row>
    <row r="5" spans="1:8" ht="13.5" customHeight="1">
      <c r="A5" s="1"/>
    </row>
    <row r="6" spans="1:8" ht="13.5" customHeight="1"/>
    <row r="7" spans="1:8" ht="13.5" customHeight="1"/>
    <row r="8" spans="1:8" s="3" customFormat="1" ht="15" customHeight="1">
      <c r="A8" s="14" t="s">
        <v>3313</v>
      </c>
      <c r="B8" s="14" t="s">
        <v>3314</v>
      </c>
      <c r="C8" s="14" t="s">
        <v>3315</v>
      </c>
      <c r="D8" s="14" t="s">
        <v>3316</v>
      </c>
      <c r="E8" s="32"/>
      <c r="F8" s="32"/>
      <c r="G8" s="32"/>
      <c r="H8" s="32"/>
    </row>
    <row r="9" spans="1:8" s="26" customFormat="1">
      <c r="A9" s="72">
        <v>39113</v>
      </c>
      <c r="B9" s="112">
        <v>3439</v>
      </c>
      <c r="C9" s="112">
        <v>100</v>
      </c>
      <c r="D9" s="112">
        <v>3713.25</v>
      </c>
      <c r="E9" s="33"/>
      <c r="F9" s="33"/>
      <c r="G9" s="33"/>
      <c r="H9" s="33"/>
    </row>
    <row r="10" spans="1:8" s="26" customFormat="1">
      <c r="A10" s="72">
        <v>39141</v>
      </c>
      <c r="B10" s="112">
        <v>3586</v>
      </c>
      <c r="C10" s="112">
        <v>101.37913156189239</v>
      </c>
      <c r="D10" s="112">
        <v>3756.5</v>
      </c>
      <c r="E10" s="33"/>
      <c r="F10" s="33"/>
      <c r="G10" s="33"/>
      <c r="H10" s="33"/>
    </row>
    <row r="11" spans="1:8" s="26" customFormat="1">
      <c r="A11" s="72">
        <v>39172</v>
      </c>
      <c r="B11" s="112">
        <v>4662</v>
      </c>
      <c r="C11" s="112">
        <v>102.75826312378481</v>
      </c>
      <c r="D11" s="112">
        <v>3837.4166666666665</v>
      </c>
      <c r="E11" s="33"/>
      <c r="F11" s="33"/>
      <c r="G11" s="33"/>
      <c r="H11" s="33"/>
    </row>
    <row r="12" spans="1:8" s="26" customFormat="1">
      <c r="A12" s="72">
        <v>39202</v>
      </c>
      <c r="B12" s="112">
        <v>4054</v>
      </c>
      <c r="C12" s="112">
        <v>104.17627997407648</v>
      </c>
      <c r="D12" s="112">
        <v>3907.4166666666665</v>
      </c>
      <c r="E12" s="33"/>
      <c r="F12" s="33"/>
      <c r="G12" s="33"/>
      <c r="H12" s="33"/>
    </row>
    <row r="13" spans="1:8" s="26" customFormat="1">
      <c r="A13" s="72">
        <v>39233</v>
      </c>
      <c r="B13" s="112">
        <v>4591</v>
      </c>
      <c r="C13" s="112">
        <v>105.59429682436812</v>
      </c>
      <c r="D13" s="112">
        <v>3974.3333333333335</v>
      </c>
      <c r="E13" s="31"/>
      <c r="F13" s="31"/>
      <c r="G13" s="31"/>
      <c r="H13" s="31"/>
    </row>
    <row r="14" spans="1:8" s="26" customFormat="1">
      <c r="A14" s="72">
        <v>39263</v>
      </c>
      <c r="B14" s="112">
        <v>4252</v>
      </c>
      <c r="C14" s="112">
        <v>107.01231367465974</v>
      </c>
      <c r="D14" s="112">
        <v>4017.9166666666665</v>
      </c>
      <c r="E14" s="31"/>
      <c r="F14" s="31"/>
      <c r="G14" s="31"/>
      <c r="H14" s="31"/>
    </row>
    <row r="15" spans="1:8" s="26" customFormat="1">
      <c r="A15" s="72">
        <v>39294</v>
      </c>
      <c r="B15" s="112">
        <v>4238</v>
      </c>
      <c r="C15" s="112">
        <v>109.33765392093323</v>
      </c>
      <c r="D15" s="112">
        <v>4094.25</v>
      </c>
      <c r="E15" s="31"/>
      <c r="F15" s="31"/>
      <c r="G15" s="31"/>
      <c r="H15" s="31"/>
    </row>
    <row r="16" spans="1:8" s="26" customFormat="1">
      <c r="A16" s="72">
        <v>39325</v>
      </c>
      <c r="B16" s="112">
        <v>4695</v>
      </c>
      <c r="C16" s="112">
        <v>111.66299416720673</v>
      </c>
      <c r="D16" s="112">
        <v>4141.666666666667</v>
      </c>
      <c r="E16" s="31"/>
      <c r="F16" s="31"/>
      <c r="G16" s="31"/>
      <c r="H16" s="31"/>
    </row>
    <row r="17" spans="1:8" s="26" customFormat="1">
      <c r="A17" s="72">
        <v>39355</v>
      </c>
      <c r="B17" s="112">
        <v>3904</v>
      </c>
      <c r="C17" s="112">
        <v>113.98833441348022</v>
      </c>
      <c r="D17" s="112">
        <v>4125.583333333333</v>
      </c>
      <c r="E17" s="31"/>
      <c r="F17" s="31"/>
      <c r="G17" s="31"/>
      <c r="H17" s="31"/>
    </row>
    <row r="18" spans="1:8" s="26" customFormat="1">
      <c r="A18" s="72">
        <v>39386</v>
      </c>
      <c r="B18" s="112">
        <v>3935</v>
      </c>
      <c r="C18" s="112">
        <v>114.68308489954633</v>
      </c>
      <c r="D18" s="112">
        <v>4106.166666666667</v>
      </c>
      <c r="E18" s="25"/>
      <c r="F18" s="25"/>
      <c r="G18" s="25"/>
      <c r="H18" s="25"/>
    </row>
    <row r="19" spans="1:8" s="26" customFormat="1">
      <c r="A19" s="72">
        <v>39416</v>
      </c>
      <c r="B19" s="112">
        <v>3270</v>
      </c>
      <c r="C19" s="112">
        <v>115.37783538561241</v>
      </c>
      <c r="D19" s="112">
        <v>4053.5833333333335</v>
      </c>
    </row>
    <row r="20" spans="1:8" s="26" customFormat="1">
      <c r="A20" s="73">
        <v>39447</v>
      </c>
      <c r="B20" s="112">
        <v>3277</v>
      </c>
      <c r="C20" s="112">
        <v>116.07258587167854</v>
      </c>
      <c r="D20" s="112">
        <v>3991.9166666666665</v>
      </c>
    </row>
    <row r="21" spans="1:8" s="26" customFormat="1">
      <c r="A21" s="72">
        <v>39478</v>
      </c>
      <c r="B21" s="112">
        <v>2759</v>
      </c>
      <c r="C21" s="112">
        <v>117.37394685677249</v>
      </c>
      <c r="D21" s="112">
        <v>3935.25</v>
      </c>
    </row>
    <row r="22" spans="1:8" s="26" customFormat="1">
      <c r="A22" s="72">
        <v>39507</v>
      </c>
      <c r="B22" s="112">
        <v>2637</v>
      </c>
      <c r="C22" s="112">
        <v>118.67530784186648</v>
      </c>
      <c r="D22" s="112">
        <v>3856.1666666666665</v>
      </c>
    </row>
    <row r="23" spans="1:8" s="26" customFormat="1">
      <c r="A23" s="72">
        <v>39538</v>
      </c>
      <c r="B23" s="112">
        <v>2535</v>
      </c>
      <c r="C23" s="112">
        <v>119.97666882696048</v>
      </c>
      <c r="D23" s="112">
        <v>3678.9166666666665</v>
      </c>
    </row>
    <row r="24" spans="1:8" s="26" customFormat="1">
      <c r="A24" s="72">
        <v>39568</v>
      </c>
      <c r="B24" s="112">
        <v>3383</v>
      </c>
      <c r="C24" s="112">
        <v>121.38950097213221</v>
      </c>
      <c r="D24" s="112">
        <v>3623</v>
      </c>
    </row>
    <row r="25" spans="1:8" s="26" customFormat="1">
      <c r="A25" s="72">
        <v>39599</v>
      </c>
      <c r="B25" s="112">
        <v>2843</v>
      </c>
      <c r="C25" s="112">
        <v>122.80233311730396</v>
      </c>
      <c r="D25" s="112">
        <v>3477.3333333333335</v>
      </c>
    </row>
    <row r="26" spans="1:8" s="26" customFormat="1">
      <c r="A26" s="72">
        <v>39629</v>
      </c>
      <c r="B26" s="112">
        <v>2617</v>
      </c>
      <c r="C26" s="112">
        <v>124.21516526247569</v>
      </c>
      <c r="D26" s="112">
        <v>3341.0833333333335</v>
      </c>
    </row>
    <row r="27" spans="1:8" s="26" customFormat="1">
      <c r="A27" s="72">
        <v>39660</v>
      </c>
      <c r="B27" s="112">
        <v>2958</v>
      </c>
      <c r="C27" s="112">
        <v>123.47634478289046</v>
      </c>
      <c r="D27" s="112">
        <v>3234.4166666666665</v>
      </c>
    </row>
    <row r="28" spans="1:8" s="26" customFormat="1">
      <c r="A28" s="72">
        <v>39691</v>
      </c>
      <c r="B28" s="112">
        <v>2588</v>
      </c>
      <c r="C28" s="112">
        <v>122.73752430330526</v>
      </c>
      <c r="D28" s="112">
        <v>3058.8333333333335</v>
      </c>
    </row>
    <row r="29" spans="1:8" s="26" customFormat="1">
      <c r="A29" s="72">
        <v>39721</v>
      </c>
      <c r="B29" s="112">
        <v>2767</v>
      </c>
      <c r="C29" s="112">
        <v>121.99870382372002</v>
      </c>
      <c r="D29" s="112">
        <v>2964.0833333333335</v>
      </c>
    </row>
    <row r="30" spans="1:8" s="26" customFormat="1">
      <c r="A30" s="72">
        <v>39752</v>
      </c>
      <c r="B30" s="112">
        <v>2917</v>
      </c>
      <c r="C30" s="112">
        <v>119.05638366817888</v>
      </c>
      <c r="D30" s="112">
        <v>2879.25</v>
      </c>
    </row>
    <row r="31" spans="1:8" s="26" customFormat="1">
      <c r="A31" s="72">
        <v>39782</v>
      </c>
      <c r="B31" s="112">
        <v>2120</v>
      </c>
      <c r="C31" s="112">
        <v>116.11406351263771</v>
      </c>
      <c r="D31" s="112">
        <v>2783.4166666666665</v>
      </c>
    </row>
    <row r="32" spans="1:8" s="26" customFormat="1">
      <c r="A32" s="73">
        <v>39813</v>
      </c>
      <c r="B32" s="112">
        <v>2566</v>
      </c>
      <c r="C32" s="112">
        <v>113.17174335709656</v>
      </c>
      <c r="D32" s="112">
        <v>2724.1666666666665</v>
      </c>
    </row>
    <row r="33" spans="1:4" s="26" customFormat="1">
      <c r="A33" s="72">
        <v>39844</v>
      </c>
      <c r="B33" s="112">
        <v>1166</v>
      </c>
      <c r="C33" s="112">
        <v>105.60985093972779</v>
      </c>
      <c r="D33" s="112">
        <v>2591.4166666666665</v>
      </c>
    </row>
    <row r="34" spans="1:4" s="26" customFormat="1">
      <c r="A34" s="72">
        <v>39872</v>
      </c>
      <c r="B34" s="112">
        <v>1270</v>
      </c>
      <c r="C34" s="112">
        <v>98.047958522359039</v>
      </c>
      <c r="D34" s="112">
        <v>2477.5</v>
      </c>
    </row>
    <row r="35" spans="1:4" s="26" customFormat="1">
      <c r="A35" s="72">
        <v>39903</v>
      </c>
      <c r="B35" s="112">
        <v>1514</v>
      </c>
      <c r="C35" s="112">
        <v>90.486066104990272</v>
      </c>
      <c r="D35" s="112">
        <v>2392.4166666666665</v>
      </c>
    </row>
    <row r="36" spans="1:4" s="26" customFormat="1">
      <c r="A36" s="72">
        <v>39933</v>
      </c>
      <c r="B36" s="112">
        <v>1635</v>
      </c>
      <c r="C36" s="112">
        <v>88.891769280622157</v>
      </c>
      <c r="D36" s="112">
        <v>2246.75</v>
      </c>
    </row>
    <row r="37" spans="1:4" s="26" customFormat="1">
      <c r="A37" s="72">
        <v>39964</v>
      </c>
      <c r="B37" s="112">
        <v>1532</v>
      </c>
      <c r="C37" s="112">
        <v>87.297472456254042</v>
      </c>
      <c r="D37" s="112">
        <v>2137.5</v>
      </c>
    </row>
    <row r="38" spans="1:4" s="26" customFormat="1">
      <c r="A38" s="72">
        <v>39994</v>
      </c>
      <c r="B38" s="112">
        <v>1778</v>
      </c>
      <c r="C38" s="112">
        <v>85.703175631885927</v>
      </c>
      <c r="D38" s="112">
        <v>2067.5833333333335</v>
      </c>
    </row>
    <row r="39" spans="1:4" s="26" customFormat="1">
      <c r="A39" s="72">
        <v>40025</v>
      </c>
      <c r="B39" s="112">
        <v>1868</v>
      </c>
      <c r="C39" s="112">
        <v>84.3888528839922</v>
      </c>
      <c r="D39" s="112">
        <v>1976.75</v>
      </c>
    </row>
    <row r="40" spans="1:4" s="26" customFormat="1">
      <c r="A40" s="72">
        <v>40056</v>
      </c>
      <c r="B40" s="112">
        <v>1845</v>
      </c>
      <c r="C40" s="112">
        <v>83.074530136098502</v>
      </c>
      <c r="D40" s="112">
        <v>1914.8333333333333</v>
      </c>
    </row>
    <row r="41" spans="1:4" s="26" customFormat="1">
      <c r="A41" s="72">
        <v>40086</v>
      </c>
      <c r="B41" s="112">
        <v>1782</v>
      </c>
      <c r="C41" s="112">
        <v>81.76020738820479</v>
      </c>
      <c r="D41" s="112">
        <v>1832.75</v>
      </c>
    </row>
    <row r="42" spans="1:4" s="26" customFormat="1">
      <c r="A42" s="72">
        <v>40117</v>
      </c>
      <c r="B42" s="112">
        <v>2009</v>
      </c>
      <c r="C42" s="112">
        <v>80.492546986390153</v>
      </c>
      <c r="D42" s="112">
        <v>1757.0833333333333</v>
      </c>
    </row>
    <row r="43" spans="1:4" s="26" customFormat="1">
      <c r="A43" s="72">
        <v>40147</v>
      </c>
      <c r="B43" s="112">
        <v>1697</v>
      </c>
      <c r="C43" s="112">
        <v>79.224886584575501</v>
      </c>
      <c r="D43" s="112">
        <v>1721.8333333333333</v>
      </c>
    </row>
    <row r="44" spans="1:4" s="26" customFormat="1">
      <c r="A44" s="73">
        <v>40178</v>
      </c>
      <c r="B44" s="112">
        <v>1905</v>
      </c>
      <c r="C44" s="112">
        <v>77.957226182760849</v>
      </c>
      <c r="D44" s="112">
        <v>1666.75</v>
      </c>
    </row>
    <row r="45" spans="1:4" s="26" customFormat="1">
      <c r="A45" s="72">
        <v>40209</v>
      </c>
      <c r="B45" s="112">
        <v>1379</v>
      </c>
      <c r="C45" s="112">
        <v>77.449125081011005</v>
      </c>
      <c r="D45" s="112">
        <v>1684.5</v>
      </c>
    </row>
    <row r="46" spans="1:4" s="26" customFormat="1">
      <c r="A46" s="72">
        <v>40237</v>
      </c>
      <c r="B46" s="112">
        <v>1576</v>
      </c>
      <c r="C46" s="112">
        <v>76.941023979261175</v>
      </c>
      <c r="D46" s="112">
        <v>1710</v>
      </c>
    </row>
    <row r="47" spans="1:4" s="26" customFormat="1">
      <c r="A47" s="72">
        <v>40268</v>
      </c>
      <c r="B47" s="112">
        <v>2186</v>
      </c>
      <c r="C47" s="112">
        <v>76.432922877511331</v>
      </c>
      <c r="D47" s="112">
        <v>1766</v>
      </c>
    </row>
    <row r="48" spans="1:4" s="26" customFormat="1">
      <c r="A48" s="72">
        <v>40298</v>
      </c>
      <c r="B48" s="112">
        <v>2357</v>
      </c>
      <c r="C48" s="112">
        <v>76.992871030460137</v>
      </c>
      <c r="D48" s="112">
        <v>1826.1666666666667</v>
      </c>
    </row>
    <row r="49" spans="1:4" s="26" customFormat="1">
      <c r="A49" s="72">
        <v>40329</v>
      </c>
      <c r="B49" s="112">
        <v>2269</v>
      </c>
      <c r="C49" s="112">
        <v>77.552819183408928</v>
      </c>
      <c r="D49" s="112">
        <v>1887.5833333333333</v>
      </c>
    </row>
    <row r="50" spans="1:4" s="26" customFormat="1">
      <c r="A50" s="72">
        <v>40359</v>
      </c>
      <c r="B50" s="112">
        <v>2291</v>
      </c>
      <c r="C50" s="112">
        <v>78.112767336357734</v>
      </c>
      <c r="D50" s="112">
        <v>1930.3333333333333</v>
      </c>
    </row>
    <row r="51" spans="1:4" s="26" customFormat="1">
      <c r="A51" s="72">
        <v>40390</v>
      </c>
      <c r="B51" s="112">
        <v>2246</v>
      </c>
      <c r="C51" s="112">
        <v>77.915748541801676</v>
      </c>
      <c r="D51" s="112">
        <v>1961.8333333333333</v>
      </c>
    </row>
    <row r="52" spans="1:4" s="26" customFormat="1">
      <c r="A52" s="72">
        <v>40421</v>
      </c>
      <c r="B52" s="112">
        <v>2299</v>
      </c>
      <c r="C52" s="112">
        <v>77.718729747245618</v>
      </c>
      <c r="D52" s="112">
        <v>1999.6666666666667</v>
      </c>
    </row>
    <row r="53" spans="1:4" s="26" customFormat="1">
      <c r="A53" s="72">
        <v>40451</v>
      </c>
      <c r="B53" s="112">
        <v>2332</v>
      </c>
      <c r="C53" s="112">
        <v>77.521710952689574</v>
      </c>
      <c r="D53" s="112">
        <v>2045.5</v>
      </c>
    </row>
    <row r="54" spans="1:4" s="26" customFormat="1">
      <c r="A54" s="72">
        <v>40482</v>
      </c>
      <c r="B54" s="112">
        <v>2365</v>
      </c>
      <c r="C54" s="112">
        <v>78.019442644199614</v>
      </c>
      <c r="D54" s="112">
        <v>2075.1666666666665</v>
      </c>
    </row>
    <row r="55" spans="1:4" s="26" customFormat="1">
      <c r="A55" s="72">
        <v>40512</v>
      </c>
      <c r="B55" s="112">
        <v>2159</v>
      </c>
      <c r="C55" s="112">
        <v>78.517174335709655</v>
      </c>
      <c r="D55" s="112">
        <v>2113.6666666666665</v>
      </c>
    </row>
    <row r="56" spans="1:4" s="26" customFormat="1">
      <c r="A56" s="73">
        <v>40543</v>
      </c>
      <c r="B56" s="112">
        <v>2331</v>
      </c>
      <c r="C56" s="112">
        <v>79.014906027219695</v>
      </c>
      <c r="D56" s="112">
        <v>2149.1666666666665</v>
      </c>
    </row>
    <row r="57" spans="1:4" s="26" customFormat="1">
      <c r="A57" s="72">
        <v>40574</v>
      </c>
      <c r="B57" s="112">
        <v>1709</v>
      </c>
      <c r="C57" s="112">
        <v>80.137394685677236</v>
      </c>
      <c r="D57" s="112">
        <v>2176.6666666666665</v>
      </c>
    </row>
    <row r="58" spans="1:4" s="26" customFormat="1">
      <c r="A58" s="72">
        <v>40602</v>
      </c>
      <c r="B58" s="112">
        <v>1878</v>
      </c>
      <c r="C58" s="112">
        <v>81.259883344134806</v>
      </c>
      <c r="D58" s="112">
        <v>2201.8333333333335</v>
      </c>
    </row>
    <row r="59" spans="1:4" s="26" customFormat="1">
      <c r="A59" s="72">
        <v>40633</v>
      </c>
      <c r="B59" s="112">
        <v>2465</v>
      </c>
      <c r="C59" s="112">
        <v>82.382372002592348</v>
      </c>
      <c r="D59" s="112">
        <v>2225.0833333333335</v>
      </c>
    </row>
    <row r="60" spans="1:4" s="26" customFormat="1">
      <c r="A60" s="72">
        <v>40663</v>
      </c>
      <c r="B60" s="112">
        <v>2431</v>
      </c>
      <c r="C60" s="112">
        <v>82.592352559948139</v>
      </c>
      <c r="D60" s="112">
        <v>2231.25</v>
      </c>
    </row>
    <row r="61" spans="1:4">
      <c r="A61" s="72">
        <v>40694</v>
      </c>
      <c r="B61" s="112">
        <v>2534</v>
      </c>
      <c r="C61" s="112">
        <v>82.802333117303945</v>
      </c>
      <c r="D61" s="112">
        <v>2253.3333333333335</v>
      </c>
    </row>
    <row r="62" spans="1:4">
      <c r="A62" s="72">
        <v>40724</v>
      </c>
      <c r="B62" s="112">
        <v>2527</v>
      </c>
      <c r="C62" s="112">
        <v>83.012313674659737</v>
      </c>
      <c r="D62" s="112">
        <v>2273</v>
      </c>
    </row>
    <row r="63" spans="1:4">
      <c r="A63" s="72">
        <v>40755</v>
      </c>
      <c r="B63" s="112">
        <v>2426</v>
      </c>
      <c r="C63" s="112">
        <v>82.947504860661041</v>
      </c>
      <c r="D63" s="112">
        <v>2288</v>
      </c>
    </row>
    <row r="64" spans="1:4">
      <c r="A64" s="72">
        <v>40786</v>
      </c>
      <c r="B64" s="112">
        <v>2665</v>
      </c>
      <c r="C64" s="112">
        <v>82.882696046662332</v>
      </c>
      <c r="D64" s="112">
        <v>2318.5</v>
      </c>
    </row>
    <row r="65" spans="1:4">
      <c r="A65" s="72">
        <v>40816</v>
      </c>
      <c r="B65" s="112">
        <v>2682</v>
      </c>
      <c r="C65" s="112">
        <v>82.817887232663637</v>
      </c>
      <c r="D65" s="112">
        <v>2347.6666666666665</v>
      </c>
    </row>
    <row r="66" spans="1:4">
      <c r="A66" s="72">
        <v>40847</v>
      </c>
      <c r="B66" s="112">
        <v>2485</v>
      </c>
      <c r="C66" s="112">
        <v>83.014906027219709</v>
      </c>
      <c r="D66" s="112">
        <v>2357.6666666666665</v>
      </c>
    </row>
    <row r="67" spans="1:4">
      <c r="A67" s="72">
        <v>40877</v>
      </c>
      <c r="B67" s="112">
        <v>2462</v>
      </c>
      <c r="C67" s="112">
        <v>83.211924821775767</v>
      </c>
      <c r="D67" s="112">
        <v>2382.9166666666665</v>
      </c>
    </row>
    <row r="68" spans="1:4">
      <c r="A68" s="73">
        <v>40908</v>
      </c>
      <c r="B68" s="112">
        <v>2536</v>
      </c>
      <c r="C68" s="112">
        <v>83.408943616331811</v>
      </c>
      <c r="D68" s="112">
        <v>2400</v>
      </c>
    </row>
    <row r="69" spans="1:4">
      <c r="A69" s="72">
        <v>40939</v>
      </c>
      <c r="B69" s="112">
        <v>2106</v>
      </c>
      <c r="C69" s="112">
        <v>83.313026571613733</v>
      </c>
      <c r="D69" s="112">
        <v>2433.0833333333335</v>
      </c>
    </row>
    <row r="70" spans="1:4">
      <c r="A70" s="72">
        <v>40968</v>
      </c>
      <c r="B70" s="112">
        <v>2055</v>
      </c>
      <c r="C70" s="112">
        <v>83.217109526895655</v>
      </c>
      <c r="D70" s="112">
        <v>2447.8333333333335</v>
      </c>
    </row>
    <row r="71" spans="1:4">
      <c r="A71" s="72">
        <v>40999</v>
      </c>
      <c r="B71" s="112">
        <v>2489</v>
      </c>
      <c r="C71" s="112">
        <v>83.121192482177563</v>
      </c>
      <c r="D71" s="112">
        <v>2449.8333333333335</v>
      </c>
    </row>
    <row r="72" spans="1:4">
      <c r="A72" s="72">
        <v>41029</v>
      </c>
      <c r="B72" s="112">
        <v>2407</v>
      </c>
      <c r="C72" s="112">
        <v>82.828256642903426</v>
      </c>
      <c r="D72" s="112">
        <v>2447.8333333333335</v>
      </c>
    </row>
    <row r="73" spans="1:4">
      <c r="A73" s="72">
        <v>41060</v>
      </c>
      <c r="B73" s="112">
        <v>2733</v>
      </c>
      <c r="C73" s="112">
        <v>82.53532080362929</v>
      </c>
      <c r="D73" s="112">
        <v>2464.4166666666665</v>
      </c>
    </row>
    <row r="74" spans="1:4">
      <c r="A74" s="72">
        <v>41090</v>
      </c>
      <c r="B74" s="112">
        <v>2617</v>
      </c>
      <c r="C74" s="112">
        <v>82.242384964355139</v>
      </c>
      <c r="D74" s="112">
        <v>2471.9166666666665</v>
      </c>
    </row>
    <row r="75" spans="1:4">
      <c r="A75" s="72">
        <v>41121</v>
      </c>
      <c r="B75" s="112">
        <v>2664</v>
      </c>
      <c r="C75" s="112">
        <v>82.517174335709655</v>
      </c>
      <c r="D75" s="112">
        <v>2491.75</v>
      </c>
    </row>
    <row r="76" spans="1:4">
      <c r="A76" s="72">
        <v>41152</v>
      </c>
      <c r="B76" s="112">
        <v>2941</v>
      </c>
      <c r="C76" s="112">
        <v>82.791963707064156</v>
      </c>
      <c r="D76" s="112">
        <v>2514.75</v>
      </c>
    </row>
    <row r="77" spans="1:4">
      <c r="A77" s="72">
        <v>41182</v>
      </c>
      <c r="B77" s="112">
        <v>2577</v>
      </c>
      <c r="C77" s="112">
        <v>83.066753078418671</v>
      </c>
      <c r="D77" s="112">
        <v>2506</v>
      </c>
    </row>
    <row r="78" spans="1:4">
      <c r="A78" s="72">
        <v>41213</v>
      </c>
      <c r="B78" s="112">
        <v>3092</v>
      </c>
      <c r="C78" s="112">
        <v>82.854180168502921</v>
      </c>
      <c r="D78" s="112">
        <v>2556.5833333333335</v>
      </c>
    </row>
    <row r="79" spans="1:4">
      <c r="A79" s="72">
        <v>41243</v>
      </c>
      <c r="B79" s="112">
        <v>2593</v>
      </c>
      <c r="C79" s="112">
        <v>82.641607258587158</v>
      </c>
      <c r="D79" s="112">
        <v>2567.5</v>
      </c>
    </row>
    <row r="80" spans="1:4">
      <c r="A80" s="73">
        <v>41274</v>
      </c>
      <c r="B80" s="112">
        <v>2842</v>
      </c>
      <c r="C80" s="112">
        <v>82.429034348671408</v>
      </c>
      <c r="D80" s="112">
        <v>2593</v>
      </c>
    </row>
    <row r="81" spans="1:4">
      <c r="A81" s="72">
        <v>41305</v>
      </c>
      <c r="B81" s="112">
        <v>2129</v>
      </c>
      <c r="C81" s="112">
        <v>82.61827608554762</v>
      </c>
      <c r="D81" s="112">
        <v>2594.9166666666665</v>
      </c>
    </row>
    <row r="82" spans="1:4">
      <c r="A82" s="72">
        <v>41333</v>
      </c>
      <c r="B82" s="112">
        <v>2319</v>
      </c>
      <c r="C82" s="112">
        <v>82.807517822423847</v>
      </c>
      <c r="D82" s="112">
        <v>2616.9166666666665</v>
      </c>
    </row>
    <row r="83" spans="1:4">
      <c r="A83" s="72">
        <v>41364</v>
      </c>
      <c r="B83" s="112">
        <v>2704</v>
      </c>
      <c r="C83" s="112">
        <v>82.99675955930006</v>
      </c>
      <c r="D83" s="112">
        <v>2634.8333333333335</v>
      </c>
    </row>
    <row r="84" spans="1:4">
      <c r="A84" s="72">
        <v>41394</v>
      </c>
      <c r="B84" s="112">
        <v>3156</v>
      </c>
      <c r="C84" s="112">
        <v>83.408943616331811</v>
      </c>
      <c r="D84" s="112">
        <v>2697.25</v>
      </c>
    </row>
    <row r="85" spans="1:4">
      <c r="A85" s="72">
        <v>41425</v>
      </c>
      <c r="B85" s="112">
        <v>3417</v>
      </c>
      <c r="C85" s="112">
        <v>83.821127673363577</v>
      </c>
      <c r="D85" s="112">
        <v>2754.25</v>
      </c>
    </row>
    <row r="86" spans="1:4">
      <c r="A86" s="72">
        <v>41455</v>
      </c>
      <c r="B86" s="112">
        <v>3027</v>
      </c>
      <c r="C86" s="112">
        <v>84.233311730395329</v>
      </c>
      <c r="D86" s="112">
        <v>2788.4166666666665</v>
      </c>
    </row>
    <row r="87" spans="1:4">
      <c r="A87" s="72">
        <v>41486</v>
      </c>
      <c r="B87" s="112">
        <v>3696</v>
      </c>
      <c r="C87" s="112">
        <v>83.740764744005176</v>
      </c>
      <c r="D87" s="112">
        <v>2874.4166666666665</v>
      </c>
    </row>
    <row r="88" spans="1:4">
      <c r="A88" s="72">
        <v>41517</v>
      </c>
      <c r="B88" s="112">
        <v>3495</v>
      </c>
      <c r="C88" s="112">
        <v>83.248217757615024</v>
      </c>
      <c r="D88" s="112">
        <v>2920.5833333333335</v>
      </c>
    </row>
    <row r="89" spans="1:4">
      <c r="A89" s="72">
        <v>41547</v>
      </c>
      <c r="B89" s="112">
        <v>3479</v>
      </c>
      <c r="C89" s="112">
        <v>82.755670771224871</v>
      </c>
      <c r="D89" s="112">
        <v>2995.75</v>
      </c>
    </row>
    <row r="90" spans="1:4">
      <c r="A90" s="72">
        <v>41578</v>
      </c>
      <c r="B90" s="112">
        <v>3749</v>
      </c>
      <c r="C90" s="112">
        <v>83.468567725210619</v>
      </c>
      <c r="D90" s="112">
        <v>3050.5</v>
      </c>
    </row>
    <row r="91" spans="1:4">
      <c r="A91" s="72">
        <v>41608</v>
      </c>
      <c r="B91" s="112">
        <v>3199</v>
      </c>
      <c r="C91" s="112">
        <v>84.181464679196367</v>
      </c>
      <c r="D91" s="112">
        <v>3101</v>
      </c>
    </row>
    <row r="92" spans="1:4">
      <c r="A92" s="73">
        <v>41639</v>
      </c>
      <c r="B92" s="112">
        <v>3382</v>
      </c>
      <c r="C92" s="112">
        <v>84.8943616331821</v>
      </c>
      <c r="D92" s="112">
        <v>3146</v>
      </c>
    </row>
    <row r="93" spans="1:4">
      <c r="A93" s="72">
        <v>41670</v>
      </c>
      <c r="B93" s="112">
        <v>3149</v>
      </c>
      <c r="C93" s="112">
        <v>85.329876863253389</v>
      </c>
      <c r="D93" s="112">
        <v>3231</v>
      </c>
    </row>
    <row r="94" spans="1:4">
      <c r="A94" s="72">
        <v>41698</v>
      </c>
      <c r="B94" s="112">
        <v>3306</v>
      </c>
      <c r="C94" s="112">
        <v>85.765392093324692</v>
      </c>
      <c r="D94" s="112">
        <v>3313.25</v>
      </c>
    </row>
    <row r="95" spans="1:4">
      <c r="A95" s="72">
        <v>41729</v>
      </c>
      <c r="B95" s="112">
        <v>3847</v>
      </c>
      <c r="C95" s="112">
        <v>86.200907323395981</v>
      </c>
      <c r="D95" s="112">
        <v>3408.5</v>
      </c>
    </row>
    <row r="96" spans="1:4">
      <c r="A96" s="72">
        <v>41759</v>
      </c>
      <c r="B96" s="112">
        <v>3976</v>
      </c>
      <c r="C96" s="112">
        <v>87.364873622812695</v>
      </c>
      <c r="D96" s="112">
        <v>3476.8333333333335</v>
      </c>
    </row>
    <row r="97" spans="1:4">
      <c r="A97" s="72">
        <v>41790</v>
      </c>
      <c r="B97" s="112">
        <v>3558</v>
      </c>
      <c r="C97" s="112">
        <v>88.528839922229409</v>
      </c>
      <c r="D97" s="112">
        <v>3488.5833333333335</v>
      </c>
    </row>
    <row r="98" spans="1:4">
      <c r="A98" s="72">
        <v>41820</v>
      </c>
      <c r="B98" s="112">
        <v>3363</v>
      </c>
      <c r="C98" s="112">
        <v>89.692806221646137</v>
      </c>
      <c r="D98" s="112">
        <v>3516.5833333333335</v>
      </c>
    </row>
    <row r="99" spans="1:4">
      <c r="A99" s="72">
        <v>41851</v>
      </c>
      <c r="B99" s="112">
        <v>3878</v>
      </c>
      <c r="C99" s="112">
        <v>90.177576150356444</v>
      </c>
      <c r="D99" s="112">
        <v>3531.75</v>
      </c>
    </row>
    <row r="100" spans="1:4">
      <c r="A100" s="72">
        <v>41882</v>
      </c>
      <c r="B100" s="112">
        <v>3256</v>
      </c>
      <c r="C100" s="112">
        <v>90.662346079066751</v>
      </c>
      <c r="D100" s="112">
        <v>3511.8333333333335</v>
      </c>
    </row>
    <row r="101" spans="1:4">
      <c r="A101" s="72">
        <v>41912</v>
      </c>
      <c r="B101" s="112">
        <v>3544</v>
      </c>
      <c r="C101" s="112">
        <v>91.147116007777058</v>
      </c>
      <c r="D101" s="112">
        <v>3517.25</v>
      </c>
    </row>
    <row r="102" spans="1:4">
      <c r="A102" s="72">
        <v>41943</v>
      </c>
      <c r="B102" s="112">
        <v>3693</v>
      </c>
      <c r="C102" s="112">
        <v>90.553467271548925</v>
      </c>
      <c r="D102" s="112">
        <v>3512.5833333333335</v>
      </c>
    </row>
    <row r="103" spans="1:4">
      <c r="A103" s="72">
        <v>41973</v>
      </c>
      <c r="B103" s="112">
        <v>3227</v>
      </c>
      <c r="C103" s="112">
        <v>89.959818535320807</v>
      </c>
      <c r="D103" s="112">
        <v>3514.9166666666665</v>
      </c>
    </row>
    <row r="104" spans="1:4">
      <c r="A104" s="73">
        <v>42004</v>
      </c>
      <c r="B104" s="112">
        <v>3380</v>
      </c>
      <c r="C104" s="112">
        <v>89.36616979909266</v>
      </c>
      <c r="D104" s="112">
        <v>3514.75</v>
      </c>
    </row>
    <row r="105" spans="1:4">
      <c r="A105" s="72">
        <v>42035</v>
      </c>
      <c r="B105" s="112">
        <v>2058</v>
      </c>
      <c r="C105" s="112">
        <v>89.591704471808171</v>
      </c>
      <c r="D105" s="112">
        <v>3423.8333333333335</v>
      </c>
    </row>
    <row r="106" spans="1:4">
      <c r="A106" s="72">
        <v>42063</v>
      </c>
      <c r="B106" s="112">
        <v>2465</v>
      </c>
      <c r="C106" s="112">
        <v>89.817239144523654</v>
      </c>
      <c r="D106" s="112">
        <v>3353.75</v>
      </c>
    </row>
    <row r="107" spans="1:4">
      <c r="A107" s="72">
        <v>42094</v>
      </c>
      <c r="B107" s="112">
        <v>2891</v>
      </c>
      <c r="C107" s="112">
        <v>90.042773817239137</v>
      </c>
      <c r="D107" s="112">
        <v>3274.0833333333335</v>
      </c>
    </row>
    <row r="108" spans="1:4">
      <c r="A108" s="72">
        <v>42124</v>
      </c>
      <c r="B108" s="112">
        <v>3218</v>
      </c>
      <c r="C108" s="112">
        <v>90.968243681140621</v>
      </c>
      <c r="D108" s="112">
        <v>3210.9166666666665</v>
      </c>
    </row>
    <row r="109" spans="1:4">
      <c r="A109" s="72">
        <v>42155</v>
      </c>
      <c r="B109" s="112">
        <v>3045</v>
      </c>
      <c r="C109" s="112">
        <v>91.893713545042132</v>
      </c>
      <c r="D109" s="112">
        <v>3168.1666666666665</v>
      </c>
    </row>
    <row r="110" spans="1:4">
      <c r="A110" s="72">
        <v>42185</v>
      </c>
      <c r="B110" s="112">
        <v>3494</v>
      </c>
      <c r="C110" s="112">
        <v>92.819183408943601</v>
      </c>
      <c r="D110" s="112">
        <v>3179.0833333333335</v>
      </c>
    </row>
    <row r="111" spans="1:4">
      <c r="A111" s="72">
        <v>42216</v>
      </c>
      <c r="B111" s="112">
        <v>3824</v>
      </c>
      <c r="C111" s="112">
        <v>93.303953337653894</v>
      </c>
      <c r="D111" s="112">
        <v>3174.5833333333335</v>
      </c>
    </row>
    <row r="112" spans="1:4">
      <c r="A112" s="72">
        <v>42247</v>
      </c>
      <c r="B112" s="112">
        <v>3429</v>
      </c>
      <c r="C112" s="112">
        <v>93.788723266364201</v>
      </c>
      <c r="D112" s="112">
        <v>3189</v>
      </c>
    </row>
    <row r="113" spans="1:5">
      <c r="A113" s="72">
        <v>42277</v>
      </c>
      <c r="B113" s="112">
        <v>3740</v>
      </c>
      <c r="C113" s="112">
        <v>94.273493195074522</v>
      </c>
      <c r="D113" s="112">
        <v>3205.3333333333335</v>
      </c>
      <c r="E113" s="113"/>
    </row>
    <row r="114" spans="1:5">
      <c r="A114" s="72">
        <v>42308</v>
      </c>
      <c r="B114" s="112">
        <v>3880</v>
      </c>
      <c r="C114" s="112">
        <v>93.620220349967582</v>
      </c>
      <c r="D114" s="112">
        <v>3220.9166666666665</v>
      </c>
      <c r="E114" s="113"/>
    </row>
    <row r="115" spans="1:5">
      <c r="A115" s="72">
        <v>42338</v>
      </c>
      <c r="B115" s="112">
        <v>3521</v>
      </c>
      <c r="C115" s="112">
        <v>92.96694750486067</v>
      </c>
      <c r="D115" s="112">
        <v>3245.4166666666665</v>
      </c>
      <c r="E115" s="113"/>
    </row>
    <row r="116" spans="1:5">
      <c r="A116" s="72">
        <v>42369</v>
      </c>
      <c r="B116" s="112">
        <v>3347</v>
      </c>
      <c r="C116" s="112">
        <v>92.313674659753715</v>
      </c>
      <c r="D116" s="112">
        <v>3242.6666666666665</v>
      </c>
      <c r="E116" s="113"/>
    </row>
    <row r="117" spans="1:5">
      <c r="A117" s="72">
        <v>42400</v>
      </c>
      <c r="B117" s="112">
        <v>2685</v>
      </c>
      <c r="C117" s="112">
        <v>92.570317563188595</v>
      </c>
      <c r="D117" s="112">
        <v>3294.9166666666665</v>
      </c>
      <c r="E117" s="113"/>
    </row>
    <row r="118" spans="1:5">
      <c r="A118" s="72">
        <v>42429</v>
      </c>
      <c r="B118" s="112">
        <v>2972</v>
      </c>
      <c r="C118" s="112">
        <v>92.826960466623447</v>
      </c>
      <c r="D118" s="112">
        <v>3337.1666666666665</v>
      </c>
      <c r="E118" s="113"/>
    </row>
    <row r="119" spans="1:5">
      <c r="A119" s="72">
        <v>42460</v>
      </c>
      <c r="B119" s="112">
        <v>3517</v>
      </c>
      <c r="C119" s="112">
        <v>93.083603370058327</v>
      </c>
      <c r="D119" s="112">
        <v>3389.3333333333335</v>
      </c>
      <c r="E119" s="113"/>
    </row>
    <row r="120" spans="1:5">
      <c r="A120" s="72">
        <v>42490</v>
      </c>
      <c r="B120" s="112">
        <v>3797</v>
      </c>
      <c r="C120" s="112">
        <v>94.047958522359039</v>
      </c>
      <c r="D120" s="112">
        <v>3437.5833333333335</v>
      </c>
      <c r="E120" s="113"/>
    </row>
    <row r="121" spans="1:5">
      <c r="A121" s="72">
        <v>42521</v>
      </c>
      <c r="B121" s="112">
        <v>4021</v>
      </c>
      <c r="C121" s="112">
        <v>95.012313674659737</v>
      </c>
      <c r="D121" s="112">
        <v>3518.9166666666665</v>
      </c>
      <c r="E121" s="113"/>
    </row>
    <row r="122" spans="1:5">
      <c r="A122" s="72">
        <v>42551</v>
      </c>
      <c r="B122" s="112">
        <v>3650</v>
      </c>
      <c r="C122" s="112">
        <v>95.976668826960449</v>
      </c>
      <c r="D122" s="112">
        <v>3531.9166666666665</v>
      </c>
      <c r="E122" s="113"/>
    </row>
    <row r="123" spans="1:5">
      <c r="A123" s="72">
        <v>42582</v>
      </c>
      <c r="B123" s="112">
        <v>3687</v>
      </c>
      <c r="C123" s="112">
        <v>97.075826312378481</v>
      </c>
      <c r="D123" s="112">
        <v>3520.5</v>
      </c>
      <c r="E123" s="113"/>
    </row>
    <row r="124" spans="1:5">
      <c r="A124" s="72">
        <v>42613</v>
      </c>
      <c r="B124" s="112">
        <v>4048</v>
      </c>
      <c r="C124" s="112">
        <v>98.1749837977965</v>
      </c>
      <c r="D124" s="112">
        <v>3572.0833333333335</v>
      </c>
      <c r="E124" s="113"/>
    </row>
    <row r="125" spans="1:5">
      <c r="A125" s="72">
        <v>42643</v>
      </c>
      <c r="B125" s="112">
        <v>4240</v>
      </c>
      <c r="C125" s="112">
        <v>99.274141283214519</v>
      </c>
      <c r="D125" s="112">
        <v>3613.75</v>
      </c>
      <c r="E125" s="113"/>
    </row>
    <row r="126" spans="1:5">
      <c r="A126" s="72">
        <v>42674</v>
      </c>
      <c r="B126" s="112">
        <v>3884</v>
      </c>
      <c r="C126" s="112">
        <v>99.875567077122469</v>
      </c>
      <c r="D126" s="112">
        <v>3614.0833333333335</v>
      </c>
      <c r="E126" s="113"/>
    </row>
    <row r="127" spans="1:5">
      <c r="A127" s="72">
        <v>42704</v>
      </c>
      <c r="B127" s="112">
        <v>3480</v>
      </c>
      <c r="C127" s="112">
        <v>100.47699287103046</v>
      </c>
      <c r="D127" s="112">
        <v>3610.6666666666665</v>
      </c>
      <c r="E127" s="113"/>
    </row>
    <row r="128" spans="1:5">
      <c r="A128" s="72">
        <v>42735</v>
      </c>
      <c r="B128" s="112">
        <v>3769</v>
      </c>
      <c r="C128" s="112">
        <v>101.07841866493843</v>
      </c>
      <c r="D128" s="112">
        <v>3645.8333333333335</v>
      </c>
      <c r="E128" s="113"/>
    </row>
    <row r="129" spans="1:5">
      <c r="A129" s="72">
        <v>42766</v>
      </c>
      <c r="B129" s="112">
        <v>3019</v>
      </c>
      <c r="C129" s="112"/>
      <c r="D129" s="112">
        <v>3673.6666666666665</v>
      </c>
      <c r="E129" s="113"/>
    </row>
    <row r="130" spans="1:5">
      <c r="A130" s="72">
        <v>42794</v>
      </c>
      <c r="B130" s="112">
        <v>3021</v>
      </c>
      <c r="C130" s="112"/>
      <c r="D130" s="112">
        <v>3677.75</v>
      </c>
      <c r="E130" s="113"/>
    </row>
    <row r="131" spans="1:5">
      <c r="A131" s="72">
        <v>42825</v>
      </c>
      <c r="B131" s="112">
        <v>3956</v>
      </c>
      <c r="D131" s="112">
        <v>3714.3333333333335</v>
      </c>
      <c r="E131" s="113"/>
    </row>
    <row r="132" spans="1:5">
      <c r="A132" s="72">
        <v>42855</v>
      </c>
      <c r="B132" s="112">
        <v>3346</v>
      </c>
      <c r="D132" s="112">
        <v>3676.75</v>
      </c>
      <c r="E132" s="113"/>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C121"/>
  <sheetViews>
    <sheetView zoomScaleNormal="100" workbookViewId="0"/>
  </sheetViews>
  <sheetFormatPr defaultRowHeight="15"/>
  <cols>
    <col min="1" max="1" width="8.42578125" customWidth="1"/>
  </cols>
  <sheetData>
    <row r="1" spans="1:3" s="2" customFormat="1" ht="13.5" customHeight="1">
      <c r="A1" s="156" t="s">
        <v>3932</v>
      </c>
    </row>
    <row r="2" spans="1:3" s="2" customFormat="1" ht="13.5" customHeight="1">
      <c r="A2" s="156" t="s">
        <v>3933</v>
      </c>
    </row>
    <row r="3" spans="1:3" s="2" customFormat="1" ht="13.5" customHeight="1">
      <c r="A3" s="4" t="s">
        <v>3317</v>
      </c>
    </row>
    <row r="4" spans="1:3" ht="13.5" customHeight="1">
      <c r="A4" s="8" t="s">
        <v>3318</v>
      </c>
    </row>
    <row r="5" spans="1:3" ht="13.5" customHeight="1">
      <c r="A5" s="1"/>
    </row>
    <row r="6" spans="1:3" ht="13.5" customHeight="1"/>
    <row r="7" spans="1:3" ht="13.5" customHeight="1"/>
    <row r="8" spans="1:3" s="3" customFormat="1">
      <c r="A8" s="14" t="s">
        <v>3319</v>
      </c>
      <c r="B8" s="14" t="s">
        <v>3320</v>
      </c>
      <c r="C8" s="158" t="s">
        <v>3934</v>
      </c>
    </row>
    <row r="9" spans="1:3">
      <c r="A9" s="41">
        <v>39417</v>
      </c>
      <c r="B9" s="112">
        <v>4893</v>
      </c>
      <c r="C9" s="112">
        <v>4263</v>
      </c>
    </row>
    <row r="10" spans="1:3">
      <c r="A10" s="41">
        <v>39448</v>
      </c>
      <c r="B10" s="112">
        <v>4831</v>
      </c>
      <c r="C10" s="112">
        <v>4397</v>
      </c>
    </row>
    <row r="11" spans="1:3">
      <c r="A11" s="41">
        <v>39479</v>
      </c>
      <c r="B11" s="112">
        <v>4703</v>
      </c>
      <c r="C11" s="112">
        <v>4358</v>
      </c>
    </row>
    <row r="12" spans="1:3">
      <c r="A12" s="41">
        <v>39508</v>
      </c>
      <c r="B12" s="112">
        <v>4414</v>
      </c>
      <c r="C12" s="112">
        <v>4127</v>
      </c>
    </row>
    <row r="13" spans="1:3">
      <c r="A13" s="41">
        <v>39539</v>
      </c>
      <c r="B13" s="112">
        <v>4278</v>
      </c>
      <c r="C13" s="112">
        <v>4106</v>
      </c>
    </row>
    <row r="14" spans="1:3">
      <c r="A14" s="41">
        <v>39569</v>
      </c>
      <c r="B14" s="112">
        <v>3965</v>
      </c>
      <c r="C14" s="112">
        <v>4116</v>
      </c>
    </row>
    <row r="15" spans="1:3">
      <c r="A15" s="41">
        <v>39600</v>
      </c>
      <c r="B15" s="112">
        <v>3765</v>
      </c>
      <c r="C15" s="112">
        <v>3886</v>
      </c>
    </row>
    <row r="16" spans="1:3">
      <c r="A16" s="41">
        <v>39630</v>
      </c>
      <c r="B16" s="112">
        <v>3620</v>
      </c>
      <c r="C16" s="112">
        <v>3868</v>
      </c>
    </row>
    <row r="17" spans="1:3">
      <c r="A17" s="41">
        <v>39661</v>
      </c>
      <c r="B17" s="112">
        <v>3370</v>
      </c>
      <c r="C17" s="112">
        <v>3753</v>
      </c>
    </row>
    <row r="18" spans="1:3">
      <c r="A18" s="41">
        <v>39692</v>
      </c>
      <c r="B18" s="112">
        <v>3287</v>
      </c>
      <c r="C18" s="112">
        <v>3601</v>
      </c>
    </row>
    <row r="19" spans="1:3">
      <c r="A19" s="41">
        <v>39722</v>
      </c>
      <c r="B19" s="112">
        <v>3151</v>
      </c>
      <c r="C19" s="112">
        <v>3575</v>
      </c>
    </row>
    <row r="20" spans="1:3">
      <c r="A20" s="41">
        <v>39753</v>
      </c>
      <c r="B20" s="112">
        <v>3045</v>
      </c>
      <c r="C20" s="112">
        <v>3511</v>
      </c>
    </row>
    <row r="21" spans="1:3">
      <c r="A21" s="41">
        <v>39783</v>
      </c>
      <c r="B21" s="112">
        <v>2911</v>
      </c>
      <c r="C21" s="112">
        <v>3563</v>
      </c>
    </row>
    <row r="22" spans="1:3">
      <c r="A22" s="41">
        <v>39814</v>
      </c>
      <c r="B22" s="112">
        <v>2766</v>
      </c>
      <c r="C22" s="112">
        <v>3351</v>
      </c>
    </row>
    <row r="23" spans="1:3">
      <c r="A23" s="41">
        <v>39845</v>
      </c>
      <c r="B23" s="112">
        <v>2633</v>
      </c>
      <c r="C23" s="112">
        <v>3173</v>
      </c>
    </row>
    <row r="24" spans="1:3">
      <c r="A24" s="41">
        <v>39873</v>
      </c>
      <c r="B24" s="112">
        <v>2578</v>
      </c>
      <c r="C24" s="112">
        <v>2945</v>
      </c>
    </row>
    <row r="25" spans="1:3">
      <c r="A25" s="41">
        <v>39904</v>
      </c>
      <c r="B25" s="112">
        <v>2451</v>
      </c>
      <c r="C25" s="112">
        <v>2668</v>
      </c>
    </row>
    <row r="26" spans="1:3">
      <c r="A26" s="41">
        <v>39934</v>
      </c>
      <c r="B26" s="112">
        <v>2392</v>
      </c>
      <c r="C26" s="112">
        <v>2394</v>
      </c>
    </row>
    <row r="27" spans="1:3">
      <c r="A27" s="41">
        <v>39965</v>
      </c>
      <c r="B27" s="112">
        <v>2388</v>
      </c>
      <c r="C27" s="112">
        <v>2381</v>
      </c>
    </row>
    <row r="28" spans="1:3">
      <c r="A28" s="41">
        <v>39995</v>
      </c>
      <c r="B28" s="112">
        <v>2311</v>
      </c>
      <c r="C28" s="112">
        <v>2198</v>
      </c>
    </row>
    <row r="29" spans="1:3">
      <c r="A29" s="41">
        <v>40026</v>
      </c>
      <c r="B29" s="112">
        <v>2292</v>
      </c>
      <c r="C29" s="112">
        <v>2090</v>
      </c>
    </row>
    <row r="30" spans="1:3">
      <c r="A30" s="41">
        <v>40057</v>
      </c>
      <c r="B30" s="112">
        <v>2233</v>
      </c>
      <c r="C30" s="112">
        <v>1917</v>
      </c>
    </row>
    <row r="31" spans="1:3">
      <c r="A31" s="41">
        <v>40087</v>
      </c>
      <c r="B31" s="112">
        <v>2241</v>
      </c>
      <c r="C31" s="112">
        <v>1763</v>
      </c>
    </row>
    <row r="32" spans="1:3">
      <c r="A32" s="41">
        <v>40118</v>
      </c>
      <c r="B32" s="112">
        <v>2276</v>
      </c>
      <c r="C32" s="112">
        <v>1654</v>
      </c>
    </row>
    <row r="33" spans="1:3">
      <c r="A33" s="41">
        <v>40148</v>
      </c>
      <c r="B33" s="112">
        <v>2340</v>
      </c>
      <c r="C33" s="112">
        <v>1515</v>
      </c>
    </row>
    <row r="34" spans="1:3">
      <c r="A34" s="41">
        <v>40179</v>
      </c>
      <c r="B34" s="112">
        <v>2479</v>
      </c>
      <c r="C34" s="112">
        <v>1441</v>
      </c>
    </row>
    <row r="35" spans="1:3">
      <c r="A35" s="41">
        <v>40210</v>
      </c>
      <c r="B35" s="112">
        <v>2650</v>
      </c>
      <c r="C35" s="112">
        <v>1387</v>
      </c>
    </row>
    <row r="36" spans="1:3">
      <c r="A36" s="41">
        <v>40238</v>
      </c>
      <c r="B36" s="112">
        <v>2851</v>
      </c>
      <c r="C36" s="112">
        <v>1367</v>
      </c>
    </row>
    <row r="37" spans="1:3">
      <c r="A37" s="41">
        <v>40269</v>
      </c>
      <c r="B37" s="112">
        <v>3089</v>
      </c>
      <c r="C37" s="112">
        <v>1322</v>
      </c>
    </row>
    <row r="38" spans="1:3">
      <c r="A38" s="41">
        <v>40299</v>
      </c>
      <c r="B38" s="112">
        <v>3289</v>
      </c>
      <c r="C38" s="112">
        <v>1304</v>
      </c>
    </row>
    <row r="39" spans="1:3">
      <c r="A39" s="41">
        <v>40330</v>
      </c>
      <c r="B39" s="112">
        <v>3455</v>
      </c>
      <c r="C39" s="112">
        <v>1216</v>
      </c>
    </row>
    <row r="40" spans="1:3">
      <c r="A40" s="41">
        <v>40360</v>
      </c>
      <c r="B40" s="112">
        <v>3604</v>
      </c>
      <c r="C40" s="112">
        <v>1145</v>
      </c>
    </row>
    <row r="41" spans="1:3">
      <c r="A41" s="41">
        <v>40391</v>
      </c>
      <c r="B41" s="112">
        <v>3775</v>
      </c>
      <c r="C41" s="112">
        <v>1038</v>
      </c>
    </row>
    <row r="42" spans="1:3">
      <c r="A42" s="41">
        <v>40422</v>
      </c>
      <c r="B42" s="112">
        <v>3954</v>
      </c>
      <c r="C42" s="112">
        <v>981</v>
      </c>
    </row>
    <row r="43" spans="1:3">
      <c r="A43" s="41">
        <v>40452</v>
      </c>
      <c r="B43" s="112">
        <v>4080</v>
      </c>
      <c r="C43" s="112">
        <v>897</v>
      </c>
    </row>
    <row r="44" spans="1:3">
      <c r="A44" s="41">
        <v>40483</v>
      </c>
      <c r="B44" s="112">
        <v>4181</v>
      </c>
      <c r="C44" s="112">
        <v>854</v>
      </c>
    </row>
    <row r="45" spans="1:3">
      <c r="A45" s="41">
        <v>40513</v>
      </c>
      <c r="B45" s="112">
        <v>4298</v>
      </c>
      <c r="C45" s="112">
        <v>795</v>
      </c>
    </row>
    <row r="46" spans="1:3">
      <c r="A46" s="41">
        <v>40544</v>
      </c>
      <c r="B46" s="112">
        <v>4344</v>
      </c>
      <c r="C46" s="112">
        <v>803</v>
      </c>
    </row>
    <row r="47" spans="1:3">
      <c r="A47" s="41">
        <v>40575</v>
      </c>
      <c r="B47" s="112">
        <v>4367</v>
      </c>
      <c r="C47" s="112">
        <v>784</v>
      </c>
    </row>
    <row r="48" spans="1:3">
      <c r="A48" s="41">
        <v>40603</v>
      </c>
      <c r="B48" s="112">
        <v>4417</v>
      </c>
      <c r="C48" s="112">
        <v>729</v>
      </c>
    </row>
    <row r="49" spans="1:3">
      <c r="A49" s="41">
        <v>40634</v>
      </c>
      <c r="B49" s="112">
        <v>4390</v>
      </c>
      <c r="C49" s="112">
        <v>659</v>
      </c>
    </row>
    <row r="50" spans="1:3">
      <c r="A50" s="41">
        <v>40664</v>
      </c>
      <c r="B50" s="112">
        <v>4456</v>
      </c>
      <c r="C50" s="112">
        <v>580</v>
      </c>
    </row>
    <row r="51" spans="1:3">
      <c r="A51" s="41">
        <v>40695</v>
      </c>
      <c r="B51" s="112">
        <v>4442</v>
      </c>
      <c r="C51" s="112">
        <v>528</v>
      </c>
    </row>
    <row r="52" spans="1:3">
      <c r="A52" s="41">
        <v>40725</v>
      </c>
      <c r="B52" s="112">
        <v>4474</v>
      </c>
      <c r="C52" s="112">
        <v>508</v>
      </c>
    </row>
    <row r="53" spans="1:3">
      <c r="A53" s="41">
        <v>40756</v>
      </c>
      <c r="B53" s="112">
        <v>4537</v>
      </c>
      <c r="C53" s="112">
        <v>503</v>
      </c>
    </row>
    <row r="54" spans="1:3">
      <c r="A54" s="41">
        <v>40787</v>
      </c>
      <c r="B54" s="112">
        <v>4541</v>
      </c>
      <c r="C54" s="112">
        <v>486</v>
      </c>
    </row>
    <row r="55" spans="1:3">
      <c r="A55" s="41">
        <v>40817</v>
      </c>
      <c r="B55" s="112">
        <v>4520</v>
      </c>
      <c r="C55" s="112">
        <v>499</v>
      </c>
    </row>
    <row r="56" spans="1:3">
      <c r="A56" s="41">
        <v>40848</v>
      </c>
      <c r="B56" s="112">
        <v>4535</v>
      </c>
      <c r="C56" s="112">
        <v>540</v>
      </c>
    </row>
    <row r="57" spans="1:3">
      <c r="A57" s="41">
        <v>40878</v>
      </c>
      <c r="B57" s="112">
        <v>4543</v>
      </c>
      <c r="C57" s="112">
        <v>537</v>
      </c>
    </row>
    <row r="58" spans="1:3">
      <c r="A58" s="41">
        <v>40909</v>
      </c>
      <c r="B58" s="112">
        <v>4595</v>
      </c>
      <c r="C58" s="112">
        <v>517</v>
      </c>
    </row>
    <row r="59" spans="1:3">
      <c r="A59" s="41">
        <v>40940</v>
      </c>
      <c r="B59" s="112">
        <v>4590</v>
      </c>
      <c r="C59" s="112">
        <v>501</v>
      </c>
    </row>
    <row r="60" spans="1:3">
      <c r="A60" s="41">
        <v>40969</v>
      </c>
      <c r="B60" s="112">
        <v>4545</v>
      </c>
      <c r="C60" s="112">
        <v>514</v>
      </c>
    </row>
    <row r="61" spans="1:3">
      <c r="A61" s="41">
        <v>41000</v>
      </c>
      <c r="B61" s="112">
        <v>4494</v>
      </c>
      <c r="C61" s="112">
        <v>552</v>
      </c>
    </row>
    <row r="62" spans="1:3">
      <c r="A62" s="41">
        <v>41030</v>
      </c>
      <c r="B62" s="112">
        <v>4460</v>
      </c>
      <c r="C62" s="112">
        <v>582</v>
      </c>
    </row>
    <row r="63" spans="1:3">
      <c r="A63" s="41">
        <v>41061</v>
      </c>
      <c r="B63" s="112">
        <v>4416</v>
      </c>
      <c r="C63" s="112">
        <v>648</v>
      </c>
    </row>
    <row r="64" spans="1:3">
      <c r="A64" s="41">
        <v>41091</v>
      </c>
      <c r="B64" s="112">
        <v>4405</v>
      </c>
      <c r="C64" s="112">
        <v>700</v>
      </c>
    </row>
    <row r="65" spans="1:3">
      <c r="A65" s="41">
        <v>41122</v>
      </c>
      <c r="B65" s="112">
        <v>4384</v>
      </c>
      <c r="C65" s="112">
        <v>734</v>
      </c>
    </row>
    <row r="66" spans="1:3">
      <c r="A66" s="41">
        <v>41153</v>
      </c>
      <c r="B66" s="112">
        <v>4346</v>
      </c>
      <c r="C66" s="112">
        <v>748</v>
      </c>
    </row>
    <row r="67" spans="1:3">
      <c r="A67" s="41">
        <v>41183</v>
      </c>
      <c r="B67" s="112">
        <v>4440</v>
      </c>
      <c r="C67" s="112">
        <v>751</v>
      </c>
    </row>
    <row r="68" spans="1:3">
      <c r="A68" s="41">
        <v>41214</v>
      </c>
      <c r="B68" s="112">
        <v>4485</v>
      </c>
      <c r="C68" s="112">
        <v>760</v>
      </c>
    </row>
    <row r="69" spans="1:3">
      <c r="A69" s="41">
        <v>41244</v>
      </c>
      <c r="B69" s="112">
        <v>4487</v>
      </c>
      <c r="C69" s="112">
        <v>804</v>
      </c>
    </row>
    <row r="70" spans="1:3">
      <c r="A70" s="41">
        <v>41275</v>
      </c>
      <c r="B70" s="112">
        <v>4490</v>
      </c>
      <c r="C70" s="112">
        <v>849</v>
      </c>
    </row>
    <row r="71" spans="1:3">
      <c r="A71" s="41">
        <v>41306</v>
      </c>
      <c r="B71" s="112">
        <v>4556</v>
      </c>
      <c r="C71" s="112">
        <v>940</v>
      </c>
    </row>
    <row r="72" spans="1:3">
      <c r="A72" s="41">
        <v>41334</v>
      </c>
      <c r="B72" s="112">
        <v>4608</v>
      </c>
      <c r="C72" s="112">
        <v>968</v>
      </c>
    </row>
    <row r="73" spans="1:3">
      <c r="A73" s="41">
        <v>41365</v>
      </c>
      <c r="B73" s="112">
        <v>4810</v>
      </c>
      <c r="C73" s="112">
        <v>1012</v>
      </c>
    </row>
    <row r="74" spans="1:3">
      <c r="A74" s="41">
        <v>41395</v>
      </c>
      <c r="B74" s="112">
        <v>4988</v>
      </c>
      <c r="C74" s="112">
        <v>1070</v>
      </c>
    </row>
    <row r="75" spans="1:3">
      <c r="A75" s="41">
        <v>41426</v>
      </c>
      <c r="B75" s="112">
        <v>5114</v>
      </c>
      <c r="C75" s="112">
        <v>1052</v>
      </c>
    </row>
    <row r="76" spans="1:3">
      <c r="A76" s="41">
        <v>41456</v>
      </c>
      <c r="B76" s="112">
        <v>5327</v>
      </c>
      <c r="C76" s="112">
        <v>1070</v>
      </c>
    </row>
    <row r="77" spans="1:3">
      <c r="A77" s="41">
        <v>41487</v>
      </c>
      <c r="B77" s="112">
        <v>5438</v>
      </c>
      <c r="C77" s="112">
        <v>1058</v>
      </c>
    </row>
    <row r="78" spans="1:3">
      <c r="A78" s="41">
        <v>41518</v>
      </c>
      <c r="B78" s="112">
        <v>5613</v>
      </c>
      <c r="C78" s="112">
        <v>1077</v>
      </c>
    </row>
    <row r="79" spans="1:3">
      <c r="A79" s="41">
        <v>41548</v>
      </c>
      <c r="B79" s="112">
        <v>5726</v>
      </c>
      <c r="C79" s="112">
        <v>1159</v>
      </c>
    </row>
    <row r="80" spans="1:3">
      <c r="A80" s="41">
        <v>41579</v>
      </c>
      <c r="B80" s="112">
        <v>5833</v>
      </c>
      <c r="C80" s="112">
        <v>1229</v>
      </c>
    </row>
    <row r="81" spans="1:3">
      <c r="A81" s="41">
        <v>41609</v>
      </c>
      <c r="B81" s="112">
        <v>5922</v>
      </c>
      <c r="C81" s="112">
        <v>1298</v>
      </c>
    </row>
    <row r="82" spans="1:3">
      <c r="A82" s="41">
        <v>41640</v>
      </c>
      <c r="B82" s="112">
        <v>6039</v>
      </c>
      <c r="C82" s="112">
        <v>1407</v>
      </c>
    </row>
    <row r="83" spans="1:3">
      <c r="A83" s="41">
        <v>41671</v>
      </c>
      <c r="B83" s="112">
        <v>6227</v>
      </c>
      <c r="C83" s="112">
        <v>1433</v>
      </c>
    </row>
    <row r="84" spans="1:3">
      <c r="A84" s="41">
        <v>41699</v>
      </c>
      <c r="B84" s="112">
        <v>6403</v>
      </c>
      <c r="C84" s="112">
        <v>1535</v>
      </c>
    </row>
    <row r="85" spans="1:3">
      <c r="A85" s="41">
        <v>41730</v>
      </c>
      <c r="B85" s="112">
        <v>6456</v>
      </c>
      <c r="C85" s="112">
        <v>1612</v>
      </c>
    </row>
    <row r="86" spans="1:3">
      <c r="A86" s="41">
        <v>41760</v>
      </c>
      <c r="B86" s="112">
        <v>6384</v>
      </c>
      <c r="C86" s="112">
        <v>1621</v>
      </c>
    </row>
    <row r="87" spans="1:3">
      <c r="A87" s="41">
        <v>41791</v>
      </c>
      <c r="B87" s="112">
        <v>6328</v>
      </c>
      <c r="C87" s="112">
        <v>1710</v>
      </c>
    </row>
    <row r="88" spans="1:3">
      <c r="A88" s="41">
        <v>41821</v>
      </c>
      <c r="B88" s="112">
        <v>6234</v>
      </c>
      <c r="C88" s="112">
        <v>1838</v>
      </c>
    </row>
    <row r="89" spans="1:3">
      <c r="A89" s="41">
        <v>41852</v>
      </c>
      <c r="B89" s="112">
        <v>6137</v>
      </c>
      <c r="C89" s="112">
        <v>1898</v>
      </c>
    </row>
    <row r="90" spans="1:3">
      <c r="A90" s="41">
        <v>41883</v>
      </c>
      <c r="B90" s="112">
        <v>6056</v>
      </c>
      <c r="C90" s="112">
        <v>1985</v>
      </c>
    </row>
    <row r="91" spans="1:3">
      <c r="A91" s="41">
        <v>41913</v>
      </c>
      <c r="B91" s="112">
        <v>5895</v>
      </c>
      <c r="C91" s="112">
        <v>2107</v>
      </c>
    </row>
    <row r="92" spans="1:3">
      <c r="A92" s="41">
        <v>41944</v>
      </c>
      <c r="B92" s="112">
        <v>5775</v>
      </c>
      <c r="C92" s="112">
        <v>2128</v>
      </c>
    </row>
    <row r="93" spans="1:3">
      <c r="A93" s="41">
        <v>41974</v>
      </c>
      <c r="B93" s="112">
        <v>5750</v>
      </c>
      <c r="C93" s="112">
        <v>2160</v>
      </c>
    </row>
    <row r="94" spans="1:3">
      <c r="A94" s="41">
        <v>42005</v>
      </c>
      <c r="B94" s="112">
        <v>5562</v>
      </c>
      <c r="C94" s="112">
        <v>2091</v>
      </c>
    </row>
    <row r="95" spans="1:3">
      <c r="A95" s="41">
        <v>42036</v>
      </c>
      <c r="B95" s="112">
        <v>5431</v>
      </c>
      <c r="C95" s="112">
        <v>2056</v>
      </c>
    </row>
    <row r="96" spans="1:3">
      <c r="A96" s="41">
        <v>42064</v>
      </c>
      <c r="B96" s="112">
        <v>5299</v>
      </c>
      <c r="C96" s="112">
        <v>1998</v>
      </c>
    </row>
    <row r="97" spans="1:3">
      <c r="A97" s="41">
        <v>42095</v>
      </c>
      <c r="B97" s="112">
        <v>5193</v>
      </c>
      <c r="C97" s="112">
        <v>1935</v>
      </c>
    </row>
    <row r="98" spans="1:3">
      <c r="A98" s="41">
        <v>42125</v>
      </c>
      <c r="B98" s="112">
        <v>5155</v>
      </c>
      <c r="C98" s="112">
        <v>1920</v>
      </c>
    </row>
    <row r="99" spans="1:3">
      <c r="A99" s="41">
        <v>42156</v>
      </c>
      <c r="B99" s="112">
        <v>5273</v>
      </c>
      <c r="C99" s="112">
        <v>1944</v>
      </c>
    </row>
    <row r="100" spans="1:3">
      <c r="A100" s="41">
        <v>42186</v>
      </c>
      <c r="B100" s="112">
        <v>5324</v>
      </c>
      <c r="C100" s="112">
        <v>1841</v>
      </c>
    </row>
    <row r="101" spans="1:3">
      <c r="A101" s="41">
        <v>42217</v>
      </c>
      <c r="B101" s="112">
        <v>5377</v>
      </c>
      <c r="C101" s="112">
        <v>1890</v>
      </c>
    </row>
    <row r="102" spans="1:3">
      <c r="A102" s="41">
        <v>42248</v>
      </c>
      <c r="B102" s="112">
        <v>5437</v>
      </c>
      <c r="C102" s="112">
        <v>1961</v>
      </c>
    </row>
    <row r="103" spans="1:3">
      <c r="A103" s="41">
        <v>42278</v>
      </c>
      <c r="B103" s="112">
        <v>5594</v>
      </c>
      <c r="C103" s="112">
        <v>1920</v>
      </c>
    </row>
    <row r="104" spans="1:3">
      <c r="A104" s="41">
        <v>42309</v>
      </c>
      <c r="B104" s="112">
        <v>5713</v>
      </c>
      <c r="C104" s="112">
        <v>1943</v>
      </c>
    </row>
    <row r="105" spans="1:3">
      <c r="A105" s="41">
        <v>42339</v>
      </c>
      <c r="B105" s="112">
        <v>5740</v>
      </c>
      <c r="C105" s="112">
        <v>1983</v>
      </c>
    </row>
    <row r="106" spans="1:3">
      <c r="A106" s="41">
        <v>42370</v>
      </c>
      <c r="B106" s="112">
        <v>5844</v>
      </c>
      <c r="C106" s="112">
        <v>2065</v>
      </c>
    </row>
    <row r="107" spans="1:3">
      <c r="A107" s="41">
        <v>42401</v>
      </c>
      <c r="B107" s="112">
        <v>5848</v>
      </c>
      <c r="C107" s="112">
        <v>2108</v>
      </c>
    </row>
    <row r="108" spans="1:3">
      <c r="A108" s="41">
        <v>42430</v>
      </c>
      <c r="B108" s="112">
        <v>5870</v>
      </c>
      <c r="C108" s="112">
        <v>2110</v>
      </c>
    </row>
    <row r="109" spans="1:3">
      <c r="A109" s="41">
        <v>42461</v>
      </c>
      <c r="B109" s="112">
        <v>5881</v>
      </c>
      <c r="C109" s="112">
        <v>2188</v>
      </c>
    </row>
    <row r="110" spans="1:3">
      <c r="A110" s="41">
        <v>42491</v>
      </c>
      <c r="B110" s="112">
        <v>5951</v>
      </c>
      <c r="C110" s="112">
        <v>2332</v>
      </c>
    </row>
    <row r="111" spans="1:3">
      <c r="A111" s="41">
        <v>42522</v>
      </c>
      <c r="B111" s="112">
        <v>5931</v>
      </c>
      <c r="C111" s="112">
        <v>2379</v>
      </c>
    </row>
    <row r="112" spans="1:3">
      <c r="A112" s="41">
        <v>42552</v>
      </c>
      <c r="B112" s="112">
        <v>5888</v>
      </c>
      <c r="C112" s="112">
        <v>2425</v>
      </c>
    </row>
    <row r="113" spans="1:3">
      <c r="A113" s="41">
        <v>42583</v>
      </c>
      <c r="B113" s="112">
        <v>5933</v>
      </c>
      <c r="C113" s="112">
        <v>2434</v>
      </c>
    </row>
    <row r="114" spans="1:3">
      <c r="A114" s="41">
        <v>42614</v>
      </c>
      <c r="B114" s="112">
        <v>5893</v>
      </c>
      <c r="C114" s="112">
        <v>2628</v>
      </c>
    </row>
    <row r="115" spans="1:3">
      <c r="A115" s="41">
        <v>42644</v>
      </c>
      <c r="B115" s="112">
        <v>5811</v>
      </c>
      <c r="C115" s="112">
        <v>2707</v>
      </c>
    </row>
    <row r="116" spans="1:3">
      <c r="A116" s="41">
        <v>42675</v>
      </c>
      <c r="B116" s="112">
        <v>5764</v>
      </c>
      <c r="C116" s="112">
        <v>2729</v>
      </c>
    </row>
    <row r="117" spans="1:3">
      <c r="A117" s="41">
        <v>42705</v>
      </c>
      <c r="B117" s="112">
        <v>5755</v>
      </c>
      <c r="C117" s="112">
        <v>2906</v>
      </c>
    </row>
    <row r="118" spans="1:3">
      <c r="A118" s="41">
        <v>42736</v>
      </c>
      <c r="B118" s="112">
        <v>5748</v>
      </c>
      <c r="C118" s="112">
        <v>2969</v>
      </c>
    </row>
    <row r="119" spans="1:3">
      <c r="A119" s="41">
        <v>42767</v>
      </c>
      <c r="B119" s="112">
        <v>5708</v>
      </c>
      <c r="C119" s="112">
        <v>3005</v>
      </c>
    </row>
    <row r="120" spans="1:3">
      <c r="A120" s="41">
        <v>42795</v>
      </c>
      <c r="B120" s="112">
        <v>5800</v>
      </c>
      <c r="C120" s="112">
        <v>3037</v>
      </c>
    </row>
    <row r="121" spans="1:3">
      <c r="A121" s="41">
        <v>42826</v>
      </c>
      <c r="B121" s="112">
        <v>5714</v>
      </c>
      <c r="C121" s="112">
        <v>2988</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I22"/>
  <sheetViews>
    <sheetView zoomScaleNormal="100" workbookViewId="0"/>
  </sheetViews>
  <sheetFormatPr defaultRowHeight="15"/>
  <sheetData>
    <row r="1" spans="1:9">
      <c r="A1" s="156" t="s">
        <v>3935</v>
      </c>
      <c r="B1" s="2"/>
      <c r="C1" s="2"/>
      <c r="D1" s="2"/>
      <c r="E1" s="2"/>
      <c r="F1" s="2"/>
      <c r="G1" s="2"/>
      <c r="H1" s="2"/>
      <c r="I1" s="2"/>
    </row>
    <row r="2" spans="1:9">
      <c r="A2" s="156" t="s">
        <v>3878</v>
      </c>
      <c r="B2" s="2"/>
      <c r="C2" s="2"/>
      <c r="D2" s="2"/>
      <c r="E2" s="2"/>
      <c r="F2" s="2"/>
      <c r="G2" s="2"/>
      <c r="H2" s="2"/>
      <c r="I2" s="2"/>
    </row>
    <row r="3" spans="1:9">
      <c r="A3" s="171" t="s">
        <v>3936</v>
      </c>
      <c r="B3" s="2"/>
      <c r="C3" s="2"/>
      <c r="D3" s="2"/>
      <c r="E3" s="2"/>
      <c r="F3" s="2"/>
      <c r="G3" s="2"/>
      <c r="H3" s="2"/>
      <c r="I3" s="2"/>
    </row>
    <row r="4" spans="1:9">
      <c r="A4" s="8" t="s">
        <v>3321</v>
      </c>
    </row>
    <row r="5" spans="1:9">
      <c r="A5" s="1"/>
    </row>
    <row r="8" spans="1:9" s="3" customFormat="1">
      <c r="A8" s="14"/>
      <c r="B8" s="176" t="s">
        <v>3322</v>
      </c>
      <c r="C8" s="176"/>
      <c r="D8" s="176" t="s">
        <v>3323</v>
      </c>
      <c r="E8" s="176"/>
      <c r="F8" s="176" t="s">
        <v>3324</v>
      </c>
      <c r="G8" s="176"/>
      <c r="H8" s="176" t="s">
        <v>3325</v>
      </c>
      <c r="I8" s="176"/>
    </row>
    <row r="9" spans="1:9">
      <c r="A9" s="139" t="s">
        <v>3326</v>
      </c>
      <c r="B9" s="139" t="s">
        <v>3327</v>
      </c>
      <c r="C9" s="139" t="s">
        <v>3328</v>
      </c>
      <c r="D9" s="139" t="s">
        <v>3329</v>
      </c>
      <c r="E9" s="139" t="s">
        <v>3330</v>
      </c>
      <c r="F9" s="139" t="s">
        <v>3331</v>
      </c>
      <c r="G9" s="139" t="s">
        <v>3332</v>
      </c>
      <c r="H9" s="139" t="s">
        <v>3333</v>
      </c>
      <c r="I9" s="139" t="s">
        <v>3334</v>
      </c>
    </row>
    <row r="10" spans="1:9">
      <c r="A10" s="139">
        <v>2004</v>
      </c>
      <c r="B10" s="114">
        <v>17.006694621681898</v>
      </c>
      <c r="C10" s="114">
        <v>17.037349979866757</v>
      </c>
      <c r="D10" s="114">
        <v>14.721784879844462</v>
      </c>
      <c r="E10" s="114">
        <v>13.703227672829994</v>
      </c>
      <c r="F10" s="114">
        <v>18.47767485173749</v>
      </c>
      <c r="G10" s="114">
        <v>18.510662591068296</v>
      </c>
      <c r="H10" s="114">
        <v>14.01831443345095</v>
      </c>
      <c r="I10" s="114">
        <v>11.244697940405366</v>
      </c>
    </row>
    <row r="11" spans="1:9">
      <c r="A11" s="2">
        <v>2005</v>
      </c>
      <c r="B11" s="43">
        <v>19.424116126406545</v>
      </c>
      <c r="C11" s="43">
        <v>17.037349979866757</v>
      </c>
      <c r="D11" s="43">
        <v>16.338312683282354</v>
      </c>
      <c r="E11" s="43">
        <v>13.703227672829994</v>
      </c>
      <c r="F11" s="43">
        <v>26.000672721157081</v>
      </c>
      <c r="G11" s="43">
        <v>18.510662591068296</v>
      </c>
      <c r="H11" s="43">
        <v>14.813971939108072</v>
      </c>
      <c r="I11" s="43">
        <v>11.244697940405366</v>
      </c>
    </row>
    <row r="12" spans="1:9">
      <c r="A12" s="2">
        <v>2006</v>
      </c>
      <c r="B12" s="43">
        <v>16.989732579156495</v>
      </c>
      <c r="C12" s="43">
        <v>17.037349979866757</v>
      </c>
      <c r="D12" s="43">
        <v>15.753113987648723</v>
      </c>
      <c r="E12" s="43">
        <v>13.703227672829994</v>
      </c>
      <c r="F12" s="43">
        <v>21.92839915844209</v>
      </c>
      <c r="G12" s="43">
        <v>18.510662591068296</v>
      </c>
      <c r="H12" s="43">
        <v>13.216633736792456</v>
      </c>
      <c r="I12" s="43">
        <v>11.244697940405366</v>
      </c>
    </row>
    <row r="13" spans="1:9">
      <c r="A13" s="2">
        <v>2007</v>
      </c>
      <c r="B13" s="43">
        <v>22.091691463527386</v>
      </c>
      <c r="C13" s="43">
        <v>17.037349979866757</v>
      </c>
      <c r="D13" s="43">
        <v>16.51670667236073</v>
      </c>
      <c r="E13" s="43">
        <v>13.703227672829994</v>
      </c>
      <c r="F13" s="43">
        <v>24.819614792166128</v>
      </c>
      <c r="G13" s="43">
        <v>18.510662591068296</v>
      </c>
      <c r="H13" s="43">
        <v>13.676672298472502</v>
      </c>
      <c r="I13" s="43">
        <v>11.244697940405366</v>
      </c>
    </row>
    <row r="14" spans="1:9">
      <c r="A14" s="2">
        <v>2008</v>
      </c>
      <c r="B14" s="43">
        <v>15.569869648915812</v>
      </c>
      <c r="C14" s="43">
        <v>17.037349979866757</v>
      </c>
      <c r="D14" s="43">
        <v>11.580444433843283</v>
      </c>
      <c r="E14" s="43">
        <v>13.703227672829994</v>
      </c>
      <c r="F14" s="43">
        <v>16.168811768083</v>
      </c>
      <c r="G14" s="43">
        <v>18.510662591068296</v>
      </c>
      <c r="H14" s="43">
        <v>9.0949624782130432</v>
      </c>
      <c r="I14" s="43">
        <v>11.244697940405366</v>
      </c>
    </row>
    <row r="15" spans="1:9">
      <c r="A15" s="2">
        <v>2009</v>
      </c>
      <c r="B15" s="43">
        <v>9.1575746063032852</v>
      </c>
      <c r="C15" s="43">
        <v>17.037349979866757</v>
      </c>
      <c r="D15" s="43">
        <v>6.9490383623331775</v>
      </c>
      <c r="E15" s="43">
        <v>13.703227672829994</v>
      </c>
      <c r="F15" s="43">
        <v>10.693851332865453</v>
      </c>
      <c r="G15" s="43">
        <v>18.510662591068296</v>
      </c>
      <c r="H15" s="43">
        <v>5.7194682025874162</v>
      </c>
      <c r="I15" s="43">
        <v>11.244697940405366</v>
      </c>
    </row>
    <row r="16" spans="1:9">
      <c r="A16" s="2">
        <v>2010</v>
      </c>
      <c r="B16" s="43">
        <v>12.376445125250539</v>
      </c>
      <c r="C16" s="43">
        <v>17.037349979866757</v>
      </c>
      <c r="D16" s="43">
        <v>9.4573599437789735</v>
      </c>
      <c r="E16" s="43">
        <v>13.703227672829994</v>
      </c>
      <c r="F16" s="43">
        <v>13.229137251531633</v>
      </c>
      <c r="G16" s="43">
        <v>18.510662591068296</v>
      </c>
      <c r="H16" s="43">
        <v>7.6361304476721159</v>
      </c>
      <c r="I16" s="43">
        <v>11.244697940405366</v>
      </c>
    </row>
    <row r="17" spans="1:9">
      <c r="A17" s="2">
        <v>2011</v>
      </c>
      <c r="B17" s="43">
        <v>13.337673278701079</v>
      </c>
      <c r="C17" s="43">
        <v>17.037349979866757</v>
      </c>
      <c r="D17" s="43">
        <v>10.87288792784444</v>
      </c>
      <c r="E17" s="43">
        <v>13.703227672829994</v>
      </c>
      <c r="F17" s="43">
        <v>13.918896978931198</v>
      </c>
      <c r="G17" s="43">
        <v>18.510662591068296</v>
      </c>
      <c r="H17" s="43">
        <v>8.9850709743012249</v>
      </c>
      <c r="I17" s="43">
        <v>11.244697940405366</v>
      </c>
    </row>
    <row r="18" spans="1:9">
      <c r="A18" s="2">
        <v>2012</v>
      </c>
      <c r="B18" s="43">
        <v>14.186216173084377</v>
      </c>
      <c r="C18" s="43">
        <v>17.037349979866757</v>
      </c>
      <c r="D18" s="43">
        <v>11.496050676468288</v>
      </c>
      <c r="E18" s="43">
        <v>13.703227672829994</v>
      </c>
      <c r="F18" s="43">
        <v>14.109914785449821</v>
      </c>
      <c r="G18" s="43">
        <v>18.510662591068296</v>
      </c>
      <c r="H18" s="43">
        <v>10.074136920994688</v>
      </c>
      <c r="I18" s="43">
        <v>11.244697940405366</v>
      </c>
    </row>
    <row r="19" spans="1:9">
      <c r="A19" s="2">
        <v>2013</v>
      </c>
      <c r="B19" s="43">
        <v>18.590909262752778</v>
      </c>
      <c r="C19" s="43">
        <v>17.037349979866757</v>
      </c>
      <c r="D19" s="43">
        <v>14.232990802994617</v>
      </c>
      <c r="E19" s="43">
        <v>13.703227672829994</v>
      </c>
      <c r="F19" s="43">
        <v>19.567083055211214</v>
      </c>
      <c r="G19" s="43">
        <v>18.510662591068296</v>
      </c>
      <c r="H19" s="43">
        <v>11.747791881044455</v>
      </c>
      <c r="I19" s="43">
        <v>11.244697940405366</v>
      </c>
    </row>
    <row r="20" spans="1:9">
      <c r="A20" s="2">
        <v>2014</v>
      </c>
      <c r="B20" s="43">
        <v>20.405707732511139</v>
      </c>
      <c r="C20" s="43">
        <v>17.037349979866757</v>
      </c>
      <c r="D20" s="43">
        <v>17.062819181236872</v>
      </c>
      <c r="E20" s="43">
        <v>13.703227672829994</v>
      </c>
      <c r="F20" s="43">
        <v>20.667217450893745</v>
      </c>
      <c r="G20" s="43">
        <v>18.510662591068296</v>
      </c>
      <c r="H20" s="43">
        <v>13.166626463490513</v>
      </c>
      <c r="I20" s="43">
        <v>11.244697940405366</v>
      </c>
    </row>
    <row r="21" spans="1:9">
      <c r="A21" s="2">
        <v>2015</v>
      </c>
      <c r="B21" s="43">
        <v>20.055859839853444</v>
      </c>
      <c r="C21" s="43">
        <v>17.037349979866757</v>
      </c>
      <c r="D21" s="43">
        <v>15.612094840958079</v>
      </c>
      <c r="E21" s="43">
        <v>13.703227672829994</v>
      </c>
      <c r="F21" s="43">
        <v>19.368090924406776</v>
      </c>
      <c r="G21" s="43">
        <v>18.510662591068296</v>
      </c>
      <c r="H21" s="43">
        <v>11.196013498463984</v>
      </c>
      <c r="I21" s="43">
        <v>11.244697940405366</v>
      </c>
    </row>
    <row r="22" spans="1:9">
      <c r="A22" s="2">
        <v>2016</v>
      </c>
      <c r="B22" s="43">
        <v>22.293059280123085</v>
      </c>
      <c r="C22" s="43">
        <v>17.037349979866757</v>
      </c>
      <c r="D22" s="43">
        <v>17.548355354195923</v>
      </c>
      <c r="E22" s="43">
        <v>13.703227672829994</v>
      </c>
      <c r="F22" s="43">
        <v>21.689248613012225</v>
      </c>
      <c r="G22" s="43">
        <v>18.510662591068296</v>
      </c>
      <c r="H22" s="43">
        <v>12.835279950678332</v>
      </c>
      <c r="I22" s="43">
        <v>11.244697940405366</v>
      </c>
    </row>
  </sheetData>
  <mergeCells count="4">
    <mergeCell ref="B8:C8"/>
    <mergeCell ref="D8:E8"/>
    <mergeCell ref="F8:G8"/>
    <mergeCell ref="H8:I8"/>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C26"/>
  <sheetViews>
    <sheetView zoomScaleNormal="100" workbookViewId="0"/>
  </sheetViews>
  <sheetFormatPr defaultRowHeight="15"/>
  <cols>
    <col min="1" max="1" width="7.85546875" customWidth="1"/>
  </cols>
  <sheetData>
    <row r="1" spans="1:3" s="2" customFormat="1" ht="13.5" customHeight="1">
      <c r="A1" s="163" t="s">
        <v>3937</v>
      </c>
    </row>
    <row r="2" spans="1:3" s="2" customFormat="1" ht="13.5" customHeight="1">
      <c r="A2" s="6" t="s">
        <v>3335</v>
      </c>
    </row>
    <row r="3" spans="1:3" s="2" customFormat="1" ht="13.5" customHeight="1">
      <c r="A3" s="4" t="s">
        <v>3336</v>
      </c>
    </row>
    <row r="4" spans="1:3" ht="13.5" customHeight="1">
      <c r="A4" s="8" t="s">
        <v>3337</v>
      </c>
    </row>
    <row r="5" spans="1:3" ht="13.5" customHeight="1">
      <c r="A5" s="1"/>
    </row>
    <row r="6" spans="1:3" ht="13.5" customHeight="1"/>
    <row r="7" spans="1:3" ht="13.5" customHeight="1"/>
    <row r="8" spans="1:3" s="3" customFormat="1">
      <c r="A8" s="14" t="s">
        <v>3338</v>
      </c>
      <c r="B8" s="14" t="s">
        <v>3339</v>
      </c>
      <c r="C8" s="14" t="s">
        <v>3340</v>
      </c>
    </row>
    <row r="9" spans="1:3">
      <c r="A9" s="156" t="s">
        <v>3938</v>
      </c>
      <c r="B9" s="2">
        <v>34</v>
      </c>
      <c r="C9" s="2">
        <v>0.8</v>
      </c>
    </row>
    <row r="10" spans="1:3">
      <c r="A10" s="164" t="s">
        <v>3939</v>
      </c>
      <c r="B10" s="2">
        <v>31.1</v>
      </c>
      <c r="C10" s="2">
        <v>1.5</v>
      </c>
    </row>
    <row r="11" spans="1:3">
      <c r="A11" s="44" t="s">
        <v>3940</v>
      </c>
      <c r="B11" s="2">
        <v>22.1</v>
      </c>
      <c r="C11" s="2">
        <v>2.2999999999999998</v>
      </c>
    </row>
    <row r="12" spans="1:3">
      <c r="A12" s="156" t="s">
        <v>3941</v>
      </c>
      <c r="B12" s="2">
        <v>23.8</v>
      </c>
      <c r="C12" s="2">
        <v>7.6</v>
      </c>
    </row>
    <row r="13" spans="1:3">
      <c r="A13" s="156" t="s">
        <v>3942</v>
      </c>
      <c r="B13" s="2">
        <v>30.9</v>
      </c>
      <c r="C13" s="2">
        <v>20.6</v>
      </c>
    </row>
    <row r="14" spans="1:3">
      <c r="A14" s="156" t="s">
        <v>3943</v>
      </c>
      <c r="B14" s="2">
        <v>49.4</v>
      </c>
      <c r="C14" s="2">
        <v>15.2</v>
      </c>
    </row>
    <row r="15" spans="1:3">
      <c r="A15" s="156" t="s">
        <v>3944</v>
      </c>
      <c r="B15" s="2">
        <v>52.2</v>
      </c>
      <c r="C15" s="2">
        <v>8.4</v>
      </c>
    </row>
    <row r="16" spans="1:3">
      <c r="A16" s="156" t="s">
        <v>3945</v>
      </c>
      <c r="B16" s="2">
        <v>42.5</v>
      </c>
      <c r="C16" s="2">
        <v>5.3</v>
      </c>
    </row>
    <row r="17" spans="1:3">
      <c r="A17" s="156" t="s">
        <v>3946</v>
      </c>
      <c r="B17" s="2">
        <v>37.700000000000003</v>
      </c>
      <c r="C17" s="2">
        <v>3.8</v>
      </c>
    </row>
    <row r="18" spans="1:3">
      <c r="A18" s="156" t="s">
        <v>3947</v>
      </c>
      <c r="B18" s="2">
        <v>33.9</v>
      </c>
      <c r="C18" s="2">
        <v>3</v>
      </c>
    </row>
    <row r="19" spans="1:3">
      <c r="A19" s="156" t="s">
        <v>3948</v>
      </c>
      <c r="B19" s="2">
        <v>35.200000000000003</v>
      </c>
      <c r="C19" s="2">
        <v>2.2999999999999998</v>
      </c>
    </row>
    <row r="20" spans="1:3">
      <c r="A20" s="156" t="s">
        <v>3949</v>
      </c>
      <c r="B20" s="2">
        <v>35.700000000000003</v>
      </c>
      <c r="C20" s="2">
        <v>1.9</v>
      </c>
    </row>
    <row r="21" spans="1:3">
      <c r="A21" s="156" t="s">
        <v>3950</v>
      </c>
      <c r="B21" s="2">
        <v>29</v>
      </c>
      <c r="C21" s="2">
        <v>1.5</v>
      </c>
    </row>
    <row r="22" spans="1:3">
      <c r="A22" s="156" t="s">
        <v>3951</v>
      </c>
      <c r="B22" s="2">
        <v>25</v>
      </c>
      <c r="C22" s="2">
        <v>1.1000000000000001</v>
      </c>
    </row>
    <row r="23" spans="1:3">
      <c r="A23" s="156" t="s">
        <v>3952</v>
      </c>
      <c r="B23" s="2">
        <v>19.5</v>
      </c>
      <c r="C23" s="2">
        <v>0.8</v>
      </c>
    </row>
    <row r="24" spans="1:3">
      <c r="A24" s="156" t="s">
        <v>3953</v>
      </c>
      <c r="B24" s="2">
        <v>19.399999999999999</v>
      </c>
      <c r="C24" s="2">
        <v>0.4</v>
      </c>
    </row>
    <row r="25" spans="1:3">
      <c r="A25" s="156" t="s">
        <v>3954</v>
      </c>
      <c r="B25" s="2">
        <v>12.3</v>
      </c>
      <c r="C25" s="2">
        <v>0.4</v>
      </c>
    </row>
    <row r="26" spans="1:3">
      <c r="A26" s="2" t="s">
        <v>3341</v>
      </c>
      <c r="B26" s="2">
        <v>10.1</v>
      </c>
      <c r="C26" s="2">
        <v>0.4</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E48"/>
  <sheetViews>
    <sheetView zoomScaleNormal="100" workbookViewId="0"/>
  </sheetViews>
  <sheetFormatPr defaultRowHeight="15"/>
  <cols>
    <col min="1" max="1" width="8" customWidth="1"/>
    <col min="2" max="5" width="10.42578125" bestFit="1" customWidth="1"/>
  </cols>
  <sheetData>
    <row r="1" spans="1:5" s="2" customFormat="1" ht="13.5" customHeight="1">
      <c r="A1" s="156" t="s">
        <v>3955</v>
      </c>
    </row>
    <row r="2" spans="1:5" s="2" customFormat="1" ht="13.5" customHeight="1">
      <c r="A2" s="156" t="s">
        <v>3956</v>
      </c>
    </row>
    <row r="3" spans="1:5" s="2" customFormat="1" ht="13.5" customHeight="1">
      <c r="A3" s="4" t="s">
        <v>3342</v>
      </c>
    </row>
    <row r="4" spans="1:5" ht="13.5" customHeight="1">
      <c r="A4" s="140" t="s">
        <v>3343</v>
      </c>
    </row>
    <row r="5" spans="1:5" ht="13.5" customHeight="1">
      <c r="A5" s="1"/>
    </row>
    <row r="6" spans="1:5" ht="13.5" customHeight="1"/>
    <row r="7" spans="1:5" ht="13.5" customHeight="1"/>
    <row r="8" spans="1:5" s="3" customFormat="1">
      <c r="A8" s="14" t="s">
        <v>3344</v>
      </c>
      <c r="B8" s="14" t="s">
        <v>3345</v>
      </c>
      <c r="C8" s="14" t="s">
        <v>3346</v>
      </c>
      <c r="D8" s="14" t="s">
        <v>3347</v>
      </c>
      <c r="E8" s="3" t="s">
        <v>3348</v>
      </c>
    </row>
    <row r="9" spans="1:5">
      <c r="A9" s="72">
        <v>39172</v>
      </c>
      <c r="B9" s="43">
        <v>28.468643655809434</v>
      </c>
      <c r="C9" s="43">
        <v>17.503181895533348</v>
      </c>
      <c r="D9" s="43">
        <v>0</v>
      </c>
      <c r="E9" s="42">
        <v>14.333945388852687</v>
      </c>
    </row>
    <row r="10" spans="1:5">
      <c r="A10" s="72">
        <v>39263</v>
      </c>
      <c r="B10" s="43">
        <v>32.562620423892106</v>
      </c>
      <c r="C10" s="43">
        <v>18.267534201084448</v>
      </c>
      <c r="D10" s="43">
        <v>0</v>
      </c>
      <c r="E10" s="42">
        <v>26.931529030765677</v>
      </c>
    </row>
    <row r="11" spans="1:5">
      <c r="A11" s="72">
        <v>39355</v>
      </c>
      <c r="B11" s="43">
        <v>32.271713648579102</v>
      </c>
      <c r="C11" s="43">
        <v>14.709522774095781</v>
      </c>
      <c r="D11" s="43">
        <v>0</v>
      </c>
      <c r="E11" s="42">
        <v>28.277612462804115</v>
      </c>
    </row>
    <row r="12" spans="1:5">
      <c r="A12" s="73">
        <v>39447</v>
      </c>
      <c r="B12" s="43">
        <v>27.152556640250069</v>
      </c>
      <c r="C12" s="43">
        <v>15.856055410098733</v>
      </c>
      <c r="D12" s="43">
        <v>0</v>
      </c>
      <c r="E12" s="42">
        <v>17.695765318192571</v>
      </c>
    </row>
    <row r="13" spans="1:5">
      <c r="A13" s="72">
        <v>39538</v>
      </c>
      <c r="B13" s="43">
        <v>22.804465047454912</v>
      </c>
      <c r="C13" s="43">
        <v>9.9217906342091275</v>
      </c>
      <c r="D13" s="43">
        <v>0</v>
      </c>
      <c r="E13" s="42">
        <v>16.756224929993202</v>
      </c>
    </row>
    <row r="14" spans="1:5">
      <c r="A14" s="72">
        <v>39629</v>
      </c>
      <c r="B14" s="43">
        <v>10.740368927998567</v>
      </c>
      <c r="C14" s="43">
        <v>11.282887036202261</v>
      </c>
      <c r="D14" s="43">
        <v>0</v>
      </c>
      <c r="E14" s="42">
        <v>5.3760991389129487</v>
      </c>
    </row>
    <row r="15" spans="1:5">
      <c r="A15" s="72">
        <v>39721</v>
      </c>
      <c r="B15" s="43">
        <v>1.2881904122999166</v>
      </c>
      <c r="C15" s="43">
        <v>7.0273589411202986</v>
      </c>
      <c r="D15" s="43">
        <v>-2.7925474430467445</v>
      </c>
      <c r="E15" s="42">
        <v>0</v>
      </c>
    </row>
    <row r="16" spans="1:5">
      <c r="A16" s="73">
        <v>39813</v>
      </c>
      <c r="B16" s="43">
        <v>-5.4091570951031454</v>
      </c>
      <c r="C16" s="43">
        <v>0.19218449711722041</v>
      </c>
      <c r="D16" s="43">
        <v>-11.60703049624564</v>
      </c>
      <c r="E16" s="42">
        <v>0</v>
      </c>
    </row>
    <row r="17" spans="1:5">
      <c r="A17" s="72">
        <v>39903</v>
      </c>
      <c r="B17" s="43">
        <v>-22.353874865124872</v>
      </c>
      <c r="C17" s="43">
        <v>-10.815881681120864</v>
      </c>
      <c r="D17" s="43">
        <v>0</v>
      </c>
      <c r="E17" s="42">
        <v>-13.764399643828906</v>
      </c>
    </row>
    <row r="18" spans="1:5">
      <c r="A18" s="72">
        <v>39994</v>
      </c>
      <c r="B18" s="43">
        <v>-28.769023100296248</v>
      </c>
      <c r="C18" s="43">
        <v>-15.386122118806334</v>
      </c>
      <c r="D18" s="43">
        <v>0</v>
      </c>
      <c r="E18" s="42">
        <v>-18.309315368849212</v>
      </c>
    </row>
    <row r="19" spans="1:5">
      <c r="A19" s="72">
        <v>40086</v>
      </c>
      <c r="B19" s="43">
        <v>-31.208754545584771</v>
      </c>
      <c r="C19" s="43">
        <v>-10.790179068517155</v>
      </c>
      <c r="D19" s="43">
        <v>0</v>
      </c>
      <c r="E19" s="42">
        <v>-22.290469489073907</v>
      </c>
    </row>
    <row r="20" spans="1:5">
      <c r="A20" s="73">
        <v>40178</v>
      </c>
      <c r="B20" s="43">
        <v>-29.818629120692197</v>
      </c>
      <c r="C20" s="43">
        <v>-10.043097303470525</v>
      </c>
      <c r="D20" s="43">
        <v>0</v>
      </c>
      <c r="E20" s="42">
        <v>-24.590321281354711</v>
      </c>
    </row>
    <row r="21" spans="1:5">
      <c r="A21" s="72">
        <v>40268</v>
      </c>
      <c r="B21" s="43">
        <v>-21.921216772359998</v>
      </c>
      <c r="C21" s="43">
        <v>-7.0918848413358937</v>
      </c>
      <c r="D21" s="43">
        <v>0</v>
      </c>
      <c r="E21" s="42">
        <v>-15.53072625698324</v>
      </c>
    </row>
    <row r="22" spans="1:5">
      <c r="A22" s="72">
        <v>40359</v>
      </c>
      <c r="B22" s="43">
        <v>-12.676088226978289</v>
      </c>
      <c r="C22" s="43">
        <v>-7.0608165979730515</v>
      </c>
      <c r="D22" s="43">
        <v>0</v>
      </c>
      <c r="E22" s="42">
        <v>-8.8566243194192378</v>
      </c>
    </row>
    <row r="23" spans="1:5">
      <c r="A23" s="72">
        <v>40451</v>
      </c>
      <c r="B23" s="43">
        <v>-10.286166728245593</v>
      </c>
      <c r="C23" s="43">
        <v>-6.7758745070766286</v>
      </c>
      <c r="D23" s="43">
        <v>0</v>
      </c>
      <c r="E23" s="42">
        <v>-5.1840578331589393</v>
      </c>
    </row>
    <row r="24" spans="1:5">
      <c r="A24" s="73">
        <v>40543</v>
      </c>
      <c r="B24" s="43">
        <v>-4.3722389149303487</v>
      </c>
      <c r="C24" s="43">
        <v>1.3567438148443633</v>
      </c>
      <c r="D24" s="43">
        <v>-4.9996136135316842</v>
      </c>
      <c r="E24" s="42">
        <v>0</v>
      </c>
    </row>
    <row r="25" spans="1:5">
      <c r="A25" s="72">
        <v>40633</v>
      </c>
      <c r="B25" s="43">
        <v>1.9146382883744595E-2</v>
      </c>
      <c r="C25" s="43">
        <v>7.7838827838828006</v>
      </c>
      <c r="D25" s="43">
        <v>-4.2739175717898981</v>
      </c>
      <c r="E25" s="42">
        <v>0</v>
      </c>
    </row>
    <row r="26" spans="1:5">
      <c r="A26" s="72">
        <v>40724</v>
      </c>
      <c r="B26" s="43">
        <v>-0.80855749639799357</v>
      </c>
      <c r="C26" s="43">
        <v>6.2724014336917433</v>
      </c>
      <c r="D26" s="43">
        <v>-8.6916192665961951</v>
      </c>
      <c r="E26" s="42">
        <v>0</v>
      </c>
    </row>
    <row r="27" spans="1:5">
      <c r="A27" s="72">
        <v>40816</v>
      </c>
      <c r="B27" s="43">
        <v>1.5795400019666339</v>
      </c>
      <c r="C27" s="43">
        <v>6.8318619582664386</v>
      </c>
      <c r="D27" s="43">
        <v>-8.9350122490375661</v>
      </c>
      <c r="E27" s="42">
        <v>0</v>
      </c>
    </row>
    <row r="28" spans="1:5">
      <c r="A28" s="73">
        <v>40908</v>
      </c>
      <c r="B28" s="43">
        <v>1.1719701518018877</v>
      </c>
      <c r="C28" s="43">
        <v>5.5610236220472453</v>
      </c>
      <c r="D28" s="43">
        <v>-9.6220605440012328</v>
      </c>
      <c r="E28" s="42">
        <v>0</v>
      </c>
    </row>
    <row r="29" spans="1:5">
      <c r="A29" s="72">
        <v>40999</v>
      </c>
      <c r="B29" s="43">
        <v>-0.85670132259129117</v>
      </c>
      <c r="C29" s="43">
        <v>0.89681865382797987</v>
      </c>
      <c r="D29" s="43">
        <v>-9.7542257625801714</v>
      </c>
      <c r="E29" s="42">
        <v>0</v>
      </c>
    </row>
    <row r="30" spans="1:5">
      <c r="A30" s="72">
        <v>41090</v>
      </c>
      <c r="B30" s="43">
        <v>-1.7297801380726952</v>
      </c>
      <c r="C30" s="43">
        <v>-7.7259841506552407</v>
      </c>
      <c r="D30" s="43">
        <v>0</v>
      </c>
      <c r="E30" s="42">
        <v>-0.76901759733962738</v>
      </c>
    </row>
    <row r="31" spans="1:5">
      <c r="A31" s="72">
        <v>41182</v>
      </c>
      <c r="B31" s="43">
        <v>-2.3638031233372656</v>
      </c>
      <c r="C31" s="43">
        <v>0.30049769931450587</v>
      </c>
      <c r="D31" s="43">
        <v>-7.461379387874068</v>
      </c>
      <c r="E31" s="42">
        <v>0</v>
      </c>
    </row>
    <row r="32" spans="1:5">
      <c r="A32" s="73">
        <v>41274</v>
      </c>
      <c r="B32" s="43">
        <v>-3.8223253361918896</v>
      </c>
      <c r="C32" s="43">
        <v>-7.3525692750754263</v>
      </c>
      <c r="D32" s="43">
        <v>0</v>
      </c>
      <c r="E32" s="42">
        <v>-1.1748251748251781</v>
      </c>
    </row>
    <row r="33" spans="1:5">
      <c r="A33" s="72">
        <v>41364</v>
      </c>
      <c r="B33" s="43">
        <v>-0.90261880246185755</v>
      </c>
      <c r="C33" s="43">
        <v>0.22443090734212134</v>
      </c>
      <c r="D33" s="43">
        <v>-7.2514235890590806</v>
      </c>
      <c r="E33" s="42">
        <v>0</v>
      </c>
    </row>
    <row r="34" spans="1:5">
      <c r="A34" s="72">
        <v>41455</v>
      </c>
      <c r="B34" s="43">
        <v>0.6728050190893009</v>
      </c>
      <c r="C34" s="43">
        <v>4.2951160374090858</v>
      </c>
      <c r="D34" s="43">
        <v>-7.829902686839862</v>
      </c>
      <c r="E34" s="42">
        <v>0</v>
      </c>
    </row>
    <row r="35" spans="1:5">
      <c r="A35" s="72">
        <v>41547</v>
      </c>
      <c r="B35" s="43">
        <v>-0.42217124613274093</v>
      </c>
      <c r="C35" s="43">
        <v>1.7869907076483171</v>
      </c>
      <c r="D35" s="43">
        <v>-7.8465828349290838</v>
      </c>
      <c r="E35" s="42">
        <v>0</v>
      </c>
    </row>
    <row r="36" spans="1:5">
      <c r="A36" s="73">
        <v>41639</v>
      </c>
      <c r="B36" s="43">
        <v>1.8661082736940116</v>
      </c>
      <c r="C36" s="43">
        <v>8.3628632175761997</v>
      </c>
      <c r="D36" s="43">
        <v>-3.3057827322556133</v>
      </c>
      <c r="E36" s="42">
        <v>0</v>
      </c>
    </row>
    <row r="37" spans="1:5">
      <c r="A37" s="72">
        <v>41729</v>
      </c>
      <c r="B37" s="43">
        <v>3.2604749054458759</v>
      </c>
      <c r="C37" s="43">
        <v>4.1520712523215986</v>
      </c>
      <c r="D37" s="43">
        <v>0</v>
      </c>
      <c r="E37" s="42">
        <v>2.2138916395529895</v>
      </c>
    </row>
    <row r="38" spans="1:5">
      <c r="A38" s="72">
        <v>41820</v>
      </c>
      <c r="B38" s="43">
        <v>5.3227080183703031</v>
      </c>
      <c r="C38" s="43">
        <v>3.1607204051049775</v>
      </c>
      <c r="D38" s="43">
        <v>0</v>
      </c>
      <c r="E38" s="42">
        <v>3.7140720226598756</v>
      </c>
    </row>
    <row r="39" spans="1:5">
      <c r="A39" s="72">
        <v>41912</v>
      </c>
      <c r="B39" s="43">
        <v>7.3563505526962452</v>
      </c>
      <c r="C39" s="43">
        <v>6.8917076527046603</v>
      </c>
      <c r="D39" s="43">
        <v>0</v>
      </c>
      <c r="E39" s="42">
        <v>3.8526743697672394</v>
      </c>
    </row>
    <row r="40" spans="1:5">
      <c r="A40" s="73">
        <v>42004</v>
      </c>
      <c r="B40" s="43">
        <v>4.4945560270477465</v>
      </c>
      <c r="C40" s="43">
        <v>4.3614767198586479</v>
      </c>
      <c r="D40" s="43">
        <v>0</v>
      </c>
      <c r="E40" s="42">
        <v>2.3422512068908663</v>
      </c>
    </row>
    <row r="41" spans="1:5">
      <c r="A41" s="72">
        <v>42094</v>
      </c>
      <c r="B41" s="43">
        <v>2.233678445647036</v>
      </c>
      <c r="C41" s="43">
        <v>4.4568747744496484</v>
      </c>
      <c r="D41" s="43">
        <v>-1.6189068421989528</v>
      </c>
      <c r="E41" s="42">
        <v>0</v>
      </c>
    </row>
    <row r="42" spans="1:5">
      <c r="A42" s="72">
        <v>42185</v>
      </c>
      <c r="B42" s="43">
        <v>1.2654293514955728</v>
      </c>
      <c r="C42" s="43">
        <v>2.7200153461892862</v>
      </c>
      <c r="D42" s="43">
        <v>0</v>
      </c>
      <c r="E42" s="42">
        <v>0.76563452808453558</v>
      </c>
    </row>
    <row r="43" spans="1:5">
      <c r="A43" s="72">
        <v>42277</v>
      </c>
      <c r="B43" s="43">
        <v>3.1276857703453453</v>
      </c>
      <c r="C43" s="43">
        <v>3.8930464943056853</v>
      </c>
      <c r="D43" s="43">
        <v>0</v>
      </c>
      <c r="E43" s="42">
        <v>1.0847594663791815</v>
      </c>
    </row>
    <row r="44" spans="1:5">
      <c r="A44" s="73">
        <v>42369</v>
      </c>
      <c r="B44" s="43">
        <v>4.2534524343022735</v>
      </c>
      <c r="C44" s="43">
        <v>8.4742599562299006</v>
      </c>
      <c r="D44" s="43">
        <v>0</v>
      </c>
      <c r="E44" s="42">
        <v>2.0068923575917275</v>
      </c>
    </row>
    <row r="45" spans="1:5">
      <c r="A45" s="72">
        <v>42460</v>
      </c>
      <c r="B45" s="43">
        <v>4.5234381210109582</v>
      </c>
      <c r="C45" s="43">
        <v>4.0415891279115934</v>
      </c>
      <c r="D45" s="43">
        <v>0</v>
      </c>
      <c r="E45" s="42">
        <v>2.9077630511225472</v>
      </c>
    </row>
    <row r="46" spans="1:5">
      <c r="A46" s="72">
        <v>42551</v>
      </c>
      <c r="B46" s="43">
        <v>5.7638980074291908</v>
      </c>
      <c r="C46" s="43">
        <v>6.6472600770513646</v>
      </c>
      <c r="D46" s="43">
        <v>0</v>
      </c>
      <c r="E46" s="42">
        <v>3.4017595307917814</v>
      </c>
    </row>
    <row r="47" spans="1:5">
      <c r="A47" s="72">
        <v>42643</v>
      </c>
      <c r="B47" s="43">
        <v>7.2895118019259737</v>
      </c>
      <c r="C47" s="43">
        <v>6.8319910969985456</v>
      </c>
      <c r="D47" s="43">
        <v>0</v>
      </c>
      <c r="E47" s="42">
        <v>4.7657135239618897</v>
      </c>
    </row>
    <row r="48" spans="1:5">
      <c r="A48" s="73">
        <v>42735</v>
      </c>
      <c r="B48" s="43">
        <v>8.3384307368419606</v>
      </c>
      <c r="C48" s="43">
        <v>4.2745982019483986</v>
      </c>
      <c r="D48" s="43">
        <v>0</v>
      </c>
      <c r="E48" s="42">
        <v>5.2199258081611077</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D131"/>
  <sheetViews>
    <sheetView zoomScaleNormal="100" workbookViewId="0"/>
  </sheetViews>
  <sheetFormatPr defaultRowHeight="15"/>
  <cols>
    <col min="1" max="1" width="7.85546875" customWidth="1"/>
  </cols>
  <sheetData>
    <row r="1" spans="1:4" s="2" customFormat="1" ht="13.5" customHeight="1">
      <c r="A1" s="163" t="s">
        <v>3957</v>
      </c>
    </row>
    <row r="2" spans="1:4" s="2" customFormat="1" ht="13.5" customHeight="1">
      <c r="A2" s="165" t="s">
        <v>3958</v>
      </c>
    </row>
    <row r="3" spans="1:4" s="2" customFormat="1" ht="13.5" customHeight="1">
      <c r="A3" s="2" t="s">
        <v>3349</v>
      </c>
    </row>
    <row r="4" spans="1:4" ht="13.5" customHeight="1">
      <c r="A4" s="140" t="s">
        <v>3350</v>
      </c>
    </row>
    <row r="5" spans="1:4" ht="13.5" customHeight="1">
      <c r="A5" s="1"/>
    </row>
    <row r="6" spans="1:4" ht="13.5" customHeight="1"/>
    <row r="7" spans="1:4" ht="13.5" customHeight="1"/>
    <row r="8" spans="1:4" s="3" customFormat="1">
      <c r="A8" s="14" t="s">
        <v>3351</v>
      </c>
      <c r="B8" s="14" t="s">
        <v>3352</v>
      </c>
      <c r="C8" s="14" t="s">
        <v>3353</v>
      </c>
      <c r="D8" s="14" t="s">
        <v>3354</v>
      </c>
    </row>
    <row r="9" spans="1:4">
      <c r="A9" s="72">
        <v>39113</v>
      </c>
      <c r="B9" s="43">
        <v>100</v>
      </c>
      <c r="C9" s="43">
        <v>100</v>
      </c>
      <c r="D9" s="43">
        <v>0</v>
      </c>
    </row>
    <row r="10" spans="1:4">
      <c r="A10" s="72">
        <v>39141</v>
      </c>
      <c r="B10" s="43">
        <v>103.19693094629156</v>
      </c>
      <c r="C10" s="43">
        <v>100</v>
      </c>
      <c r="D10" s="43">
        <v>3.1969309462915652</v>
      </c>
    </row>
    <row r="11" spans="1:4">
      <c r="A11" s="72">
        <v>39172</v>
      </c>
      <c r="B11" s="43">
        <v>101.79028132992327</v>
      </c>
      <c r="C11" s="43">
        <v>100</v>
      </c>
      <c r="D11" s="43">
        <v>1.7902813299232712</v>
      </c>
    </row>
    <row r="12" spans="1:4">
      <c r="A12" s="72">
        <v>39202</v>
      </c>
      <c r="B12" s="43">
        <v>113.93861892583119</v>
      </c>
      <c r="C12" s="43">
        <v>100</v>
      </c>
      <c r="D12" s="43">
        <v>13.938618925831193</v>
      </c>
    </row>
    <row r="13" spans="1:4">
      <c r="A13" s="72">
        <v>39233</v>
      </c>
      <c r="B13" s="43">
        <v>119.30946291560103</v>
      </c>
      <c r="C13" s="43">
        <v>100</v>
      </c>
      <c r="D13" s="43">
        <v>19.309462915601028</v>
      </c>
    </row>
    <row r="14" spans="1:4">
      <c r="A14" s="72">
        <v>39263</v>
      </c>
      <c r="B14" s="43">
        <v>120.076726342711</v>
      </c>
      <c r="C14" s="43">
        <v>108.33333333333333</v>
      </c>
      <c r="D14" s="43">
        <v>10.840055085579392</v>
      </c>
    </row>
    <row r="15" spans="1:4">
      <c r="A15" s="72">
        <v>39294</v>
      </c>
      <c r="B15" s="43">
        <v>122.89002557544755</v>
      </c>
      <c r="C15" s="43">
        <v>112.5</v>
      </c>
      <c r="D15" s="43">
        <v>9.2355782892867175</v>
      </c>
    </row>
    <row r="16" spans="1:4">
      <c r="A16" s="72">
        <v>39325</v>
      </c>
      <c r="B16" s="43">
        <v>126.47058823529412</v>
      </c>
      <c r="C16" s="43">
        <v>112.5</v>
      </c>
      <c r="D16" s="43">
        <v>12.418300653594772</v>
      </c>
    </row>
    <row r="17" spans="1:4">
      <c r="A17" s="72">
        <v>39355</v>
      </c>
      <c r="B17" s="43">
        <v>128.38874680306904</v>
      </c>
      <c r="C17" s="43">
        <v>116.66666666666667</v>
      </c>
      <c r="D17" s="43">
        <v>10.047497259773452</v>
      </c>
    </row>
    <row r="18" spans="1:4">
      <c r="A18" s="72">
        <v>39386</v>
      </c>
      <c r="B18" s="43">
        <v>130.81841432225062</v>
      </c>
      <c r="C18" s="43">
        <v>116.66666666666667</v>
      </c>
      <c r="D18" s="43">
        <v>12.130069419071955</v>
      </c>
    </row>
    <row r="19" spans="1:4">
      <c r="A19" s="72">
        <v>39416</v>
      </c>
      <c r="B19" s="43">
        <v>133.75959079283888</v>
      </c>
      <c r="C19" s="43">
        <v>116.66666666666667</v>
      </c>
      <c r="D19" s="43">
        <v>14.651077822433312</v>
      </c>
    </row>
    <row r="20" spans="1:4">
      <c r="A20" s="73">
        <v>39447</v>
      </c>
      <c r="B20" s="43">
        <v>133.37595907928389</v>
      </c>
      <c r="C20" s="43">
        <v>116.66666666666667</v>
      </c>
      <c r="D20" s="43">
        <v>14.322250639386191</v>
      </c>
    </row>
    <row r="21" spans="1:4">
      <c r="A21" s="72">
        <v>39478</v>
      </c>
      <c r="B21" s="43">
        <v>130.81841432225062</v>
      </c>
      <c r="C21" s="43">
        <v>116.66666666666667</v>
      </c>
      <c r="D21" s="43">
        <v>12.130069419071955</v>
      </c>
    </row>
    <row r="22" spans="1:4">
      <c r="A22" s="72">
        <v>39507</v>
      </c>
      <c r="B22" s="43">
        <v>127.74936061381075</v>
      </c>
      <c r="C22" s="43">
        <v>116.66666666666667</v>
      </c>
      <c r="D22" s="43">
        <v>9.4994519546949263</v>
      </c>
    </row>
    <row r="23" spans="1:4">
      <c r="A23" s="72">
        <v>39538</v>
      </c>
      <c r="B23" s="43">
        <v>126.34271099744245</v>
      </c>
      <c r="C23" s="43">
        <v>125</v>
      </c>
      <c r="D23" s="43">
        <v>1.0741687979539671</v>
      </c>
    </row>
    <row r="24" spans="1:4">
      <c r="A24" s="72">
        <v>39568</v>
      </c>
      <c r="B24" s="43">
        <v>125.44757033248082</v>
      </c>
      <c r="C24" s="43">
        <v>125</v>
      </c>
      <c r="D24" s="43">
        <v>0.35805626598466311</v>
      </c>
    </row>
    <row r="25" spans="1:4">
      <c r="A25" s="72">
        <v>39599</v>
      </c>
      <c r="B25" s="43">
        <v>124.68030690537084</v>
      </c>
      <c r="C25" s="43">
        <v>125</v>
      </c>
      <c r="D25" s="43">
        <v>-0.25575447570332921</v>
      </c>
    </row>
    <row r="26" spans="1:4">
      <c r="A26" s="72">
        <v>39629</v>
      </c>
      <c r="B26" s="43">
        <v>128.13299232736571</v>
      </c>
      <c r="C26" s="43">
        <v>125</v>
      </c>
      <c r="D26" s="43">
        <v>2.5063938618925752</v>
      </c>
    </row>
    <row r="27" spans="1:4">
      <c r="A27" s="72">
        <v>39660</v>
      </c>
      <c r="B27" s="43">
        <v>126.34271099744245</v>
      </c>
      <c r="C27" s="43">
        <v>129.16666666666669</v>
      </c>
      <c r="D27" s="43">
        <v>-2.1862882600445666</v>
      </c>
    </row>
    <row r="28" spans="1:4">
      <c r="A28" s="72">
        <v>39691</v>
      </c>
      <c r="B28" s="43">
        <v>123.14578005115091</v>
      </c>
      <c r="C28" s="43">
        <v>129.16666666666669</v>
      </c>
      <c r="D28" s="43">
        <v>-4.6613315733025402</v>
      </c>
    </row>
    <row r="29" spans="1:4">
      <c r="A29" s="72">
        <v>39721</v>
      </c>
      <c r="B29" s="43">
        <v>122.63427109974423</v>
      </c>
      <c r="C29" s="43">
        <v>129.16666666666669</v>
      </c>
      <c r="D29" s="43">
        <v>-5.0573385034238356</v>
      </c>
    </row>
    <row r="30" spans="1:4">
      <c r="A30" s="72">
        <v>39752</v>
      </c>
      <c r="B30" s="43">
        <v>120.46035805626599</v>
      </c>
      <c r="C30" s="43">
        <v>125</v>
      </c>
      <c r="D30" s="43">
        <v>-3.6317135549872037</v>
      </c>
    </row>
    <row r="31" spans="1:4">
      <c r="A31" s="72">
        <v>39782</v>
      </c>
      <c r="B31" s="43">
        <v>116.11253196930946</v>
      </c>
      <c r="C31" s="43">
        <v>120.83333333333334</v>
      </c>
      <c r="D31" s="43">
        <v>-3.9068700943645895</v>
      </c>
    </row>
    <row r="32" spans="1:4">
      <c r="A32" s="73">
        <v>39813</v>
      </c>
      <c r="B32" s="43">
        <v>107.67263427109974</v>
      </c>
      <c r="C32" s="43">
        <v>112.5</v>
      </c>
      <c r="D32" s="43">
        <v>-4.2909917590224556</v>
      </c>
    </row>
    <row r="33" spans="1:4">
      <c r="A33" s="72">
        <v>39844</v>
      </c>
      <c r="B33" s="43">
        <v>104.98721227621483</v>
      </c>
      <c r="C33" s="43">
        <v>104.16666666666667</v>
      </c>
      <c r="D33" s="43">
        <v>0.78772378516622776</v>
      </c>
    </row>
    <row r="34" spans="1:4">
      <c r="A34" s="72">
        <v>39872</v>
      </c>
      <c r="B34" s="43">
        <v>106.26598465473147</v>
      </c>
      <c r="C34" s="43">
        <v>95.833333333333329</v>
      </c>
      <c r="D34" s="43">
        <v>10.886244857111095</v>
      </c>
    </row>
    <row r="35" spans="1:4">
      <c r="A35" s="72">
        <v>39903</v>
      </c>
      <c r="B35" s="43">
        <v>103.32480818414322</v>
      </c>
      <c r="C35" s="43">
        <v>91.666666666666671</v>
      </c>
      <c r="D35" s="43">
        <v>12.717972564519876</v>
      </c>
    </row>
    <row r="36" spans="1:4">
      <c r="A36" s="72">
        <v>39933</v>
      </c>
      <c r="B36" s="43">
        <v>97.570332480818408</v>
      </c>
      <c r="C36" s="43">
        <v>83.333333333333329</v>
      </c>
      <c r="D36" s="43">
        <v>17.084398976982108</v>
      </c>
    </row>
    <row r="37" spans="1:4">
      <c r="A37" s="72">
        <v>39964</v>
      </c>
      <c r="B37" s="43">
        <v>96.03580562659846</v>
      </c>
      <c r="C37" s="43">
        <v>83.333333333333329</v>
      </c>
      <c r="D37" s="43">
        <v>15.242966751918164</v>
      </c>
    </row>
    <row r="38" spans="1:4">
      <c r="A38" s="72">
        <v>39994</v>
      </c>
      <c r="B38" s="43">
        <v>94.245524296675185</v>
      </c>
      <c r="C38" s="43">
        <v>79.166666666666657</v>
      </c>
      <c r="D38" s="43">
        <v>19.046978058958143</v>
      </c>
    </row>
    <row r="39" spans="1:4">
      <c r="A39" s="72">
        <v>40025</v>
      </c>
      <c r="B39" s="43">
        <v>91.304347826086953</v>
      </c>
      <c r="C39" s="43">
        <v>79.166666666666657</v>
      </c>
      <c r="D39" s="43">
        <v>15.331807780320371</v>
      </c>
    </row>
    <row r="40" spans="1:4">
      <c r="A40" s="72">
        <v>40056</v>
      </c>
      <c r="B40" s="43">
        <v>86.572890025575447</v>
      </c>
      <c r="C40" s="43">
        <v>74.999999999999986</v>
      </c>
      <c r="D40" s="43">
        <v>15.430520034100613</v>
      </c>
    </row>
    <row r="41" spans="1:4">
      <c r="A41" s="72">
        <v>40086</v>
      </c>
      <c r="B41" s="43">
        <v>84.654731457800509</v>
      </c>
      <c r="C41" s="43">
        <v>74.999999999999986</v>
      </c>
      <c r="D41" s="43">
        <v>12.872975277067367</v>
      </c>
    </row>
    <row r="42" spans="1:4">
      <c r="A42" s="72">
        <v>40117</v>
      </c>
      <c r="B42" s="43">
        <v>83.248081841432224</v>
      </c>
      <c r="C42" s="43">
        <v>72.916666666666657</v>
      </c>
      <c r="D42" s="43">
        <v>14.168797953964219</v>
      </c>
    </row>
    <row r="43" spans="1:4">
      <c r="A43" s="72">
        <v>40147</v>
      </c>
      <c r="B43" s="43">
        <v>80.562659846547319</v>
      </c>
      <c r="C43" s="43">
        <v>72.916666666666657</v>
      </c>
      <c r="D43" s="43">
        <v>10.485933503836332</v>
      </c>
    </row>
    <row r="44" spans="1:4">
      <c r="A44" s="73">
        <v>40178</v>
      </c>
      <c r="B44" s="43">
        <v>75.063938618925832</v>
      </c>
      <c r="C44" s="43">
        <v>72.916666666666657</v>
      </c>
      <c r="D44" s="43">
        <v>2.9448301059554316</v>
      </c>
    </row>
    <row r="45" spans="1:4">
      <c r="A45" s="72">
        <v>40209</v>
      </c>
      <c r="B45" s="43">
        <v>74.424552429667528</v>
      </c>
      <c r="C45" s="43">
        <v>72.916666666666657</v>
      </c>
      <c r="D45" s="43">
        <v>2.0679576178297632</v>
      </c>
    </row>
    <row r="46" spans="1:4">
      <c r="A46" s="72">
        <v>40237</v>
      </c>
      <c r="B46" s="43">
        <v>74.808184143222505</v>
      </c>
      <c r="C46" s="43">
        <v>72.916666666666657</v>
      </c>
      <c r="D46" s="43">
        <v>2.5940811107051598</v>
      </c>
    </row>
    <row r="47" spans="1:4">
      <c r="A47" s="72">
        <v>40268</v>
      </c>
      <c r="B47" s="43">
        <v>77.365728900255746</v>
      </c>
      <c r="C47" s="43">
        <v>68.75</v>
      </c>
      <c r="D47" s="43">
        <v>12.531969309462898</v>
      </c>
    </row>
    <row r="48" spans="1:4">
      <c r="A48" s="72">
        <v>40298</v>
      </c>
      <c r="B48" s="43">
        <v>78.132992327365741</v>
      </c>
      <c r="C48" s="43">
        <v>68.75</v>
      </c>
      <c r="D48" s="43">
        <v>13.647988839804714</v>
      </c>
    </row>
    <row r="49" spans="1:4">
      <c r="A49" s="72">
        <v>40329</v>
      </c>
      <c r="B49" s="43">
        <v>77.49360613810741</v>
      </c>
      <c r="C49" s="43">
        <v>68.75</v>
      </c>
      <c r="D49" s="43">
        <v>12.717972564519876</v>
      </c>
    </row>
    <row r="50" spans="1:4">
      <c r="A50" s="72">
        <v>40359</v>
      </c>
      <c r="B50" s="43">
        <v>77.49360613810741</v>
      </c>
      <c r="C50" s="43">
        <v>68.75</v>
      </c>
      <c r="D50" s="43">
        <v>12.717972564519876</v>
      </c>
    </row>
    <row r="51" spans="1:4">
      <c r="A51" s="72">
        <v>40390</v>
      </c>
      <c r="B51" s="43">
        <v>77.109974424552433</v>
      </c>
      <c r="C51" s="43">
        <v>68.75</v>
      </c>
      <c r="D51" s="43">
        <v>12.159962799348989</v>
      </c>
    </row>
    <row r="52" spans="1:4">
      <c r="A52" s="72">
        <v>40421</v>
      </c>
      <c r="B52" s="43">
        <v>77.365728900255746</v>
      </c>
      <c r="C52" s="43">
        <v>68.75</v>
      </c>
      <c r="D52" s="43">
        <v>12.531969309462898</v>
      </c>
    </row>
    <row r="53" spans="1:4">
      <c r="A53" s="72">
        <v>40451</v>
      </c>
      <c r="B53" s="43">
        <v>77.365728900255746</v>
      </c>
      <c r="C53" s="43">
        <v>68.75</v>
      </c>
      <c r="D53" s="43">
        <v>12.531969309462898</v>
      </c>
    </row>
    <row r="54" spans="1:4">
      <c r="A54" s="72">
        <v>40482</v>
      </c>
      <c r="B54" s="43">
        <v>78.260869565217391</v>
      </c>
      <c r="C54" s="43">
        <v>68.75</v>
      </c>
      <c r="D54" s="43">
        <v>13.833992094861669</v>
      </c>
    </row>
    <row r="55" spans="1:4">
      <c r="A55" s="72">
        <v>40512</v>
      </c>
      <c r="B55" s="43">
        <v>79.028132992327357</v>
      </c>
      <c r="C55" s="43">
        <v>68.75</v>
      </c>
      <c r="D55" s="43">
        <v>14.95001162520342</v>
      </c>
    </row>
    <row r="56" spans="1:4">
      <c r="A56" s="73">
        <v>40543</v>
      </c>
      <c r="B56" s="43">
        <v>78.005115089514049</v>
      </c>
      <c r="C56" s="43">
        <v>68.75</v>
      </c>
      <c r="D56" s="43">
        <v>13.461985584747715</v>
      </c>
    </row>
    <row r="57" spans="1:4">
      <c r="A57" s="72">
        <v>40574</v>
      </c>
      <c r="B57" s="43">
        <v>79.156010230179035</v>
      </c>
      <c r="C57" s="43">
        <v>68.75</v>
      </c>
      <c r="D57" s="43">
        <v>15.136014880260419</v>
      </c>
    </row>
    <row r="58" spans="1:4">
      <c r="A58" s="72">
        <v>40602</v>
      </c>
      <c r="B58" s="43">
        <v>80.179028132992315</v>
      </c>
      <c r="C58" s="43">
        <v>68.75</v>
      </c>
      <c r="D58" s="43">
        <v>16.624040920716098</v>
      </c>
    </row>
    <row r="59" spans="1:4">
      <c r="A59" s="72">
        <v>40633</v>
      </c>
      <c r="B59" s="43">
        <v>80.434782608695656</v>
      </c>
      <c r="C59" s="43">
        <v>68.75</v>
      </c>
      <c r="D59" s="43">
        <v>16.996047430830053</v>
      </c>
    </row>
    <row r="60" spans="1:4">
      <c r="A60" s="72">
        <v>40663</v>
      </c>
      <c r="B60" s="43">
        <v>81.969309462915589</v>
      </c>
      <c r="C60" s="43">
        <v>68.75</v>
      </c>
      <c r="D60" s="43">
        <v>19.228086491513572</v>
      </c>
    </row>
    <row r="61" spans="1:4">
      <c r="A61" s="72">
        <v>40694</v>
      </c>
      <c r="B61" s="43">
        <v>82.73657289002557</v>
      </c>
      <c r="C61" s="43">
        <v>68.75</v>
      </c>
      <c r="D61" s="43">
        <v>20.344106021855367</v>
      </c>
    </row>
    <row r="62" spans="1:4">
      <c r="A62" s="72">
        <v>40724</v>
      </c>
      <c r="B62" s="43">
        <v>82.480818414322258</v>
      </c>
      <c r="C62" s="43">
        <v>70.833333333333343</v>
      </c>
      <c r="D62" s="43">
        <v>16.443508349631397</v>
      </c>
    </row>
    <row r="63" spans="1:4">
      <c r="A63" s="72">
        <v>40755</v>
      </c>
      <c r="B63" s="43">
        <v>81.45780051150895</v>
      </c>
      <c r="C63" s="43">
        <v>74.999999999999986</v>
      </c>
      <c r="D63" s="43">
        <v>8.610400682011953</v>
      </c>
    </row>
    <row r="64" spans="1:4">
      <c r="A64" s="72">
        <v>40786</v>
      </c>
      <c r="B64" s="43">
        <v>82.480818414322258</v>
      </c>
      <c r="C64" s="43">
        <v>77.083333333333329</v>
      </c>
      <c r="D64" s="43">
        <v>7.0021428077694292</v>
      </c>
    </row>
    <row r="65" spans="1:4">
      <c r="A65" s="72">
        <v>40816</v>
      </c>
      <c r="B65" s="43">
        <v>82.608695652173907</v>
      </c>
      <c r="C65" s="43">
        <v>77.083333333333329</v>
      </c>
      <c r="D65" s="43">
        <v>7.1680376028202097</v>
      </c>
    </row>
    <row r="66" spans="1:4">
      <c r="A66" s="72">
        <v>40847</v>
      </c>
      <c r="B66" s="43">
        <v>82.097186700767253</v>
      </c>
      <c r="C66" s="43">
        <v>77.083333333333329</v>
      </c>
      <c r="D66" s="43">
        <v>6.5044584226169766</v>
      </c>
    </row>
    <row r="67" spans="1:4">
      <c r="A67" s="72">
        <v>40877</v>
      </c>
      <c r="B67" s="43">
        <v>80.562659846547319</v>
      </c>
      <c r="C67" s="43">
        <v>70.833333333333343</v>
      </c>
      <c r="D67" s="43">
        <v>13.735519783360918</v>
      </c>
    </row>
    <row r="68" spans="1:4">
      <c r="A68" s="73">
        <v>40908</v>
      </c>
      <c r="B68" s="43">
        <v>81.84143222506394</v>
      </c>
      <c r="C68" s="43">
        <v>70.833333333333343</v>
      </c>
      <c r="D68" s="43">
        <v>15.540845494207911</v>
      </c>
    </row>
    <row r="69" spans="1:4">
      <c r="A69" s="72">
        <v>40939</v>
      </c>
      <c r="B69" s="43">
        <v>81.329923273657286</v>
      </c>
      <c r="C69" s="43">
        <v>70.833333333333343</v>
      </c>
      <c r="D69" s="43">
        <v>14.818715209869104</v>
      </c>
    </row>
    <row r="70" spans="1:4">
      <c r="A70" s="72">
        <v>40968</v>
      </c>
      <c r="B70" s="43">
        <v>83.503836317135551</v>
      </c>
      <c r="C70" s="43">
        <v>70.833333333333343</v>
      </c>
      <c r="D70" s="43">
        <v>17.887768918308989</v>
      </c>
    </row>
    <row r="71" spans="1:4">
      <c r="A71" s="72">
        <v>40999</v>
      </c>
      <c r="B71" s="43">
        <v>85.166240409207163</v>
      </c>
      <c r="C71" s="43">
        <v>74.999999999999986</v>
      </c>
      <c r="D71" s="43">
        <v>13.554987212276238</v>
      </c>
    </row>
    <row r="72" spans="1:4">
      <c r="A72" s="72">
        <v>41029</v>
      </c>
      <c r="B72" s="43">
        <v>87.851662404092068</v>
      </c>
      <c r="C72" s="43">
        <v>77.083333333333329</v>
      </c>
      <c r="D72" s="43">
        <v>13.969724199903233</v>
      </c>
    </row>
    <row r="73" spans="1:4">
      <c r="A73" s="72">
        <v>41060</v>
      </c>
      <c r="B73" s="43">
        <v>89.258312020460366</v>
      </c>
      <c r="C73" s="43">
        <v>77.083333333333329</v>
      </c>
      <c r="D73" s="43">
        <v>15.794566945462108</v>
      </c>
    </row>
    <row r="74" spans="1:4">
      <c r="A74" s="72">
        <v>41090</v>
      </c>
      <c r="B74" s="43">
        <v>90.025575447570333</v>
      </c>
      <c r="C74" s="43">
        <v>79.166666666666657</v>
      </c>
      <c r="D74" s="43">
        <v>13.716516354825693</v>
      </c>
    </row>
    <row r="75" spans="1:4">
      <c r="A75" s="72">
        <v>41121</v>
      </c>
      <c r="B75" s="43">
        <v>91.943734015345271</v>
      </c>
      <c r="C75" s="43">
        <v>81.25</v>
      </c>
      <c r="D75" s="43">
        <v>13.161518788117267</v>
      </c>
    </row>
    <row r="76" spans="1:4">
      <c r="A76" s="72">
        <v>41152</v>
      </c>
      <c r="B76" s="43">
        <v>90.537084398976972</v>
      </c>
      <c r="C76" s="43">
        <v>81.25</v>
      </c>
      <c r="D76" s="43">
        <v>11.430257721817805</v>
      </c>
    </row>
    <row r="77" spans="1:4">
      <c r="A77" s="72">
        <v>41182</v>
      </c>
      <c r="B77" s="43">
        <v>88.746803069053712</v>
      </c>
      <c r="C77" s="43">
        <v>81.25</v>
      </c>
      <c r="D77" s="43">
        <v>9.2268345465276411</v>
      </c>
    </row>
    <row r="78" spans="1:4">
      <c r="A78" s="72">
        <v>41213</v>
      </c>
      <c r="B78" s="43">
        <v>87.468030690537077</v>
      </c>
      <c r="C78" s="43">
        <v>81.25</v>
      </c>
      <c r="D78" s="43">
        <v>7.6529608498917767</v>
      </c>
    </row>
    <row r="79" spans="1:4">
      <c r="A79" s="72">
        <v>41243</v>
      </c>
      <c r="B79" s="43">
        <v>87.084398976982087</v>
      </c>
      <c r="C79" s="43">
        <v>79.166666666666657</v>
      </c>
      <c r="D79" s="43">
        <v>10.001346076187922</v>
      </c>
    </row>
    <row r="80" spans="1:4">
      <c r="A80" s="73">
        <v>41274</v>
      </c>
      <c r="B80" s="43">
        <v>86.828644501278774</v>
      </c>
      <c r="C80" s="43">
        <v>79.166666666666657</v>
      </c>
      <c r="D80" s="43">
        <v>9.6782877910889908</v>
      </c>
    </row>
    <row r="81" spans="1:4">
      <c r="A81" s="72">
        <v>41305</v>
      </c>
      <c r="B81" s="43">
        <v>89.002557544757039</v>
      </c>
      <c r="C81" s="43">
        <v>79.166666666666657</v>
      </c>
      <c r="D81" s="43">
        <v>12.424283214429966</v>
      </c>
    </row>
    <row r="82" spans="1:4">
      <c r="A82" s="72">
        <v>41333</v>
      </c>
      <c r="B82" s="43">
        <v>91.304347826086953</v>
      </c>
      <c r="C82" s="43">
        <v>79.166666666666657</v>
      </c>
      <c r="D82" s="43">
        <v>15.331807780320371</v>
      </c>
    </row>
    <row r="83" spans="1:4">
      <c r="A83" s="72">
        <v>41364</v>
      </c>
      <c r="B83" s="43">
        <v>93.222506393861892</v>
      </c>
      <c r="C83" s="43">
        <v>79.166666666666657</v>
      </c>
      <c r="D83" s="43">
        <v>17.754744918562395</v>
      </c>
    </row>
    <row r="84" spans="1:4">
      <c r="A84" s="72">
        <v>41394</v>
      </c>
      <c r="B84" s="43">
        <v>94.629156010230176</v>
      </c>
      <c r="C84" s="43">
        <v>79.166666666666657</v>
      </c>
      <c r="D84" s="43">
        <v>19.531565486606549</v>
      </c>
    </row>
    <row r="85" spans="1:4">
      <c r="A85" s="72">
        <v>41425</v>
      </c>
      <c r="B85" s="43">
        <v>97.442455242966759</v>
      </c>
      <c r="C85" s="43">
        <v>79.166666666666657</v>
      </c>
      <c r="D85" s="43">
        <v>23.085206622694866</v>
      </c>
    </row>
    <row r="86" spans="1:4">
      <c r="A86" s="72">
        <v>41455</v>
      </c>
      <c r="B86" s="43">
        <v>97.058823529411768</v>
      </c>
      <c r="C86" s="43">
        <v>79.166666666666657</v>
      </c>
      <c r="D86" s="43">
        <v>22.600619195046455</v>
      </c>
    </row>
    <row r="87" spans="1:4">
      <c r="A87" s="72">
        <v>41486</v>
      </c>
      <c r="B87" s="43">
        <v>97.442455242966759</v>
      </c>
      <c r="C87" s="43">
        <v>81.25</v>
      </c>
      <c r="D87" s="43">
        <v>19.929175683651401</v>
      </c>
    </row>
    <row r="88" spans="1:4">
      <c r="A88" s="72">
        <v>41517</v>
      </c>
      <c r="B88" s="43">
        <v>96.803069053708441</v>
      </c>
      <c r="C88" s="43">
        <v>83.333333333333329</v>
      </c>
      <c r="D88" s="43">
        <v>16.163682864450134</v>
      </c>
    </row>
    <row r="89" spans="1:4">
      <c r="A89" s="72">
        <v>41547</v>
      </c>
      <c r="B89" s="43">
        <v>98.465473145780052</v>
      </c>
      <c r="C89" s="43">
        <v>83.333333333333329</v>
      </c>
      <c r="D89" s="43">
        <v>18.158567774936074</v>
      </c>
    </row>
    <row r="90" spans="1:4">
      <c r="A90" s="72">
        <v>41578</v>
      </c>
      <c r="B90" s="43">
        <v>100.12787723785166</v>
      </c>
      <c r="C90" s="43">
        <v>83.333333333333329</v>
      </c>
      <c r="D90" s="43">
        <v>20.153452685422014</v>
      </c>
    </row>
    <row r="91" spans="1:4">
      <c r="A91" s="72">
        <v>41608</v>
      </c>
      <c r="B91" s="43">
        <v>96.291560102301787</v>
      </c>
      <c r="C91" s="43">
        <v>83.333333333333329</v>
      </c>
      <c r="D91" s="43">
        <v>15.549872122762153</v>
      </c>
    </row>
    <row r="92" spans="1:4">
      <c r="A92" s="73">
        <v>41639</v>
      </c>
      <c r="B92" s="43">
        <v>99.61636828644501</v>
      </c>
      <c r="C92" s="43">
        <v>81.25</v>
      </c>
      <c r="D92" s="43">
        <v>22.604760967932314</v>
      </c>
    </row>
    <row r="93" spans="1:4">
      <c r="A93" s="72">
        <v>41670</v>
      </c>
      <c r="B93" s="43">
        <v>101.27877237851661</v>
      </c>
      <c r="C93" s="43">
        <v>81.25</v>
      </c>
      <c r="D93" s="43">
        <v>24.650796773558902</v>
      </c>
    </row>
    <row r="94" spans="1:4">
      <c r="A94" s="72">
        <v>41698</v>
      </c>
      <c r="B94" s="43">
        <v>100.25575447570331</v>
      </c>
      <c r="C94" s="43">
        <v>81.25</v>
      </c>
      <c r="D94" s="43">
        <v>23.391697816250236</v>
      </c>
    </row>
    <row r="95" spans="1:4">
      <c r="A95" s="72">
        <v>41729</v>
      </c>
      <c r="B95" s="43">
        <v>100</v>
      </c>
      <c r="C95" s="43">
        <v>83.333333333333329</v>
      </c>
      <c r="D95" s="43">
        <v>20.000000000000018</v>
      </c>
    </row>
    <row r="96" spans="1:4">
      <c r="A96" s="72">
        <v>41759</v>
      </c>
      <c r="B96" s="43">
        <v>103.96419437340154</v>
      </c>
      <c r="C96" s="43">
        <v>85.416666666666657</v>
      </c>
      <c r="D96" s="43">
        <v>21.714178778616457</v>
      </c>
    </row>
    <row r="97" spans="1:4">
      <c r="A97" s="72">
        <v>41790</v>
      </c>
      <c r="B97" s="43">
        <v>106.5217391304348</v>
      </c>
      <c r="C97" s="43">
        <v>85.416666666666657</v>
      </c>
      <c r="D97" s="43">
        <v>24.708377518557832</v>
      </c>
    </row>
    <row r="98" spans="1:4">
      <c r="A98" s="72">
        <v>41820</v>
      </c>
      <c r="B98" s="43">
        <v>105.88235294117645</v>
      </c>
      <c r="C98" s="43">
        <v>85.416666666666657</v>
      </c>
      <c r="D98" s="43">
        <v>23.959827833572444</v>
      </c>
    </row>
    <row r="99" spans="1:4">
      <c r="A99" s="72">
        <v>41851</v>
      </c>
      <c r="B99" s="43">
        <v>104.60358056265984</v>
      </c>
      <c r="C99" s="43">
        <v>85.416666666666657</v>
      </c>
      <c r="D99" s="43">
        <v>22.462728463601778</v>
      </c>
    </row>
    <row r="100" spans="1:4">
      <c r="A100" s="72">
        <v>41882</v>
      </c>
      <c r="B100" s="43">
        <v>105.1150895140665</v>
      </c>
      <c r="C100" s="43">
        <v>85.416666666666657</v>
      </c>
      <c r="D100" s="43">
        <v>23.061568211590068</v>
      </c>
    </row>
    <row r="101" spans="1:4">
      <c r="A101" s="72">
        <v>41912</v>
      </c>
      <c r="B101" s="43">
        <v>104.60358056265984</v>
      </c>
      <c r="C101" s="43">
        <v>85.416666666666657</v>
      </c>
      <c r="D101" s="43">
        <v>22.462728463601778</v>
      </c>
    </row>
    <row r="102" spans="1:4">
      <c r="A102" s="72">
        <v>41943</v>
      </c>
      <c r="B102" s="43">
        <v>101.53452685421995</v>
      </c>
      <c r="C102" s="43">
        <v>85.416666666666657</v>
      </c>
      <c r="D102" s="43">
        <v>18.869689975672156</v>
      </c>
    </row>
    <row r="103" spans="1:4">
      <c r="A103" s="72">
        <v>41973</v>
      </c>
      <c r="B103" s="43">
        <v>98.849104859335029</v>
      </c>
      <c r="C103" s="43">
        <v>83.333333333333329</v>
      </c>
      <c r="D103" s="43">
        <v>18.618925831202038</v>
      </c>
    </row>
    <row r="104" spans="1:4">
      <c r="A104" s="73">
        <v>42004</v>
      </c>
      <c r="B104" s="43">
        <v>96.5473145780051</v>
      </c>
      <c r="C104" s="43">
        <v>83.333333333333329</v>
      </c>
      <c r="D104" s="43">
        <v>15.856777493606122</v>
      </c>
    </row>
    <row r="105" spans="1:4">
      <c r="A105" s="72">
        <v>42035</v>
      </c>
      <c r="B105" s="43">
        <v>98.337595907928389</v>
      </c>
      <c r="C105" s="43">
        <v>84.161999999999992</v>
      </c>
      <c r="D105" s="43">
        <v>16.843226049676097</v>
      </c>
    </row>
    <row r="106" spans="1:4">
      <c r="A106" s="72">
        <v>42063</v>
      </c>
      <c r="B106" s="43">
        <v>99.360613810741683</v>
      </c>
      <c r="C106" s="43">
        <v>84.161999999999992</v>
      </c>
      <c r="D106" s="43">
        <v>18.05876026085609</v>
      </c>
    </row>
    <row r="107" spans="1:4">
      <c r="A107" s="72">
        <v>42094</v>
      </c>
      <c r="B107" s="43">
        <v>100.76726342710998</v>
      </c>
      <c r="C107" s="43">
        <v>84.161999999999992</v>
      </c>
      <c r="D107" s="43">
        <v>19.730119801228561</v>
      </c>
    </row>
    <row r="108" spans="1:4">
      <c r="A108" s="72">
        <v>42124</v>
      </c>
      <c r="B108" s="43">
        <v>104.47570332480818</v>
      </c>
      <c r="C108" s="43">
        <v>84.161999999999992</v>
      </c>
      <c r="D108" s="43">
        <v>24.136431316756003</v>
      </c>
    </row>
    <row r="109" spans="1:4">
      <c r="A109" s="72">
        <v>42155</v>
      </c>
      <c r="B109" s="43">
        <v>106.77749360613811</v>
      </c>
      <c r="C109" s="43">
        <v>84.161999999999992</v>
      </c>
      <c r="D109" s="43">
        <v>26.871383291910988</v>
      </c>
    </row>
    <row r="110" spans="1:4">
      <c r="A110" s="72">
        <v>42185</v>
      </c>
      <c r="B110" s="43">
        <v>107.16112531969311</v>
      </c>
      <c r="C110" s="43">
        <v>84.161999999999992</v>
      </c>
      <c r="D110" s="43">
        <v>27.327208621103495</v>
      </c>
    </row>
    <row r="111" spans="1:4">
      <c r="A111" s="72">
        <v>42216</v>
      </c>
      <c r="B111" s="43">
        <v>106.39386189258313</v>
      </c>
      <c r="C111" s="43">
        <v>84.161999999999992</v>
      </c>
      <c r="D111" s="43">
        <v>26.415557962718506</v>
      </c>
    </row>
    <row r="112" spans="1:4">
      <c r="A112" s="72">
        <v>42247</v>
      </c>
      <c r="B112" s="43">
        <v>105.49872122762147</v>
      </c>
      <c r="C112" s="43">
        <v>84.88133333333333</v>
      </c>
      <c r="D112" s="43">
        <v>24.289660735326347</v>
      </c>
    </row>
    <row r="113" spans="1:4">
      <c r="A113" s="72">
        <v>42277</v>
      </c>
      <c r="B113" s="43">
        <v>104.34782608695652</v>
      </c>
      <c r="C113" s="43">
        <v>87.758666666666656</v>
      </c>
      <c r="D113" s="43">
        <v>18.903158001819232</v>
      </c>
    </row>
    <row r="114" spans="1:4">
      <c r="A114" s="72">
        <v>42308</v>
      </c>
      <c r="B114" s="43">
        <v>104.34782608695652</v>
      </c>
      <c r="C114" s="43">
        <v>87.758666666666656</v>
      </c>
      <c r="D114" s="43">
        <v>18.903158001819232</v>
      </c>
    </row>
    <row r="115" spans="1:4">
      <c r="A115" s="72">
        <v>42338</v>
      </c>
      <c r="B115" s="43">
        <v>104.85933503836316</v>
      </c>
      <c r="C115" s="43">
        <v>87.758666666666656</v>
      </c>
      <c r="D115" s="43">
        <v>19.486016619475201</v>
      </c>
    </row>
    <row r="116" spans="1:4">
      <c r="A116" s="72">
        <v>42369</v>
      </c>
      <c r="B116" s="43">
        <v>104.34782608695652</v>
      </c>
      <c r="C116" s="43">
        <v>86.32</v>
      </c>
      <c r="D116" s="43">
        <v>20.884877301849535</v>
      </c>
    </row>
    <row r="117" spans="1:4">
      <c r="A117" s="72">
        <v>42400</v>
      </c>
      <c r="B117" s="43">
        <v>106.13810741687979</v>
      </c>
      <c r="C117" s="43">
        <v>87.758666666666656</v>
      </c>
      <c r="D117" s="43">
        <v>20.943163163615154</v>
      </c>
    </row>
    <row r="118" spans="1:4">
      <c r="A118" s="72">
        <v>42429</v>
      </c>
      <c r="B118" s="43">
        <v>107.54475703324809</v>
      </c>
      <c r="C118" s="43">
        <v>87.758666666666656</v>
      </c>
      <c r="D118" s="43">
        <v>22.546024362169103</v>
      </c>
    </row>
    <row r="119" spans="1:4">
      <c r="A119" s="72">
        <v>42460</v>
      </c>
      <c r="B119" s="43">
        <v>108.8235294117647</v>
      </c>
      <c r="C119" s="43">
        <v>87.758666666666656</v>
      </c>
      <c r="D119" s="43">
        <v>24.003170906309013</v>
      </c>
    </row>
    <row r="120" spans="1:4">
      <c r="A120" s="72">
        <v>42490</v>
      </c>
      <c r="B120" s="43">
        <v>109.97442455242965</v>
      </c>
      <c r="C120" s="43">
        <v>87.758666666666656</v>
      </c>
      <c r="D120" s="43">
        <v>25.314602796034968</v>
      </c>
    </row>
    <row r="121" spans="1:4">
      <c r="A121" s="72">
        <v>42521</v>
      </c>
      <c r="B121" s="43">
        <v>110.86956521739131</v>
      </c>
      <c r="C121" s="43">
        <v>87.758666666666656</v>
      </c>
      <c r="D121" s="43">
        <v>26.334605376932952</v>
      </c>
    </row>
    <row r="122" spans="1:4">
      <c r="A122" s="72">
        <v>42551</v>
      </c>
      <c r="B122" s="43">
        <v>112.53196930946292</v>
      </c>
      <c r="C122" s="43">
        <v>87.758666666666656</v>
      </c>
      <c r="D122" s="43">
        <v>28.228895884314873</v>
      </c>
    </row>
    <row r="123" spans="1:4">
      <c r="A123" s="72">
        <v>42582</v>
      </c>
      <c r="B123" s="43">
        <v>115.08951406649616</v>
      </c>
      <c r="C123" s="43">
        <v>89.197333333333333</v>
      </c>
      <c r="D123" s="43">
        <v>29.027976247230303</v>
      </c>
    </row>
    <row r="124" spans="1:4">
      <c r="A124" s="72">
        <v>42613</v>
      </c>
      <c r="B124" s="43">
        <v>113.17135549872121</v>
      </c>
      <c r="C124" s="43">
        <v>89.197333333333333</v>
      </c>
      <c r="D124" s="43">
        <v>26.877509976443115</v>
      </c>
    </row>
    <row r="125" spans="1:4">
      <c r="A125" s="72">
        <v>42643</v>
      </c>
      <c r="B125" s="43">
        <v>110.74168797953965</v>
      </c>
      <c r="C125" s="43">
        <v>89.197333333333333</v>
      </c>
      <c r="D125" s="43">
        <v>24.153586033446039</v>
      </c>
    </row>
    <row r="126" spans="1:4">
      <c r="A126" s="72">
        <v>42674</v>
      </c>
      <c r="B126" s="43">
        <v>108.95140664961636</v>
      </c>
      <c r="C126" s="43">
        <v>89.197333333333333</v>
      </c>
      <c r="D126" s="43">
        <v>22.146484180711347</v>
      </c>
    </row>
    <row r="127" spans="1:4">
      <c r="A127" s="72">
        <v>42704</v>
      </c>
      <c r="B127" s="43">
        <v>108.56777493606138</v>
      </c>
      <c r="C127" s="43">
        <v>89.197333333333333</v>
      </c>
      <c r="D127" s="43">
        <v>21.716390926553906</v>
      </c>
    </row>
    <row r="128" spans="1:4">
      <c r="A128" s="72">
        <v>42735</v>
      </c>
      <c r="B128" s="43">
        <v>109.07928388746801</v>
      </c>
      <c r="C128" s="43">
        <v>89.197333333333333</v>
      </c>
      <c r="D128" s="43">
        <v>22.289848598763797</v>
      </c>
    </row>
    <row r="129" spans="1:4">
      <c r="A129" s="72">
        <v>42766</v>
      </c>
      <c r="B129" s="43">
        <v>110.86956521739131</v>
      </c>
      <c r="C129" s="43">
        <v>89.197333333333333</v>
      </c>
      <c r="D129" s="43">
        <v>24.296950451498532</v>
      </c>
    </row>
    <row r="130" spans="1:4">
      <c r="A130" s="72">
        <v>42794</v>
      </c>
      <c r="B130" s="43">
        <v>111.76470588235294</v>
      </c>
      <c r="C130" s="43">
        <v>89.197333333333333</v>
      </c>
      <c r="D130" s="43">
        <v>25.300501377865857</v>
      </c>
    </row>
    <row r="131" spans="1:4">
      <c r="A131" s="72">
        <v>42825</v>
      </c>
      <c r="B131" s="43">
        <v>111.89258312020461</v>
      </c>
      <c r="C131" s="43">
        <v>89.197333333333333</v>
      </c>
      <c r="D131" s="43">
        <v>25.443865795918352</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H20"/>
  <sheetViews>
    <sheetView zoomScaleNormal="100" workbookViewId="0"/>
  </sheetViews>
  <sheetFormatPr defaultRowHeight="15"/>
  <cols>
    <col min="1" max="1" width="7.85546875" customWidth="1"/>
  </cols>
  <sheetData>
    <row r="1" spans="1:8" s="2" customFormat="1" ht="13.5" customHeight="1">
      <c r="A1" s="156" t="s">
        <v>3959</v>
      </c>
    </row>
    <row r="2" spans="1:8" s="2" customFormat="1" ht="13.5" customHeight="1">
      <c r="A2" s="156" t="s">
        <v>3960</v>
      </c>
    </row>
    <row r="3" spans="1:8" s="2" customFormat="1" ht="13.5" customHeight="1">
      <c r="A3" s="4" t="s">
        <v>3355</v>
      </c>
    </row>
    <row r="4" spans="1:8" ht="13.5" customHeight="1">
      <c r="A4" s="8" t="s">
        <v>3356</v>
      </c>
    </row>
    <row r="5" spans="1:8" ht="13.5" customHeight="1">
      <c r="A5" s="1"/>
    </row>
    <row r="6" spans="1:8" ht="13.5" customHeight="1"/>
    <row r="7" spans="1:8" ht="13.5" customHeight="1">
      <c r="D7" s="166" t="s">
        <v>3961</v>
      </c>
    </row>
    <row r="8" spans="1:8" s="3" customFormat="1">
      <c r="A8" s="14" t="s">
        <v>3357</v>
      </c>
      <c r="B8" s="14" t="s">
        <v>3358</v>
      </c>
      <c r="C8" s="158" t="s">
        <v>3962</v>
      </c>
      <c r="D8" s="158" t="s">
        <v>3963</v>
      </c>
      <c r="E8" s="14" t="s">
        <v>3359</v>
      </c>
      <c r="F8" s="158" t="s">
        <v>3964</v>
      </c>
      <c r="G8" s="14" t="s">
        <v>3360</v>
      </c>
      <c r="H8" s="14" t="s">
        <v>3361</v>
      </c>
    </row>
    <row r="9" spans="1:8">
      <c r="A9" s="2">
        <v>2005</v>
      </c>
      <c r="B9" s="43">
        <v>3.3879999999999999</v>
      </c>
      <c r="C9" s="43">
        <v>0.83199999999999996</v>
      </c>
      <c r="D9" s="43">
        <v>11.726000000000001</v>
      </c>
      <c r="E9" s="43">
        <v>6.8730000000000002</v>
      </c>
      <c r="F9" s="43">
        <v>5.9329999999999998</v>
      </c>
      <c r="G9" s="43">
        <v>5.9619999999999997</v>
      </c>
      <c r="H9" s="43">
        <v>3.25</v>
      </c>
    </row>
    <row r="10" spans="1:8">
      <c r="A10" s="2">
        <v>2006</v>
      </c>
      <c r="B10" s="43">
        <v>4.8280000000000003</v>
      </c>
      <c r="C10" s="43">
        <v>0.88200000000000001</v>
      </c>
      <c r="D10" s="43">
        <v>16.513000000000002</v>
      </c>
      <c r="E10" s="43">
        <v>8.2479999999999993</v>
      </c>
      <c r="F10" s="43">
        <v>7.2919999999999998</v>
      </c>
      <c r="G10" s="43">
        <v>8.625</v>
      </c>
      <c r="H10" s="43">
        <v>4.5119999999999996</v>
      </c>
    </row>
    <row r="11" spans="1:8">
      <c r="A11" s="2">
        <v>2007</v>
      </c>
      <c r="B11" s="43">
        <v>6.1820000000000004</v>
      </c>
      <c r="C11" s="43">
        <v>1.1930000000000001</v>
      </c>
      <c r="D11" s="43">
        <v>19.228999999999999</v>
      </c>
      <c r="E11" s="43">
        <v>8.7010000000000005</v>
      </c>
      <c r="F11" s="43">
        <v>9.2859999999999996</v>
      </c>
      <c r="G11" s="43">
        <v>9.9760000000000009</v>
      </c>
      <c r="H11" s="43">
        <v>6</v>
      </c>
    </row>
    <row r="12" spans="1:8">
      <c r="A12" s="2">
        <v>2008</v>
      </c>
      <c r="B12" s="43">
        <v>6.6989999999999998</v>
      </c>
      <c r="C12" s="43">
        <v>1.411</v>
      </c>
      <c r="D12" s="43">
        <v>15.928000000000001</v>
      </c>
      <c r="E12" s="43">
        <v>7.1319999999999997</v>
      </c>
      <c r="F12" s="43">
        <v>11.829000000000001</v>
      </c>
      <c r="G12" s="43">
        <v>7.2510000000000003</v>
      </c>
      <c r="H12" s="43">
        <v>7.806</v>
      </c>
    </row>
    <row r="13" spans="1:8">
      <c r="A13" s="2">
        <v>2009</v>
      </c>
      <c r="B13" s="43">
        <v>5.4370000000000003</v>
      </c>
      <c r="C13" s="43">
        <v>1.411</v>
      </c>
      <c r="D13" s="43">
        <v>7.5529999999999999</v>
      </c>
      <c r="E13" s="43">
        <v>2.7080000000000002</v>
      </c>
      <c r="F13" s="43">
        <v>9.4</v>
      </c>
      <c r="G13" s="43">
        <v>1.321</v>
      </c>
      <c r="H13" s="43">
        <v>5.3979999999999997</v>
      </c>
    </row>
    <row r="14" spans="1:8">
      <c r="A14" s="2">
        <v>2010</v>
      </c>
      <c r="B14" s="43">
        <v>1.669</v>
      </c>
      <c r="C14" s="43">
        <v>0.96699999999999997</v>
      </c>
      <c r="D14" s="43">
        <v>8.3190000000000008</v>
      </c>
      <c r="E14" s="43">
        <v>2.7410000000000001</v>
      </c>
      <c r="F14" s="43">
        <v>3.6669999999999998</v>
      </c>
      <c r="G14" s="43">
        <v>2.1179999999999999</v>
      </c>
      <c r="H14" s="43">
        <v>0.66400000000000003</v>
      </c>
    </row>
    <row r="15" spans="1:8">
      <c r="A15" s="2">
        <v>2011</v>
      </c>
      <c r="B15" s="43">
        <v>1.478</v>
      </c>
      <c r="C15" s="43">
        <v>1.494</v>
      </c>
      <c r="D15" s="43">
        <v>7.29</v>
      </c>
      <c r="E15" s="43">
        <v>3.173</v>
      </c>
      <c r="F15" s="43">
        <v>5.0659999999999998</v>
      </c>
      <c r="G15" s="43">
        <v>2.1360000000000001</v>
      </c>
      <c r="H15" s="43">
        <v>1.2509999999999999</v>
      </c>
    </row>
    <row r="16" spans="1:8">
      <c r="A16" s="2">
        <v>2012</v>
      </c>
      <c r="B16" s="43">
        <v>2.5110000000000001</v>
      </c>
      <c r="C16" s="43">
        <v>1.0680000000000001</v>
      </c>
      <c r="D16" s="43">
        <v>10.071999999999999</v>
      </c>
      <c r="E16" s="43">
        <v>4.6219999999999999</v>
      </c>
      <c r="F16" s="43">
        <v>5.2210000000000001</v>
      </c>
      <c r="G16" s="43">
        <v>3.9239999999999999</v>
      </c>
      <c r="H16" s="43">
        <v>1.879</v>
      </c>
    </row>
    <row r="17" spans="1:8">
      <c r="A17" s="2">
        <v>2013</v>
      </c>
      <c r="B17" s="43">
        <v>3.129</v>
      </c>
      <c r="C17" s="43">
        <v>0.97499999999999998</v>
      </c>
      <c r="D17" s="43">
        <v>11.933999999999999</v>
      </c>
      <c r="E17" s="43">
        <v>3.95</v>
      </c>
      <c r="F17" s="43">
        <v>5.9260000000000002</v>
      </c>
      <c r="G17" s="43">
        <v>4.4340000000000002</v>
      </c>
      <c r="H17" s="43">
        <v>2.3290000000000002</v>
      </c>
    </row>
    <row r="18" spans="1:8">
      <c r="A18" s="2">
        <v>2014</v>
      </c>
      <c r="B18" s="43">
        <v>3.7749999999999999</v>
      </c>
      <c r="C18" s="43">
        <v>1.167</v>
      </c>
      <c r="D18" s="43">
        <v>11.554</v>
      </c>
      <c r="E18" s="43">
        <v>5.4740000000000002</v>
      </c>
      <c r="F18" s="43">
        <v>7.6239999999999997</v>
      </c>
      <c r="G18" s="43">
        <v>4.1319999999999997</v>
      </c>
      <c r="H18" s="43">
        <v>2.9329999999999998</v>
      </c>
    </row>
    <row r="19" spans="1:8">
      <c r="A19" s="2">
        <v>2015</v>
      </c>
      <c r="B19" s="43">
        <v>5.1660000000000004</v>
      </c>
      <c r="C19" s="43">
        <v>1.655</v>
      </c>
      <c r="D19" s="43">
        <v>13.706</v>
      </c>
      <c r="E19" s="43">
        <v>7.2619999999999996</v>
      </c>
      <c r="F19" s="43">
        <v>10.177</v>
      </c>
      <c r="G19" s="43">
        <v>5.9539999999999997</v>
      </c>
      <c r="H19" s="43">
        <v>4.0590000000000002</v>
      </c>
    </row>
    <row r="20" spans="1:8">
      <c r="A20" s="2">
        <v>2016</v>
      </c>
      <c r="B20" s="43">
        <v>6.9189999999999996</v>
      </c>
      <c r="C20" s="43">
        <v>2.1459999999999999</v>
      </c>
      <c r="D20" s="43">
        <v>16.765000000000001</v>
      </c>
      <c r="E20" s="43">
        <v>7.8339999999999996</v>
      </c>
      <c r="F20" s="43">
        <v>12.702999999999999</v>
      </c>
      <c r="G20" s="43">
        <v>7.4459999999999997</v>
      </c>
      <c r="H20" s="43">
        <v>5.1790000000000003</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E16"/>
  <sheetViews>
    <sheetView zoomScaleNormal="100" workbookViewId="0"/>
  </sheetViews>
  <sheetFormatPr defaultRowHeight="15"/>
  <cols>
    <col min="1" max="1" width="13" customWidth="1"/>
  </cols>
  <sheetData>
    <row r="1" spans="1:5" s="2" customFormat="1" ht="13.5" customHeight="1">
      <c r="A1" s="156" t="s">
        <v>3965</v>
      </c>
    </row>
    <row r="2" spans="1:5" s="2" customFormat="1" ht="13.5" customHeight="1">
      <c r="A2" s="2" t="s">
        <v>3362</v>
      </c>
    </row>
    <row r="3" spans="1:5" s="2" customFormat="1" ht="13.5" customHeight="1">
      <c r="A3" s="4" t="s">
        <v>3363</v>
      </c>
    </row>
    <row r="4" spans="1:5" ht="13.5" customHeight="1">
      <c r="A4" s="160" t="s">
        <v>3966</v>
      </c>
      <c r="E4" s="7"/>
    </row>
    <row r="5" spans="1:5" ht="13.5" customHeight="1">
      <c r="A5" s="1"/>
    </row>
    <row r="6" spans="1:5" ht="13.5" customHeight="1"/>
    <row r="7" spans="1:5" ht="13.5" customHeight="1"/>
    <row r="8" spans="1:5" s="3" customFormat="1">
      <c r="A8" s="14" t="s">
        <v>3364</v>
      </c>
      <c r="B8" s="14" t="s">
        <v>3365</v>
      </c>
      <c r="C8" s="14" t="s">
        <v>3366</v>
      </c>
    </row>
    <row r="9" spans="1:5">
      <c r="A9" s="2" t="s">
        <v>3367</v>
      </c>
      <c r="B9" s="43">
        <v>7</v>
      </c>
      <c r="C9" s="43">
        <v>4.5</v>
      </c>
    </row>
    <row r="10" spans="1:5">
      <c r="A10" s="2" t="s">
        <v>3368</v>
      </c>
      <c r="B10" s="43">
        <v>6.75</v>
      </c>
      <c r="C10" s="43">
        <v>6.3</v>
      </c>
    </row>
    <row r="11" spans="1:5">
      <c r="A11" s="2" t="s">
        <v>3369</v>
      </c>
      <c r="B11" s="43">
        <v>6.5</v>
      </c>
      <c r="C11" s="43">
        <v>9.5</v>
      </c>
    </row>
    <row r="12" spans="1:5">
      <c r="A12" s="2" t="s">
        <v>3370</v>
      </c>
      <c r="B12" s="43">
        <v>5</v>
      </c>
      <c r="C12" s="43">
        <v>14.2</v>
      </c>
    </row>
    <row r="13" spans="1:5">
      <c r="A13" s="2" t="s">
        <v>3371</v>
      </c>
      <c r="B13" s="43">
        <v>4.5</v>
      </c>
      <c r="C13" s="43">
        <v>13.5</v>
      </c>
    </row>
    <row r="14" spans="1:5">
      <c r="A14" s="2" t="s">
        <v>3372</v>
      </c>
      <c r="B14" s="43">
        <v>4.25</v>
      </c>
      <c r="C14" s="43">
        <v>7.82</v>
      </c>
    </row>
    <row r="15" spans="1:5">
      <c r="A15" s="2" t="s">
        <v>3373</v>
      </c>
      <c r="B15" s="43">
        <v>3.75</v>
      </c>
      <c r="C15" s="43">
        <v>7.65</v>
      </c>
    </row>
    <row r="16" spans="1:5">
      <c r="A16" s="2" t="s">
        <v>3374</v>
      </c>
      <c r="B16" s="43">
        <v>3.5</v>
      </c>
      <c r="C16" s="43">
        <v>2</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W48"/>
  <sheetViews>
    <sheetView zoomScaleNormal="100" workbookViewId="0"/>
  </sheetViews>
  <sheetFormatPr defaultRowHeight="15"/>
  <cols>
    <col min="2" max="2" width="7.85546875" customWidth="1"/>
    <col min="3" max="3" width="9.42578125" customWidth="1"/>
  </cols>
  <sheetData>
    <row r="1" spans="1:6" s="2" customFormat="1" ht="13.5" customHeight="1">
      <c r="A1" s="156" t="s">
        <v>3967</v>
      </c>
    </row>
    <row r="2" spans="1:6" s="2" customFormat="1" ht="13.5" customHeight="1">
      <c r="A2" s="156" t="s">
        <v>3968</v>
      </c>
    </row>
    <row r="3" spans="1:6" s="2" customFormat="1" ht="13.5" customHeight="1">
      <c r="A3" s="171" t="s">
        <v>3806</v>
      </c>
      <c r="B3" s="6"/>
      <c r="C3" s="6"/>
      <c r="D3" s="6"/>
      <c r="E3" s="6"/>
      <c r="F3" s="6"/>
    </row>
    <row r="4" spans="1:6" ht="13.5" customHeight="1">
      <c r="A4" s="140" t="s">
        <v>3375</v>
      </c>
    </row>
    <row r="5" spans="1:6" ht="13.5" customHeight="1">
      <c r="B5" s="1"/>
    </row>
    <row r="6" spans="1:6" ht="13.5" customHeight="1"/>
    <row r="7" spans="1:6" ht="13.5" customHeight="1"/>
    <row r="8" spans="1:6" s="3" customFormat="1">
      <c r="A8" s="14" t="s">
        <v>3834</v>
      </c>
      <c r="B8" s="14" t="s">
        <v>3376</v>
      </c>
      <c r="C8" s="14" t="s">
        <v>3377</v>
      </c>
      <c r="D8" s="14" t="s">
        <v>3378</v>
      </c>
      <c r="E8" s="14" t="s">
        <v>3379</v>
      </c>
      <c r="F8" s="14" t="s">
        <v>3380</v>
      </c>
    </row>
    <row r="9" spans="1:6">
      <c r="A9" s="2" t="s">
        <v>3835</v>
      </c>
      <c r="B9" s="155">
        <v>2008</v>
      </c>
      <c r="C9" s="112"/>
      <c r="D9" s="112"/>
      <c r="E9" s="2">
        <v>1</v>
      </c>
      <c r="F9" s="43">
        <v>17.37720111214087</v>
      </c>
    </row>
    <row r="10" spans="1:6">
      <c r="A10" s="2" t="s">
        <v>3836</v>
      </c>
      <c r="B10" s="155">
        <v>2008</v>
      </c>
      <c r="C10" s="112"/>
      <c r="D10" s="112"/>
      <c r="E10" s="2">
        <v>2</v>
      </c>
      <c r="F10" s="43">
        <v>17.37720111214087</v>
      </c>
    </row>
    <row r="11" spans="1:6">
      <c r="A11" s="2" t="s">
        <v>3837</v>
      </c>
      <c r="B11" s="155">
        <v>2008</v>
      </c>
      <c r="C11" s="112"/>
      <c r="D11" s="112"/>
      <c r="E11" s="6">
        <v>4</v>
      </c>
      <c r="F11" s="43">
        <v>16.50834105653383</v>
      </c>
    </row>
    <row r="12" spans="1:6">
      <c r="A12" s="2" t="s">
        <v>3838</v>
      </c>
      <c r="B12" s="155">
        <v>2008</v>
      </c>
      <c r="C12" s="112">
        <v>354500</v>
      </c>
      <c r="D12" s="112"/>
      <c r="E12" s="2">
        <v>10</v>
      </c>
      <c r="F12" s="43">
        <v>15.205050973123264</v>
      </c>
    </row>
    <row r="13" spans="1:6">
      <c r="A13" s="2" t="s">
        <v>3835</v>
      </c>
      <c r="B13" s="155">
        <v>2009</v>
      </c>
      <c r="C13" s="112">
        <v>375700</v>
      </c>
      <c r="D13" s="112"/>
      <c r="E13" s="2">
        <v>14.8</v>
      </c>
      <c r="F13" s="43">
        <v>13.612140871177017</v>
      </c>
    </row>
    <row r="14" spans="1:6">
      <c r="A14" s="2" t="s">
        <v>3836</v>
      </c>
      <c r="B14" s="155">
        <v>2009</v>
      </c>
      <c r="C14" s="112">
        <v>396700</v>
      </c>
      <c r="D14" s="112"/>
      <c r="E14" s="2">
        <v>18</v>
      </c>
      <c r="F14" s="43">
        <v>11.584800741427248</v>
      </c>
    </row>
    <row r="15" spans="1:6">
      <c r="A15" s="2" t="s">
        <v>3837</v>
      </c>
      <c r="B15" s="155">
        <v>2009</v>
      </c>
      <c r="C15" s="112">
        <v>396700</v>
      </c>
      <c r="D15" s="112"/>
      <c r="E15" s="2">
        <v>18.399999999999999</v>
      </c>
      <c r="F15" s="43">
        <v>11.005560704355885</v>
      </c>
    </row>
    <row r="16" spans="1:6">
      <c r="A16" s="2" t="s">
        <v>3838</v>
      </c>
      <c r="B16" s="155">
        <v>2009</v>
      </c>
      <c r="C16" s="115">
        <v>426700</v>
      </c>
      <c r="D16" s="112"/>
      <c r="E16" s="55">
        <v>17.7</v>
      </c>
      <c r="F16" s="43">
        <v>10.715940685820204</v>
      </c>
    </row>
    <row r="17" spans="1:6">
      <c r="A17" s="2" t="s">
        <v>3835</v>
      </c>
      <c r="B17" s="155">
        <v>2010</v>
      </c>
      <c r="C17" s="115">
        <v>426700</v>
      </c>
      <c r="D17" s="112"/>
      <c r="E17" s="55">
        <v>15.1</v>
      </c>
      <c r="F17" s="43">
        <v>11.150370713623726</v>
      </c>
    </row>
    <row r="18" spans="1:6">
      <c r="A18" s="2" t="s">
        <v>3836</v>
      </c>
      <c r="B18" s="155">
        <v>2010</v>
      </c>
      <c r="C18" s="115">
        <v>426700</v>
      </c>
      <c r="D18" s="112"/>
      <c r="E18" s="55">
        <v>11.2</v>
      </c>
      <c r="F18" s="43">
        <v>11.150370713623726</v>
      </c>
    </row>
    <row r="19" spans="1:6">
      <c r="A19" s="2" t="s">
        <v>3837</v>
      </c>
      <c r="B19" s="155">
        <v>2010</v>
      </c>
      <c r="C19" s="115">
        <v>427000</v>
      </c>
      <c r="D19" s="112"/>
      <c r="E19" s="55">
        <v>10.199999999999999</v>
      </c>
      <c r="F19" s="43">
        <v>11.584800741427248</v>
      </c>
    </row>
    <row r="20" spans="1:6">
      <c r="A20" s="2" t="s">
        <v>3838</v>
      </c>
      <c r="B20" s="155">
        <v>2010</v>
      </c>
      <c r="C20" s="115">
        <v>447000</v>
      </c>
      <c r="D20" s="112"/>
      <c r="E20" s="55">
        <v>9.9</v>
      </c>
      <c r="F20" s="43">
        <v>12.01923076923077</v>
      </c>
    </row>
    <row r="21" spans="1:6">
      <c r="A21" s="2" t="s">
        <v>3835</v>
      </c>
      <c r="B21" s="155">
        <v>2011</v>
      </c>
      <c r="C21" s="115">
        <v>447000</v>
      </c>
      <c r="D21" s="112"/>
      <c r="E21" s="55">
        <v>10.199999999999999</v>
      </c>
      <c r="F21" s="43">
        <v>12.16404077849861</v>
      </c>
    </row>
    <row r="22" spans="1:6">
      <c r="A22" s="2" t="s">
        <v>3836</v>
      </c>
      <c r="B22" s="155">
        <v>2011</v>
      </c>
      <c r="C22" s="115">
        <v>441000</v>
      </c>
      <c r="D22" s="112"/>
      <c r="E22" s="55">
        <v>10.4</v>
      </c>
      <c r="F22" s="43">
        <v>12.16404077849861</v>
      </c>
    </row>
    <row r="23" spans="1:6">
      <c r="A23" s="2" t="s">
        <v>3837</v>
      </c>
      <c r="B23" s="155">
        <v>2011</v>
      </c>
      <c r="C23" s="115">
        <v>446500</v>
      </c>
      <c r="D23" s="112"/>
      <c r="E23" s="55">
        <v>9.4</v>
      </c>
      <c r="F23" s="43">
        <v>12.453660797034292</v>
      </c>
    </row>
    <row r="24" spans="1:6">
      <c r="A24" s="2" t="s">
        <v>3838</v>
      </c>
      <c r="B24" s="155">
        <v>2011</v>
      </c>
      <c r="C24" s="115">
        <v>446500</v>
      </c>
      <c r="D24" s="112"/>
      <c r="E24" s="55">
        <v>8.8000000000000007</v>
      </c>
      <c r="F24" s="43">
        <v>12.453660797034292</v>
      </c>
    </row>
    <row r="25" spans="1:6">
      <c r="A25" s="2" t="s">
        <v>3835</v>
      </c>
      <c r="B25" s="155">
        <v>2012</v>
      </c>
      <c r="C25" s="115">
        <v>450400</v>
      </c>
      <c r="D25" s="112"/>
      <c r="E25" s="55">
        <v>8.9</v>
      </c>
      <c r="F25" s="43">
        <v>12.453660797034292</v>
      </c>
    </row>
    <row r="26" spans="1:6">
      <c r="A26" s="2" t="s">
        <v>3836</v>
      </c>
      <c r="B26" s="155">
        <v>2012</v>
      </c>
      <c r="C26" s="115">
        <v>464100</v>
      </c>
      <c r="D26" s="112"/>
      <c r="E26" s="55">
        <v>9.5</v>
      </c>
      <c r="F26" s="43">
        <v>12.453660797034292</v>
      </c>
    </row>
    <row r="27" spans="1:6">
      <c r="A27" s="2" t="s">
        <v>3837</v>
      </c>
      <c r="B27" s="155">
        <v>2012</v>
      </c>
      <c r="C27" s="115">
        <v>466500</v>
      </c>
      <c r="D27" s="112"/>
      <c r="E27" s="55">
        <v>8.9</v>
      </c>
      <c r="F27" s="43">
        <v>12.16404077849861</v>
      </c>
    </row>
    <row r="28" spans="1:6">
      <c r="A28" s="2" t="s">
        <v>3838</v>
      </c>
      <c r="B28" s="155">
        <v>2012</v>
      </c>
      <c r="C28" s="115">
        <v>467000</v>
      </c>
      <c r="D28" s="112"/>
      <c r="E28" s="55">
        <v>8.6</v>
      </c>
      <c r="F28" s="43">
        <v>12.16404077849861</v>
      </c>
    </row>
    <row r="29" spans="1:6">
      <c r="A29" s="2" t="s">
        <v>3835</v>
      </c>
      <c r="B29" s="155">
        <v>2013</v>
      </c>
      <c r="C29" s="115">
        <v>467000</v>
      </c>
      <c r="D29" s="112"/>
      <c r="E29" s="55">
        <v>8</v>
      </c>
      <c r="F29" s="43">
        <v>12.453660797034292</v>
      </c>
    </row>
    <row r="30" spans="1:6">
      <c r="A30" s="2" t="s">
        <v>3836</v>
      </c>
      <c r="B30" s="155">
        <v>2013</v>
      </c>
      <c r="C30" s="116">
        <v>467000</v>
      </c>
      <c r="D30" s="112"/>
      <c r="E30" s="55">
        <v>6.6</v>
      </c>
      <c r="F30" s="43">
        <v>12.743280815569971</v>
      </c>
    </row>
    <row r="31" spans="1:6">
      <c r="A31" s="2" t="s">
        <v>3837</v>
      </c>
      <c r="B31" s="155">
        <v>2013</v>
      </c>
      <c r="C31" s="116">
        <v>467000</v>
      </c>
      <c r="D31" s="112"/>
      <c r="E31" s="55">
        <v>5.9</v>
      </c>
      <c r="F31" s="43">
        <v>13.032900834105654</v>
      </c>
    </row>
    <row r="32" spans="1:6">
      <c r="A32" s="2" t="s">
        <v>3838</v>
      </c>
      <c r="B32" s="155">
        <v>2013</v>
      </c>
      <c r="C32" s="116">
        <v>482400</v>
      </c>
      <c r="D32" s="112"/>
      <c r="E32" s="55">
        <v>5.7</v>
      </c>
      <c r="F32" s="43">
        <v>13.032900834105654</v>
      </c>
    </row>
    <row r="33" spans="1:23">
      <c r="A33" s="2" t="s">
        <v>3835</v>
      </c>
      <c r="B33" s="155">
        <v>2014</v>
      </c>
      <c r="C33" s="115">
        <v>482400</v>
      </c>
      <c r="D33" s="112"/>
      <c r="E33" s="55">
        <v>4.5999999999999996</v>
      </c>
      <c r="F33" s="43">
        <v>13.612140871177015</v>
      </c>
    </row>
    <row r="34" spans="1:23">
      <c r="A34" s="2" t="s">
        <v>3836</v>
      </c>
      <c r="B34" s="155">
        <v>2014</v>
      </c>
      <c r="C34" s="115">
        <v>491550</v>
      </c>
      <c r="D34" s="112"/>
      <c r="E34" s="55">
        <v>5.2</v>
      </c>
      <c r="F34" s="43">
        <v>13.612140871177015</v>
      </c>
    </row>
    <row r="35" spans="1:23">
      <c r="A35" s="2" t="s">
        <v>3837</v>
      </c>
      <c r="B35" s="155">
        <v>2014</v>
      </c>
      <c r="C35" s="115">
        <v>502600</v>
      </c>
      <c r="D35" s="112"/>
      <c r="E35" s="55">
        <v>4.7</v>
      </c>
      <c r="F35" s="43">
        <v>13.901760889712698</v>
      </c>
      <c r="J35" s="152"/>
      <c r="K35" s="7"/>
      <c r="L35" s="7"/>
      <c r="M35" s="7"/>
      <c r="N35" s="7"/>
      <c r="O35" s="7"/>
      <c r="P35" s="7"/>
      <c r="Q35" s="7"/>
      <c r="R35" s="7"/>
      <c r="S35" s="7"/>
      <c r="T35" s="7"/>
      <c r="U35" s="7"/>
      <c r="V35" s="7"/>
      <c r="W35" s="7"/>
    </row>
    <row r="36" spans="1:23">
      <c r="A36" s="2" t="s">
        <v>3838</v>
      </c>
      <c r="B36" s="155">
        <v>2014</v>
      </c>
      <c r="C36" s="115">
        <v>508600</v>
      </c>
      <c r="D36" s="112"/>
      <c r="E36" s="55">
        <v>3.9</v>
      </c>
      <c r="F36" s="43">
        <v>14.149999999999999</v>
      </c>
      <c r="J36" s="152"/>
      <c r="K36" s="152"/>
      <c r="L36" s="152"/>
      <c r="M36" s="152"/>
      <c r="N36" s="152"/>
      <c r="O36" s="7"/>
      <c r="P36" s="7"/>
      <c r="Q36" s="7"/>
      <c r="R36" s="7"/>
      <c r="S36" s="7"/>
      <c r="T36" s="7"/>
      <c r="U36" s="7"/>
      <c r="V36" s="7"/>
      <c r="W36" s="7"/>
    </row>
    <row r="37" spans="1:23">
      <c r="A37" s="2" t="s">
        <v>3835</v>
      </c>
      <c r="B37" s="155">
        <v>2015</v>
      </c>
      <c r="C37" s="115">
        <v>519000</v>
      </c>
      <c r="D37" s="112"/>
      <c r="E37" s="55">
        <v>4.9000000000000004</v>
      </c>
      <c r="F37" s="43">
        <v>14.3</v>
      </c>
      <c r="J37" s="7"/>
      <c r="K37" s="7"/>
      <c r="L37" s="7"/>
      <c r="M37" s="7"/>
      <c r="N37" s="7"/>
    </row>
    <row r="38" spans="1:23">
      <c r="A38" s="2" t="s">
        <v>3836</v>
      </c>
      <c r="B38" s="155">
        <v>2015</v>
      </c>
      <c r="C38" s="115">
        <v>526300</v>
      </c>
      <c r="D38" s="112"/>
      <c r="E38" s="51">
        <v>4.4000000000000004</v>
      </c>
      <c r="F38" s="43">
        <v>14.5</v>
      </c>
      <c r="J38" s="7"/>
      <c r="K38" s="7"/>
      <c r="L38" s="7"/>
      <c r="M38" s="7"/>
      <c r="N38" s="7"/>
    </row>
    <row r="39" spans="1:23">
      <c r="A39" s="2" t="s">
        <v>3837</v>
      </c>
      <c r="B39" s="155">
        <v>2015</v>
      </c>
      <c r="C39" s="115">
        <v>539800</v>
      </c>
      <c r="D39" s="112"/>
      <c r="E39" s="55">
        <v>4</v>
      </c>
      <c r="F39" s="43">
        <v>14.5</v>
      </c>
    </row>
    <row r="40" spans="1:23">
      <c r="A40" s="2" t="s">
        <v>3838</v>
      </c>
      <c r="B40" s="155">
        <v>2015</v>
      </c>
      <c r="C40" s="115">
        <v>546600</v>
      </c>
      <c r="D40" s="112"/>
      <c r="E40" s="55">
        <v>4.0999999999999996</v>
      </c>
      <c r="F40" s="43">
        <v>15</v>
      </c>
    </row>
    <row r="41" spans="1:23">
      <c r="A41" s="2" t="s">
        <v>3835</v>
      </c>
      <c r="B41" s="155">
        <v>2016</v>
      </c>
      <c r="C41" s="115">
        <v>546600</v>
      </c>
      <c r="D41" s="112"/>
      <c r="E41" s="55">
        <v>4.0999999999999996</v>
      </c>
      <c r="F41" s="43">
        <v>15</v>
      </c>
    </row>
    <row r="42" spans="1:23">
      <c r="A42" s="2" t="s">
        <v>3836</v>
      </c>
      <c r="B42" s="155">
        <v>2016</v>
      </c>
      <c r="C42" s="115">
        <v>546600</v>
      </c>
      <c r="D42" s="112"/>
      <c r="E42" s="55">
        <v>3.5</v>
      </c>
      <c r="F42" s="43">
        <v>15</v>
      </c>
    </row>
    <row r="43" spans="1:23">
      <c r="A43" s="2" t="s">
        <v>3837</v>
      </c>
      <c r="B43" s="155">
        <v>2016</v>
      </c>
      <c r="C43" s="115">
        <v>587400</v>
      </c>
      <c r="D43" s="112"/>
      <c r="E43" s="55">
        <v>5.5</v>
      </c>
      <c r="F43" s="43">
        <v>15</v>
      </c>
    </row>
    <row r="44" spans="1:23">
      <c r="A44" s="2" t="s">
        <v>3838</v>
      </c>
      <c r="B44" s="155">
        <v>2016</v>
      </c>
      <c r="C44" s="115">
        <v>627400</v>
      </c>
      <c r="D44" s="112"/>
      <c r="E44" s="2">
        <v>6.4</v>
      </c>
      <c r="F44" s="43">
        <v>15</v>
      </c>
    </row>
    <row r="45" spans="1:23">
      <c r="A45" s="2" t="s">
        <v>3835</v>
      </c>
      <c r="B45" s="155">
        <v>2017</v>
      </c>
      <c r="C45" s="115">
        <v>627400</v>
      </c>
      <c r="D45" s="112">
        <v>9900</v>
      </c>
      <c r="E45" s="2"/>
      <c r="F45" s="43"/>
    </row>
    <row r="46" spans="1:23">
      <c r="A46" s="2" t="s">
        <v>3836</v>
      </c>
      <c r="B46" s="155">
        <v>2017</v>
      </c>
      <c r="C46" s="115">
        <v>627400</v>
      </c>
      <c r="D46" s="112">
        <v>48200</v>
      </c>
      <c r="E46" s="2"/>
      <c r="F46" s="43"/>
    </row>
    <row r="47" spans="1:23">
      <c r="A47" s="2" t="s">
        <v>3837</v>
      </c>
      <c r="B47" s="155">
        <v>2017</v>
      </c>
      <c r="C47" s="115">
        <v>627400</v>
      </c>
      <c r="D47" s="112">
        <v>81550</v>
      </c>
      <c r="E47" s="2"/>
      <c r="F47" s="43"/>
    </row>
    <row r="48" spans="1:23">
      <c r="A48" s="2" t="s">
        <v>3838</v>
      </c>
      <c r="B48" s="155">
        <v>2017</v>
      </c>
      <c r="C48" s="115">
        <v>627400</v>
      </c>
      <c r="D48" s="112">
        <v>109650</v>
      </c>
      <c r="E48" s="2"/>
      <c r="F48" s="43"/>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E45"/>
  <sheetViews>
    <sheetView zoomScaleNormal="100" workbookViewId="0"/>
  </sheetViews>
  <sheetFormatPr defaultRowHeight="15"/>
  <cols>
    <col min="1" max="1" width="7.7109375" customWidth="1"/>
    <col min="2" max="2" width="12.42578125" customWidth="1"/>
    <col min="3" max="3" width="13" customWidth="1"/>
    <col min="4" max="4" width="12.7109375" customWidth="1"/>
  </cols>
  <sheetData>
    <row r="1" spans="1:5" s="2" customFormat="1" ht="13.5" customHeight="1">
      <c r="A1" s="156" t="s">
        <v>3969</v>
      </c>
    </row>
    <row r="2" spans="1:5" s="2" customFormat="1" ht="13.5" customHeight="1">
      <c r="A2" s="156" t="s">
        <v>3968</v>
      </c>
    </row>
    <row r="3" spans="1:5" s="2" customFormat="1" ht="13.5" customHeight="1">
      <c r="A3" s="4" t="s">
        <v>3381</v>
      </c>
    </row>
    <row r="4" spans="1:5" ht="13.5" customHeight="1">
      <c r="A4" s="8" t="s">
        <v>3382</v>
      </c>
    </row>
    <row r="5" spans="1:5" ht="13.5" customHeight="1">
      <c r="A5" s="1"/>
    </row>
    <row r="6" spans="1:5" ht="13.5" customHeight="1"/>
    <row r="7" spans="1:5" ht="13.5" customHeight="1"/>
    <row r="8" spans="1:5" s="3" customFormat="1">
      <c r="A8" s="50" t="s">
        <v>3383</v>
      </c>
      <c r="B8" s="50" t="s">
        <v>3384</v>
      </c>
      <c r="C8" s="50" t="s">
        <v>3385</v>
      </c>
      <c r="D8" s="50" t="s">
        <v>3386</v>
      </c>
      <c r="E8" s="50" t="s">
        <v>3387</v>
      </c>
    </row>
    <row r="9" spans="1:5" ht="15" customHeight="1">
      <c r="A9" s="153" t="s">
        <v>3807</v>
      </c>
      <c r="B9" s="117">
        <v>138227564.39990732</v>
      </c>
      <c r="C9" s="117">
        <v>99028508.42504634</v>
      </c>
      <c r="D9" s="117">
        <v>39199055.931417979</v>
      </c>
      <c r="E9" s="117"/>
    </row>
    <row r="10" spans="1:5" ht="15" customHeight="1">
      <c r="A10" s="153" t="s">
        <v>3808</v>
      </c>
      <c r="B10" s="117">
        <f>+C10+D10</f>
        <v>164211389.73297036</v>
      </c>
      <c r="C10" s="117">
        <v>125318624.59453197</v>
      </c>
      <c r="D10" s="117">
        <v>38892765.138438381</v>
      </c>
      <c r="E10" s="117"/>
    </row>
    <row r="11" spans="1:5" ht="15" customHeight="1">
      <c r="A11" s="153" t="s">
        <v>3809</v>
      </c>
      <c r="B11" s="117">
        <v>138886506.29344296</v>
      </c>
      <c r="C11" s="117">
        <v>103368679.57310013</v>
      </c>
      <c r="D11" s="117">
        <v>35517826.792747907</v>
      </c>
      <c r="E11" s="117"/>
    </row>
    <row r="12" spans="1:5" ht="15" customHeight="1">
      <c r="A12" s="153" t="s">
        <v>3810</v>
      </c>
      <c r="B12" s="117">
        <v>134938983.85947645</v>
      </c>
      <c r="C12" s="117">
        <v>93781895.027224258</v>
      </c>
      <c r="D12" s="117">
        <v>41157088.803290106</v>
      </c>
      <c r="E12" s="117"/>
    </row>
    <row r="13" spans="1:5" ht="15" customHeight="1">
      <c r="A13" s="153" t="s">
        <v>3811</v>
      </c>
      <c r="B13" s="117">
        <f t="shared" ref="B13:B44" si="0">+C13+D13</f>
        <v>118063448.94578315</v>
      </c>
      <c r="C13" s="117">
        <v>85899795.757066742</v>
      </c>
      <c r="D13" s="117">
        <v>32163653.188716408</v>
      </c>
      <c r="E13" s="118">
        <v>-14.587622621915841</v>
      </c>
    </row>
    <row r="14" spans="1:5" ht="15" customHeight="1">
      <c r="A14" s="153" t="s">
        <v>3812</v>
      </c>
      <c r="B14" s="117">
        <f t="shared" si="0"/>
        <v>116570476.57263668</v>
      </c>
      <c r="C14" s="117">
        <v>82885663.560009256</v>
      </c>
      <c r="D14" s="117">
        <v>33684813.012627423</v>
      </c>
      <c r="E14" s="118">
        <v>-29.011942008288315</v>
      </c>
    </row>
    <row r="15" spans="1:5" ht="15" customHeight="1">
      <c r="A15" s="153" t="s">
        <v>3813</v>
      </c>
      <c r="B15" s="117">
        <f t="shared" si="0"/>
        <v>102869712.05398518</v>
      </c>
      <c r="C15" s="117">
        <v>69196021.672265992</v>
      </c>
      <c r="D15" s="117">
        <v>33673690.381719187</v>
      </c>
      <c r="E15" s="118">
        <v>-25.932536716965558</v>
      </c>
    </row>
    <row r="16" spans="1:5" ht="15" customHeight="1">
      <c r="A16" s="153" t="s">
        <v>3814</v>
      </c>
      <c r="B16" s="117">
        <f t="shared" si="0"/>
        <v>109091831.22103804</v>
      </c>
      <c r="C16" s="117">
        <v>68491742.200532928</v>
      </c>
      <c r="D16" s="117">
        <v>40600089.020505115</v>
      </c>
      <c r="E16" s="118">
        <v>-19.154696366585412</v>
      </c>
    </row>
    <row r="17" spans="1:5" ht="15" customHeight="1">
      <c r="A17" s="153" t="s">
        <v>3815</v>
      </c>
      <c r="B17" s="117">
        <f t="shared" si="0"/>
        <v>105295300.95574607</v>
      </c>
      <c r="C17" s="117">
        <v>69305360.791241899</v>
      </c>
      <c r="D17" s="117">
        <v>35989940.16450417</v>
      </c>
      <c r="E17" s="118">
        <v>-10.814649329701053</v>
      </c>
    </row>
    <row r="18" spans="1:5" ht="15" customHeight="1">
      <c r="A18" s="153" t="s">
        <v>3816</v>
      </c>
      <c r="B18" s="117">
        <f t="shared" si="0"/>
        <v>117443397.50637165</v>
      </c>
      <c r="C18" s="117">
        <v>80628290.43095459</v>
      </c>
      <c r="D18" s="117">
        <v>36815107.075417057</v>
      </c>
      <c r="E18" s="118">
        <v>0.74883534785159522</v>
      </c>
    </row>
    <row r="19" spans="1:5" ht="15" customHeight="1">
      <c r="A19" s="153" t="s">
        <v>3817</v>
      </c>
      <c r="B19" s="117">
        <f t="shared" si="0"/>
        <v>105572017.52780353</v>
      </c>
      <c r="C19" s="117">
        <v>71103748.960264131</v>
      </c>
      <c r="D19" s="117">
        <v>34468268.567539394</v>
      </c>
      <c r="E19" s="118">
        <v>2.6269204218246411</v>
      </c>
    </row>
    <row r="20" spans="1:5" ht="15" customHeight="1">
      <c r="A20" s="153" t="s">
        <v>3818</v>
      </c>
      <c r="B20" s="117">
        <f t="shared" si="0"/>
        <v>121152151.3612141</v>
      </c>
      <c r="C20" s="117">
        <v>72142856.342678443</v>
      </c>
      <c r="D20" s="117">
        <v>49009295.018535659</v>
      </c>
      <c r="E20" s="118">
        <v>11.055200013775423</v>
      </c>
    </row>
    <row r="21" spans="1:5" ht="15" customHeight="1">
      <c r="A21" s="153" t="s">
        <v>3819</v>
      </c>
      <c r="B21" s="117">
        <f t="shared" si="0"/>
        <v>115401464.04657091</v>
      </c>
      <c r="C21" s="117">
        <v>77302158.529309556</v>
      </c>
      <c r="D21" s="117">
        <v>38099305.517261356</v>
      </c>
      <c r="E21" s="118">
        <v>9.5979241230074397</v>
      </c>
    </row>
    <row r="22" spans="1:5" ht="15" customHeight="1">
      <c r="A22" s="153" t="s">
        <v>3820</v>
      </c>
      <c r="B22" s="117">
        <f t="shared" si="0"/>
        <v>135318238.92493048</v>
      </c>
      <c r="C22" s="117">
        <v>90356852.745597765</v>
      </c>
      <c r="D22" s="117">
        <v>44961386.179332718</v>
      </c>
      <c r="E22" s="118">
        <v>15.219962805988363</v>
      </c>
    </row>
    <row r="23" spans="1:5" ht="15" customHeight="1">
      <c r="A23" s="153" t="s">
        <v>3821</v>
      </c>
      <c r="B23" s="117">
        <f t="shared" si="0"/>
        <v>114321498.94288693</v>
      </c>
      <c r="C23" s="117">
        <v>79167180.795296565</v>
      </c>
      <c r="D23" s="117">
        <v>35154318.147590369</v>
      </c>
      <c r="E23" s="118">
        <v>8.2876898821973697</v>
      </c>
    </row>
    <row r="24" spans="1:5" ht="15" customHeight="1">
      <c r="A24" s="153" t="s">
        <v>3822</v>
      </c>
      <c r="B24" s="117">
        <f t="shared" si="0"/>
        <v>127248532.70389253</v>
      </c>
      <c r="C24" s="117">
        <v>83038090.361445829</v>
      </c>
      <c r="D24" s="117">
        <v>44210442.3424467</v>
      </c>
      <c r="E24" s="118">
        <v>5.0320041981773089</v>
      </c>
    </row>
    <row r="25" spans="1:5" ht="15" customHeight="1">
      <c r="A25" s="153" t="s">
        <v>3823</v>
      </c>
      <c r="B25" s="117">
        <f t="shared" si="0"/>
        <v>115192050.87175626</v>
      </c>
      <c r="C25" s="117">
        <v>80330581.446941614</v>
      </c>
      <c r="D25" s="117">
        <v>34861469.424814641</v>
      </c>
      <c r="E25" s="118">
        <v>-0.18146492034983863</v>
      </c>
    </row>
    <row r="26" spans="1:5" ht="15" customHeight="1">
      <c r="A26" s="153" t="s">
        <v>3824</v>
      </c>
      <c r="B26" s="117">
        <f t="shared" si="0"/>
        <v>132524516.6386701</v>
      </c>
      <c r="C26" s="117">
        <v>93639157.443234503</v>
      </c>
      <c r="D26" s="117">
        <v>38885359.195435598</v>
      </c>
      <c r="E26" s="118">
        <v>-2.0645570829592508</v>
      </c>
    </row>
    <row r="27" spans="1:5" ht="15" customHeight="1">
      <c r="A27" s="153" t="s">
        <v>3825</v>
      </c>
      <c r="B27" s="117">
        <f t="shared" si="0"/>
        <v>123171892.22370249</v>
      </c>
      <c r="C27" s="117">
        <v>87397288.852525473</v>
      </c>
      <c r="D27" s="117">
        <v>35774603.371177018</v>
      </c>
      <c r="E27" s="118">
        <v>7.7416700818776496</v>
      </c>
    </row>
    <row r="28" spans="1:5" ht="15" customHeight="1">
      <c r="A28" s="153" t="s">
        <v>3826</v>
      </c>
      <c r="B28" s="117">
        <f t="shared" si="0"/>
        <v>147070691.62418908</v>
      </c>
      <c r="C28" s="117">
        <v>90159891.467794299</v>
      </c>
      <c r="D28" s="117">
        <v>56910800.156394795</v>
      </c>
      <c r="E28" s="118">
        <v>15.577514725786855</v>
      </c>
    </row>
    <row r="29" spans="1:5" ht="15" customHeight="1">
      <c r="A29" s="153" t="s">
        <v>3827</v>
      </c>
      <c r="B29" s="117">
        <f t="shared" si="0"/>
        <v>127804543.94404542</v>
      </c>
      <c r="C29" s="117">
        <v>89315999.365732163</v>
      </c>
      <c r="D29" s="117">
        <v>38488544.578313254</v>
      </c>
      <c r="E29" s="118">
        <v>10.94910019991806</v>
      </c>
    </row>
    <row r="30" spans="1:5" ht="15" customHeight="1">
      <c r="A30" s="153" t="s">
        <v>3828</v>
      </c>
      <c r="B30" s="117">
        <f t="shared" si="0"/>
        <v>144459782.65176091</v>
      </c>
      <c r="C30" s="117">
        <v>101938826.48575071</v>
      </c>
      <c r="D30" s="117">
        <v>42520956.166010208</v>
      </c>
      <c r="E30" s="118">
        <v>9.0060815280182958</v>
      </c>
    </row>
    <row r="31" spans="1:5" ht="15" customHeight="1">
      <c r="A31" s="153" t="s">
        <v>3829</v>
      </c>
      <c r="B31" s="117">
        <f t="shared" si="0"/>
        <v>135576856.54830861</v>
      </c>
      <c r="C31" s="117">
        <v>95370482.796570897</v>
      </c>
      <c r="D31" s="117">
        <v>40206373.751737706</v>
      </c>
      <c r="E31" s="118">
        <v>10.071262282856264</v>
      </c>
    </row>
    <row r="32" spans="1:5" ht="15" customHeight="1">
      <c r="A32" s="153" t="s">
        <v>3830</v>
      </c>
      <c r="B32" s="117">
        <f t="shared" si="0"/>
        <v>155605242.57703897</v>
      </c>
      <c r="C32" s="117">
        <v>95523186.683271617</v>
      </c>
      <c r="D32" s="117">
        <v>60082055.893767364</v>
      </c>
      <c r="E32" s="118">
        <v>5.8030263260461901</v>
      </c>
    </row>
    <row r="33" spans="1:5" ht="15" customHeight="1">
      <c r="A33" s="153" t="s">
        <v>3831</v>
      </c>
      <c r="B33" s="117">
        <f t="shared" si="0"/>
        <v>140992272.93790546</v>
      </c>
      <c r="C33" s="117">
        <v>96527778.614457831</v>
      </c>
      <c r="D33" s="117">
        <v>44464494.323447637</v>
      </c>
      <c r="E33" s="118">
        <v>10.318669889885768</v>
      </c>
    </row>
    <row r="34" spans="1:5" ht="15" customHeight="1">
      <c r="A34" s="153" t="s">
        <v>3832</v>
      </c>
      <c r="B34" s="117">
        <f t="shared" si="0"/>
        <v>152600124.82622799</v>
      </c>
      <c r="C34" s="117">
        <v>101211759.4416126</v>
      </c>
      <c r="D34" s="117">
        <v>51388365.384615384</v>
      </c>
      <c r="E34" s="118">
        <v>5.6350231358788916</v>
      </c>
    </row>
    <row r="35" spans="1:5" ht="15" customHeight="1">
      <c r="A35" s="153" t="s">
        <v>3797</v>
      </c>
      <c r="B35" s="117">
        <f t="shared" si="0"/>
        <v>139855475.55607045</v>
      </c>
      <c r="C35" s="117">
        <v>94013827.328544959</v>
      </c>
      <c r="D35" s="117">
        <v>45841648.227525488</v>
      </c>
      <c r="E35" s="118">
        <v>3.1558623770254535</v>
      </c>
    </row>
    <row r="36" spans="1:5" ht="15" customHeight="1">
      <c r="A36" s="153" t="s">
        <v>3798</v>
      </c>
      <c r="B36" s="117">
        <f t="shared" si="0"/>
        <v>167405580.10889712</v>
      </c>
      <c r="C36" s="117">
        <v>94058180.317423537</v>
      </c>
      <c r="D36" s="117">
        <v>73347399.791473582</v>
      </c>
      <c r="E36" s="118">
        <v>7.5835089720809989</v>
      </c>
    </row>
    <row r="37" spans="1:5" ht="15" customHeight="1">
      <c r="A37" s="153" t="s">
        <v>3799</v>
      </c>
      <c r="B37" s="117">
        <f t="shared" si="0"/>
        <v>150722564</v>
      </c>
      <c r="C37" s="117">
        <v>100044385</v>
      </c>
      <c r="D37" s="117">
        <v>50678179</v>
      </c>
      <c r="E37" s="118">
        <v>6.9012938506068711</v>
      </c>
    </row>
    <row r="38" spans="1:5" ht="15" customHeight="1">
      <c r="A38" s="153" t="s">
        <v>3800</v>
      </c>
      <c r="B38" s="117">
        <f t="shared" si="0"/>
        <v>161558857</v>
      </c>
      <c r="C38" s="117">
        <v>105665643</v>
      </c>
      <c r="D38" s="117">
        <v>55893214</v>
      </c>
      <c r="E38" s="118">
        <v>5.8707240141341099</v>
      </c>
    </row>
    <row r="39" spans="1:5" ht="15" customHeight="1">
      <c r="A39" s="153" t="s">
        <v>3801</v>
      </c>
      <c r="B39" s="117">
        <f t="shared" si="0"/>
        <v>151185428</v>
      </c>
      <c r="C39" s="117">
        <v>100307213</v>
      </c>
      <c r="D39" s="117">
        <v>50878215</v>
      </c>
      <c r="E39" s="118">
        <v>8.101186170138309</v>
      </c>
    </row>
    <row r="40" spans="1:5" ht="15" customHeight="1">
      <c r="A40" s="153" t="s">
        <v>3795</v>
      </c>
      <c r="B40" s="117">
        <f t="shared" si="0"/>
        <v>181626320</v>
      </c>
      <c r="C40" s="117">
        <v>103120186</v>
      </c>
      <c r="D40" s="117">
        <v>78506134</v>
      </c>
      <c r="E40" s="118">
        <v>8.4947824808780723</v>
      </c>
    </row>
    <row r="41" spans="1:5" ht="15" customHeight="1">
      <c r="A41" s="153" t="s">
        <v>3802</v>
      </c>
      <c r="B41" s="117">
        <f t="shared" si="0"/>
        <v>159205785</v>
      </c>
      <c r="C41" s="117">
        <v>110268312</v>
      </c>
      <c r="D41" s="117">
        <v>48937473</v>
      </c>
      <c r="E41" s="118">
        <v>5.6283682912931399</v>
      </c>
    </row>
    <row r="42" spans="1:5" ht="15" customHeight="1">
      <c r="A42" s="153" t="s">
        <v>3803</v>
      </c>
      <c r="B42" s="117">
        <f t="shared" si="0"/>
        <v>170998911</v>
      </c>
      <c r="C42" s="117">
        <v>119815665</v>
      </c>
      <c r="D42" s="117">
        <v>51183246</v>
      </c>
      <c r="E42" s="118">
        <v>5.843105215828559</v>
      </c>
    </row>
    <row r="43" spans="1:5" ht="15" customHeight="1">
      <c r="A43" s="153" t="s">
        <v>3804</v>
      </c>
      <c r="B43" s="117">
        <f t="shared" si="0"/>
        <v>167756550</v>
      </c>
      <c r="C43" s="117">
        <v>114548054</v>
      </c>
      <c r="D43" s="117">
        <v>53208496</v>
      </c>
      <c r="E43" s="118">
        <v>10.960793126173506</v>
      </c>
    </row>
    <row r="44" spans="1:5" ht="15" customHeight="1">
      <c r="A44" s="153" t="s">
        <v>3805</v>
      </c>
      <c r="B44" s="117">
        <f t="shared" si="0"/>
        <v>211845962</v>
      </c>
      <c r="C44" s="117">
        <v>118453194</v>
      </c>
      <c r="D44" s="117">
        <v>93392768</v>
      </c>
      <c r="E44" s="118">
        <v>16.638360563601129</v>
      </c>
    </row>
    <row r="45" spans="1:5" ht="15" customHeight="1">
      <c r="A45" s="153" t="s">
        <v>3833</v>
      </c>
      <c r="B45" s="117">
        <v>184707218.09999999</v>
      </c>
      <c r="C45" s="117">
        <v>131244333.81</v>
      </c>
      <c r="D45" s="117">
        <v>53462884.289999999</v>
      </c>
      <c r="E45" s="118">
        <v>16.017906070435806</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I48"/>
  <sheetViews>
    <sheetView zoomScaleNormal="100" workbookViewId="0"/>
  </sheetViews>
  <sheetFormatPr defaultRowHeight="15"/>
  <cols>
    <col min="1" max="1" width="18.140625" customWidth="1"/>
    <col min="2" max="2" width="5.85546875" bestFit="1" customWidth="1"/>
    <col min="3" max="3" width="6.28515625" bestFit="1" customWidth="1"/>
    <col min="4" max="4" width="6.7109375" bestFit="1" customWidth="1"/>
    <col min="5" max="5" width="7.140625" bestFit="1" customWidth="1"/>
    <col min="6" max="6" width="5.85546875" bestFit="1" customWidth="1"/>
    <col min="7" max="7" width="6.28515625" bestFit="1" customWidth="1"/>
    <col min="8" max="8" width="6.7109375" bestFit="1" customWidth="1"/>
    <col min="9" max="9" width="7.140625" bestFit="1" customWidth="1"/>
  </cols>
  <sheetData>
    <row r="1" spans="1:9" s="2" customFormat="1" ht="13.5" customHeight="1">
      <c r="A1" s="156" t="s">
        <v>3970</v>
      </c>
    </row>
    <row r="2" spans="1:9" s="2" customFormat="1" ht="13.5" customHeight="1">
      <c r="A2" s="156" t="s">
        <v>3971</v>
      </c>
    </row>
    <row r="3" spans="1:9" s="2" customFormat="1" ht="13.5" customHeight="1">
      <c r="A3" s="4" t="s">
        <v>3388</v>
      </c>
    </row>
    <row r="4" spans="1:9" ht="13.5" customHeight="1">
      <c r="A4" s="8" t="s">
        <v>3389</v>
      </c>
    </row>
    <row r="5" spans="1:9" ht="13.5" customHeight="1">
      <c r="A5" s="1"/>
    </row>
    <row r="6" spans="1:9" ht="13.5" customHeight="1"/>
    <row r="7" spans="1:9" ht="13.5" customHeight="1"/>
    <row r="8" spans="1:9" s="3" customFormat="1">
      <c r="A8" s="14"/>
      <c r="B8" s="176" t="s">
        <v>3390</v>
      </c>
      <c r="C8" s="176"/>
      <c r="D8" s="176"/>
      <c r="E8" s="176"/>
      <c r="F8" s="176" t="s">
        <v>3391</v>
      </c>
      <c r="G8" s="176"/>
      <c r="H8" s="176"/>
      <c r="I8" s="176"/>
    </row>
    <row r="9" spans="1:9" ht="26.25">
      <c r="A9" s="2"/>
      <c r="B9" s="154" t="s">
        <v>3840</v>
      </c>
      <c r="C9" s="154" t="s">
        <v>3839</v>
      </c>
      <c r="D9" s="134" t="s">
        <v>3392</v>
      </c>
      <c r="E9" s="134" t="s">
        <v>3393</v>
      </c>
      <c r="F9" s="134" t="s">
        <v>3394</v>
      </c>
      <c r="G9" s="134" t="s">
        <v>3395</v>
      </c>
      <c r="H9" s="134" t="s">
        <v>3396</v>
      </c>
      <c r="I9" s="134" t="s">
        <v>3397</v>
      </c>
    </row>
    <row r="10" spans="1:9">
      <c r="A10" s="2" t="s">
        <v>3398</v>
      </c>
      <c r="B10" s="43">
        <v>1.536125829292073</v>
      </c>
      <c r="C10" s="43">
        <v>1.6643992620630961</v>
      </c>
      <c r="D10" s="43">
        <v>1.5627859059452138</v>
      </c>
      <c r="E10" s="43">
        <v>1.5615611816645349</v>
      </c>
      <c r="F10" s="43">
        <v>0.77399682204769138</v>
      </c>
      <c r="G10" s="43">
        <v>1.205080426682416</v>
      </c>
      <c r="H10" s="43">
        <v>1.2450960296629587</v>
      </c>
      <c r="I10" s="43">
        <v>1.3767454687675935</v>
      </c>
    </row>
    <row r="11" spans="1:9">
      <c r="A11" s="2" t="s">
        <v>3399</v>
      </c>
      <c r="B11" s="43">
        <v>2.4541902024328777</v>
      </c>
      <c r="C11" s="43">
        <v>2.3900622962553184</v>
      </c>
      <c r="D11" s="43">
        <v>2.2507483032113513</v>
      </c>
      <c r="E11" s="43">
        <v>2.0189053357500297</v>
      </c>
      <c r="F11" s="43">
        <v>1.2163826460286551</v>
      </c>
      <c r="G11" s="43">
        <v>1.4116866072205942</v>
      </c>
      <c r="H11" s="43">
        <v>1.3572114950806329</v>
      </c>
      <c r="I11" s="43">
        <v>1.4654572302499735</v>
      </c>
    </row>
    <row r="12" spans="1:9">
      <c r="A12" s="2" t="s">
        <v>3400</v>
      </c>
      <c r="B12" s="43">
        <v>3.1199891391108094</v>
      </c>
      <c r="C12" s="43">
        <v>2.9267282102236458</v>
      </c>
      <c r="D12" s="43">
        <v>2.9281656084793761</v>
      </c>
      <c r="E12" s="43">
        <v>2.9567079844221356</v>
      </c>
      <c r="F12" s="43">
        <v>1.9866556172296685</v>
      </c>
      <c r="G12" s="43">
        <v>2.4666278807514779</v>
      </c>
      <c r="H12" s="43">
        <v>2.3832629115090702</v>
      </c>
      <c r="I12" s="43">
        <v>2.198662704032142</v>
      </c>
    </row>
    <row r="13" spans="1:9">
      <c r="A13" s="2" t="s">
        <v>3401</v>
      </c>
      <c r="B13" s="43">
        <v>1.5838633098187365</v>
      </c>
      <c r="C13" s="43">
        <v>1.2623289481605497</v>
      </c>
      <c r="D13" s="43">
        <v>1.3653797025341623</v>
      </c>
      <c r="E13" s="43">
        <v>1.3951468027576006</v>
      </c>
      <c r="F13" s="43">
        <v>1.2126587951819772</v>
      </c>
      <c r="G13" s="43">
        <v>1.2615474540690619</v>
      </c>
      <c r="H13" s="43">
        <v>1.1381668818461115</v>
      </c>
      <c r="I13" s="43">
        <v>0.82191723526454852</v>
      </c>
    </row>
    <row r="14" spans="1:9" ht="26.25">
      <c r="A14" s="10" t="s">
        <v>3402</v>
      </c>
      <c r="B14" s="43">
        <v>2.5559661312562221</v>
      </c>
      <c r="C14" s="43">
        <v>2.4666278807514779</v>
      </c>
      <c r="D14" s="43">
        <v>2.3832629115090702</v>
      </c>
      <c r="E14" s="43">
        <v>2.198662704032142</v>
      </c>
      <c r="F14" s="43">
        <v>1.5275557636025576</v>
      </c>
      <c r="G14" s="43">
        <v>1.7022062987971005</v>
      </c>
      <c r="H14" s="43">
        <v>1.685690993921493</v>
      </c>
      <c r="I14" s="43">
        <v>1.6953020915721646</v>
      </c>
    </row>
    <row r="15" spans="1:9">
      <c r="A15" s="2"/>
      <c r="B15" s="56"/>
      <c r="C15" s="56"/>
      <c r="D15" s="56"/>
      <c r="E15" s="56"/>
      <c r="F15" s="56"/>
      <c r="G15" s="56"/>
      <c r="H15" s="56"/>
      <c r="I15" s="56"/>
    </row>
    <row r="16" spans="1:9">
      <c r="A16" s="45"/>
      <c r="B16" s="47"/>
      <c r="D16" s="48"/>
      <c r="E16" s="42"/>
    </row>
    <row r="17" spans="1:5">
      <c r="A17" s="45"/>
      <c r="B17" s="47"/>
      <c r="D17" s="48"/>
      <c r="E17" s="42"/>
    </row>
    <row r="18" spans="1:5">
      <c r="A18" s="45"/>
      <c r="B18" s="47"/>
      <c r="D18" s="48"/>
      <c r="E18" s="42"/>
    </row>
    <row r="19" spans="1:5">
      <c r="A19" s="45"/>
      <c r="B19" s="47"/>
      <c r="D19" s="48"/>
      <c r="E19" s="42"/>
    </row>
    <row r="20" spans="1:5">
      <c r="A20" s="45"/>
      <c r="B20" s="47"/>
      <c r="D20" s="48"/>
      <c r="E20" s="42"/>
    </row>
    <row r="21" spans="1:5">
      <c r="A21" s="45"/>
      <c r="B21" s="47"/>
      <c r="D21" s="48"/>
      <c r="E21" s="42"/>
    </row>
    <row r="22" spans="1:5">
      <c r="A22" s="45"/>
      <c r="B22" s="47"/>
      <c r="D22" s="48"/>
      <c r="E22" s="42"/>
    </row>
    <row r="23" spans="1:5">
      <c r="A23" s="45"/>
      <c r="B23" s="47"/>
      <c r="D23" s="48"/>
      <c r="E23" s="42"/>
    </row>
    <row r="24" spans="1:5">
      <c r="A24" s="45"/>
      <c r="B24" s="47"/>
      <c r="D24" s="48"/>
      <c r="E24" s="42"/>
    </row>
    <row r="25" spans="1:5">
      <c r="A25" s="45"/>
      <c r="B25" s="47"/>
      <c r="D25" s="48"/>
      <c r="E25" s="42"/>
    </row>
    <row r="26" spans="1:5">
      <c r="A26" s="45"/>
      <c r="B26" s="47"/>
      <c r="D26" s="48"/>
      <c r="E26" s="42"/>
    </row>
    <row r="27" spans="1:5">
      <c r="A27" s="45"/>
      <c r="B27" s="47"/>
      <c r="D27" s="48"/>
      <c r="E27" s="42"/>
    </row>
    <row r="28" spans="1:5">
      <c r="A28" s="45"/>
      <c r="B28" s="47"/>
      <c r="D28" s="48"/>
      <c r="E28" s="42"/>
    </row>
    <row r="29" spans="1:5">
      <c r="A29" s="45"/>
      <c r="B29" s="47"/>
      <c r="D29" s="48"/>
      <c r="E29" s="42"/>
    </row>
    <row r="30" spans="1:5">
      <c r="A30" s="45"/>
      <c r="B30" s="9"/>
      <c r="D30" s="48"/>
      <c r="E30" s="42"/>
    </row>
    <row r="31" spans="1:5">
      <c r="A31" s="45"/>
      <c r="B31" s="9"/>
      <c r="D31" s="48"/>
      <c r="E31" s="42"/>
    </row>
    <row r="32" spans="1:5">
      <c r="A32" s="45"/>
      <c r="B32" s="9"/>
      <c r="D32" s="48"/>
      <c r="E32" s="42"/>
    </row>
    <row r="33" spans="1:5">
      <c r="A33" s="45"/>
      <c r="B33" s="47"/>
      <c r="D33" s="48"/>
      <c r="E33" s="42"/>
    </row>
    <row r="34" spans="1:5">
      <c r="A34" s="45"/>
      <c r="B34" s="47"/>
      <c r="D34" s="48"/>
      <c r="E34" s="42"/>
    </row>
    <row r="35" spans="1:5">
      <c r="A35" s="45"/>
      <c r="B35" s="47"/>
      <c r="D35" s="48"/>
      <c r="E35" s="42"/>
    </row>
    <row r="36" spans="1:5">
      <c r="A36" s="45"/>
      <c r="B36" s="47"/>
      <c r="D36" s="48"/>
      <c r="E36" s="42"/>
    </row>
    <row r="37" spans="1:5">
      <c r="A37" s="45"/>
      <c r="B37" s="47"/>
      <c r="D37" s="48"/>
      <c r="E37" s="42"/>
    </row>
    <row r="38" spans="1:5">
      <c r="A38" s="45"/>
      <c r="B38" s="47"/>
      <c r="D38" s="49"/>
      <c r="E38" s="42"/>
    </row>
    <row r="39" spans="1:5">
      <c r="A39" s="45"/>
      <c r="B39" s="47"/>
      <c r="D39" s="48"/>
      <c r="E39" s="42"/>
    </row>
    <row r="40" spans="1:5">
      <c r="A40" s="45"/>
      <c r="B40" s="47"/>
      <c r="D40" s="48"/>
      <c r="E40" s="42"/>
    </row>
    <row r="41" spans="1:5">
      <c r="A41" s="45"/>
      <c r="B41" s="47"/>
      <c r="D41" s="48"/>
      <c r="E41" s="42"/>
    </row>
    <row r="42" spans="1:5">
      <c r="A42" s="45"/>
      <c r="B42" s="47"/>
      <c r="D42" s="48"/>
      <c r="E42" s="42"/>
    </row>
    <row r="43" spans="1:5">
      <c r="A43" s="46"/>
      <c r="B43" s="47"/>
      <c r="D43" s="48"/>
      <c r="E43" s="42"/>
    </row>
    <row r="44" spans="1:5">
      <c r="A44" s="46"/>
      <c r="B44" s="47"/>
      <c r="E44" s="42"/>
    </row>
    <row r="45" spans="1:5">
      <c r="A45" s="46"/>
      <c r="B45" s="47"/>
      <c r="E45" s="42"/>
    </row>
    <row r="46" spans="1:5">
      <c r="A46" s="46"/>
      <c r="B46" s="47"/>
      <c r="E46" s="42"/>
    </row>
    <row r="47" spans="1:5">
      <c r="A47" s="46"/>
      <c r="B47" s="47"/>
      <c r="E47" s="42"/>
    </row>
    <row r="48" spans="1:5">
      <c r="A48" s="46"/>
      <c r="B48" s="47"/>
      <c r="E48" s="42"/>
    </row>
  </sheetData>
  <mergeCells count="2">
    <mergeCell ref="B8:E8"/>
    <mergeCell ref="F8:I8"/>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D48"/>
  <sheetViews>
    <sheetView zoomScale="115" zoomScaleNormal="115" workbookViewId="0"/>
  </sheetViews>
  <sheetFormatPr defaultRowHeight="15"/>
  <cols>
    <col min="1" max="1" width="7.42578125" customWidth="1"/>
    <col min="2" max="2" width="14.140625" customWidth="1"/>
    <col min="3" max="3" width="14.85546875" customWidth="1"/>
    <col min="4" max="4" width="7.28515625" customWidth="1"/>
  </cols>
  <sheetData>
    <row r="1" spans="1:4" s="2" customFormat="1" ht="13.5" customHeight="1">
      <c r="A1" s="156" t="s">
        <v>3972</v>
      </c>
    </row>
    <row r="2" spans="1:4" s="2" customFormat="1" ht="13.5" customHeight="1">
      <c r="A2" s="156" t="s">
        <v>3872</v>
      </c>
    </row>
    <row r="3" spans="1:4" s="2" customFormat="1" ht="13.5" customHeight="1">
      <c r="A3" s="4" t="s">
        <v>3403</v>
      </c>
    </row>
    <row r="4" spans="1:4" ht="13.5" customHeight="1">
      <c r="A4" s="8" t="s">
        <v>3404</v>
      </c>
    </row>
    <row r="5" spans="1:4" ht="13.5" customHeight="1">
      <c r="A5" s="1"/>
    </row>
    <row r="6" spans="1:4" ht="13.5" customHeight="1"/>
    <row r="7" spans="1:4" ht="13.5" customHeight="1"/>
    <row r="8" spans="1:4" s="3" customFormat="1">
      <c r="A8" s="14" t="s">
        <v>3405</v>
      </c>
      <c r="B8" s="14" t="s">
        <v>3406</v>
      </c>
      <c r="C8" s="14" t="s">
        <v>3407</v>
      </c>
      <c r="D8" s="14" t="s">
        <v>3408</v>
      </c>
    </row>
    <row r="9" spans="1:4">
      <c r="A9" s="2">
        <v>2008</v>
      </c>
      <c r="B9" s="112">
        <v>39941335.452386476</v>
      </c>
      <c r="C9" s="112">
        <v>154766736.66589436</v>
      </c>
      <c r="D9" s="112">
        <v>25.807441775173302</v>
      </c>
    </row>
    <row r="10" spans="1:4">
      <c r="A10" s="2">
        <v>2009</v>
      </c>
      <c r="B10" s="112">
        <v>36686692.159986101</v>
      </c>
      <c r="C10" s="112">
        <v>140122245.60356799</v>
      </c>
      <c r="D10" s="112">
        <v>26.181918511197434</v>
      </c>
    </row>
    <row r="11" spans="1:4">
      <c r="A11" s="2">
        <v>2010</v>
      </c>
      <c r="B11" s="112">
        <v>36118545.499304913</v>
      </c>
      <c r="C11" s="112">
        <v>156282610.82599601</v>
      </c>
      <c r="D11" s="112">
        <v>23.1110456297144</v>
      </c>
    </row>
    <row r="12" spans="1:4">
      <c r="A12" s="2">
        <v>2011</v>
      </c>
      <c r="B12" s="112">
        <v>37440329.99594532</v>
      </c>
      <c r="C12" s="112">
        <v>162425452.18663099</v>
      </c>
      <c r="D12" s="112">
        <v>23.050777751830068</v>
      </c>
    </row>
    <row r="13" spans="1:4">
      <c r="A13" s="2">
        <v>2012</v>
      </c>
      <c r="B13" s="112">
        <v>38526011.173540317</v>
      </c>
      <c r="C13" s="112">
        <v>166432232.14782199</v>
      </c>
      <c r="D13" s="112">
        <v>23.148167080594241</v>
      </c>
    </row>
    <row r="14" spans="1:4">
      <c r="A14" s="2">
        <v>2013</v>
      </c>
      <c r="B14" s="112">
        <v>41620141.864573687</v>
      </c>
      <c r="C14" s="112">
        <v>181297930.38982901</v>
      </c>
      <c r="D14" s="112">
        <v>22.956766122526361</v>
      </c>
    </row>
    <row r="15" spans="1:4">
      <c r="A15" s="2">
        <v>2014</v>
      </c>
      <c r="B15" s="112">
        <v>48103390.097891569</v>
      </c>
      <c r="C15" s="112">
        <v>215041907.80815601</v>
      </c>
      <c r="D15" s="112">
        <v>22.369309586299682</v>
      </c>
    </row>
    <row r="16" spans="1:4">
      <c r="A16" s="2">
        <v>2015</v>
      </c>
      <c r="B16" s="112">
        <v>48543503.479999989</v>
      </c>
      <c r="C16" s="112">
        <v>235955741.77000001</v>
      </c>
      <c r="D16" s="112">
        <v>20.573139316659734</v>
      </c>
    </row>
    <row r="17" spans="1:4">
      <c r="A17" s="2">
        <v>2016</v>
      </c>
      <c r="B17" s="112">
        <v>44588712.920000002</v>
      </c>
      <c r="C17" s="112">
        <v>246721983</v>
      </c>
      <c r="D17" s="112">
        <v>18.072452392699844</v>
      </c>
    </row>
    <row r="18" spans="1:4">
      <c r="A18" s="45"/>
      <c r="C18" s="48"/>
      <c r="D18" s="42"/>
    </row>
    <row r="19" spans="1:4">
      <c r="A19" s="45"/>
      <c r="C19" s="48"/>
      <c r="D19" s="42"/>
    </row>
    <row r="20" spans="1:4">
      <c r="A20" s="45"/>
      <c r="C20" s="48"/>
      <c r="D20" s="42"/>
    </row>
    <row r="21" spans="1:4">
      <c r="A21" s="45"/>
      <c r="C21" s="48"/>
      <c r="D21" s="42"/>
    </row>
    <row r="22" spans="1:4">
      <c r="A22" s="45"/>
      <c r="C22" s="48"/>
      <c r="D22" s="42"/>
    </row>
    <row r="23" spans="1:4">
      <c r="A23" s="45"/>
      <c r="C23" s="48"/>
      <c r="D23" s="42"/>
    </row>
    <row r="24" spans="1:4">
      <c r="A24" s="45"/>
      <c r="C24" s="48"/>
      <c r="D24" s="42"/>
    </row>
    <row r="25" spans="1:4">
      <c r="A25" s="45"/>
      <c r="C25" s="48"/>
      <c r="D25" s="42"/>
    </row>
    <row r="26" spans="1:4">
      <c r="A26" s="45"/>
      <c r="C26" s="48"/>
      <c r="D26" s="42"/>
    </row>
    <row r="27" spans="1:4">
      <c r="A27" s="45"/>
      <c r="C27" s="48"/>
      <c r="D27" s="42"/>
    </row>
    <row r="28" spans="1:4">
      <c r="A28" s="45"/>
      <c r="C28" s="48"/>
      <c r="D28" s="42"/>
    </row>
    <row r="29" spans="1:4">
      <c r="A29" s="45"/>
      <c r="C29" s="48"/>
      <c r="D29" s="42"/>
    </row>
    <row r="30" spans="1:4">
      <c r="A30" s="45"/>
      <c r="C30" s="48"/>
      <c r="D30" s="42"/>
    </row>
    <row r="31" spans="1:4">
      <c r="A31" s="45"/>
      <c r="C31" s="48"/>
      <c r="D31" s="42"/>
    </row>
    <row r="32" spans="1:4">
      <c r="A32" s="45"/>
      <c r="C32" s="48"/>
      <c r="D32" s="42"/>
    </row>
    <row r="33" spans="1:4">
      <c r="A33" s="45"/>
      <c r="C33" s="48"/>
      <c r="D33" s="42"/>
    </row>
    <row r="34" spans="1:4">
      <c r="A34" s="45"/>
      <c r="C34" s="48"/>
      <c r="D34" s="42"/>
    </row>
    <row r="35" spans="1:4">
      <c r="A35" s="45"/>
      <c r="C35" s="48"/>
      <c r="D35" s="42"/>
    </row>
    <row r="36" spans="1:4">
      <c r="A36" s="45"/>
      <c r="C36" s="48"/>
      <c r="D36" s="42"/>
    </row>
    <row r="37" spans="1:4">
      <c r="A37" s="45"/>
      <c r="C37" s="48"/>
      <c r="D37" s="42"/>
    </row>
    <row r="38" spans="1:4">
      <c r="A38" s="45"/>
      <c r="C38" s="49"/>
      <c r="D38" s="42"/>
    </row>
    <row r="39" spans="1:4">
      <c r="A39" s="45"/>
      <c r="C39" s="48"/>
      <c r="D39" s="42"/>
    </row>
    <row r="40" spans="1:4">
      <c r="A40" s="45"/>
      <c r="C40" s="48"/>
      <c r="D40" s="42"/>
    </row>
    <row r="41" spans="1:4">
      <c r="A41" s="45"/>
      <c r="C41" s="48"/>
      <c r="D41" s="42"/>
    </row>
    <row r="42" spans="1:4">
      <c r="A42" s="45"/>
      <c r="C42" s="48"/>
      <c r="D42" s="42"/>
    </row>
    <row r="43" spans="1:4">
      <c r="A43" s="46"/>
      <c r="C43" s="48"/>
      <c r="D43" s="42"/>
    </row>
    <row r="44" spans="1:4">
      <c r="A44" s="46"/>
      <c r="D44" s="42"/>
    </row>
    <row r="45" spans="1:4">
      <c r="A45" s="46"/>
      <c r="D45" s="42"/>
    </row>
    <row r="46" spans="1:4">
      <c r="A46" s="46"/>
      <c r="D46" s="42"/>
    </row>
    <row r="47" spans="1:4">
      <c r="A47" s="46"/>
      <c r="D47" s="42"/>
    </row>
    <row r="48" spans="1:4">
      <c r="A48" s="46"/>
      <c r="D48" s="42"/>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E48"/>
  <sheetViews>
    <sheetView zoomScaleNormal="100" workbookViewId="0"/>
  </sheetViews>
  <sheetFormatPr defaultRowHeight="15"/>
  <cols>
    <col min="1" max="1" width="33.85546875" customWidth="1"/>
    <col min="2" max="2" width="13" customWidth="1"/>
  </cols>
  <sheetData>
    <row r="1" spans="1:5" s="2" customFormat="1" ht="13.5" customHeight="1">
      <c r="A1" s="156" t="s">
        <v>3974</v>
      </c>
    </row>
    <row r="2" spans="1:5" s="2" customFormat="1" ht="13.5" customHeight="1">
      <c r="A2" s="156" t="s">
        <v>4052</v>
      </c>
    </row>
    <row r="3" spans="1:5" s="2" customFormat="1" ht="13.5" customHeight="1">
      <c r="A3" s="4" t="s">
        <v>3409</v>
      </c>
    </row>
    <row r="4" spans="1:5" ht="13.5" customHeight="1">
      <c r="A4" s="8" t="s">
        <v>3410</v>
      </c>
    </row>
    <row r="5" spans="1:5" ht="13.5" customHeight="1">
      <c r="A5" s="160" t="s">
        <v>3973</v>
      </c>
    </row>
    <row r="6" spans="1:5" ht="13.5" customHeight="1"/>
    <row r="7" spans="1:5" ht="13.5" customHeight="1"/>
    <row r="8" spans="1:5" s="3" customFormat="1">
      <c r="A8" s="177" t="s">
        <v>3411</v>
      </c>
      <c r="B8" s="177"/>
    </row>
    <row r="9" spans="1:5">
      <c r="A9" s="119" t="s">
        <v>3412</v>
      </c>
      <c r="B9" s="119">
        <v>23626601.969999999</v>
      </c>
      <c r="E9" s="42"/>
    </row>
    <row r="10" spans="1:5">
      <c r="A10" s="119" t="s">
        <v>4066</v>
      </c>
      <c r="B10" s="119">
        <v>3877684.3</v>
      </c>
      <c r="E10" s="42"/>
    </row>
    <row r="11" spans="1:5">
      <c r="A11" s="119" t="s">
        <v>4059</v>
      </c>
      <c r="B11" s="119">
        <v>486256180.6178</v>
      </c>
      <c r="D11" s="7"/>
      <c r="E11" s="42"/>
    </row>
    <row r="12" spans="1:5">
      <c r="A12" s="119" t="s">
        <v>4060</v>
      </c>
      <c r="B12" s="119">
        <v>54487336.030000001</v>
      </c>
      <c r="E12" s="42"/>
    </row>
    <row r="13" spans="1:5">
      <c r="A13" s="119" t="s">
        <v>3413</v>
      </c>
      <c r="B13" s="119">
        <v>5073793.99</v>
      </c>
      <c r="E13" s="42"/>
    </row>
    <row r="14" spans="1:5">
      <c r="A14" s="119" t="s">
        <v>3414</v>
      </c>
      <c r="B14" s="119">
        <v>0</v>
      </c>
      <c r="E14" s="42"/>
    </row>
    <row r="15" spans="1:5">
      <c r="A15" s="119" t="s">
        <v>3415</v>
      </c>
      <c r="B15" s="119">
        <v>80514173.481000006</v>
      </c>
      <c r="E15" s="42"/>
    </row>
    <row r="16" spans="1:5">
      <c r="A16" s="119" t="s">
        <v>3416</v>
      </c>
      <c r="B16" s="119">
        <v>74475289.260600001</v>
      </c>
      <c r="D16" s="48"/>
      <c r="E16" s="42"/>
    </row>
    <row r="17" spans="1:5">
      <c r="A17" s="119" t="s">
        <v>3417</v>
      </c>
      <c r="B17" s="119">
        <v>7014733.3200000003</v>
      </c>
      <c r="D17" s="48"/>
      <c r="E17" s="42"/>
    </row>
    <row r="18" spans="1:5">
      <c r="A18" s="119" t="s">
        <v>3418</v>
      </c>
      <c r="B18" s="119">
        <v>735325792.96939993</v>
      </c>
      <c r="D18" s="48"/>
      <c r="E18" s="42"/>
    </row>
    <row r="19" spans="1:5">
      <c r="A19" s="119"/>
      <c r="B19" s="119"/>
      <c r="D19" s="48"/>
      <c r="E19" s="42"/>
    </row>
    <row r="20" spans="1:5">
      <c r="A20" s="178" t="s">
        <v>3419</v>
      </c>
      <c r="B20" s="178"/>
      <c r="D20" s="48"/>
      <c r="E20" s="42"/>
    </row>
    <row r="21" spans="1:5">
      <c r="A21" s="119" t="s">
        <v>3420</v>
      </c>
      <c r="B21" s="119">
        <v>2</v>
      </c>
      <c r="D21" s="48"/>
      <c r="E21" s="42"/>
    </row>
    <row r="22" spans="1:5">
      <c r="A22" s="119" t="s">
        <v>4066</v>
      </c>
      <c r="B22" s="119">
        <v>8</v>
      </c>
      <c r="D22" s="48"/>
      <c r="E22" s="42"/>
    </row>
    <row r="23" spans="1:5">
      <c r="A23" s="119" t="s">
        <v>4059</v>
      </c>
      <c r="B23" s="119">
        <v>28</v>
      </c>
      <c r="D23" s="48"/>
      <c r="E23" s="42"/>
    </row>
    <row r="24" spans="1:5">
      <c r="A24" s="119" t="s">
        <v>4060</v>
      </c>
      <c r="B24" s="119">
        <v>29</v>
      </c>
      <c r="D24" s="48"/>
      <c r="E24" s="42"/>
    </row>
    <row r="25" spans="1:5">
      <c r="A25" s="119" t="s">
        <v>3421</v>
      </c>
      <c r="B25" s="119">
        <v>2</v>
      </c>
      <c r="D25" s="48"/>
      <c r="E25" s="42"/>
    </row>
    <row r="26" spans="1:5">
      <c r="A26" s="119" t="s">
        <v>3422</v>
      </c>
      <c r="B26" s="119">
        <v>1</v>
      </c>
      <c r="D26" s="48"/>
      <c r="E26" s="42"/>
    </row>
    <row r="27" spans="1:5">
      <c r="A27" s="119" t="s">
        <v>3423</v>
      </c>
      <c r="B27" s="119">
        <v>20</v>
      </c>
      <c r="D27" s="48"/>
      <c r="E27" s="42"/>
    </row>
    <row r="28" spans="1:5">
      <c r="A28" s="119" t="s">
        <v>3424</v>
      </c>
      <c r="B28" s="119">
        <v>3</v>
      </c>
      <c r="D28" s="48"/>
      <c r="E28" s="42"/>
    </row>
    <row r="29" spans="1:5">
      <c r="A29" s="119" t="s">
        <v>3425</v>
      </c>
      <c r="B29" s="119">
        <v>7</v>
      </c>
      <c r="D29" s="48"/>
      <c r="E29" s="42"/>
    </row>
    <row r="30" spans="1:5">
      <c r="A30" s="119" t="s">
        <v>3426</v>
      </c>
      <c r="B30" s="119">
        <f>+SUM(B21:B29)</f>
        <v>100</v>
      </c>
      <c r="D30" s="48"/>
      <c r="E30" s="42"/>
    </row>
    <row r="31" spans="1:5">
      <c r="A31" s="119"/>
      <c r="B31" s="119"/>
      <c r="D31" s="48"/>
      <c r="E31" s="42"/>
    </row>
    <row r="32" spans="1:5">
      <c r="A32" s="178" t="s">
        <v>3427</v>
      </c>
      <c r="B32" s="178"/>
      <c r="D32" s="48"/>
      <c r="E32" s="42"/>
    </row>
    <row r="33" spans="1:5">
      <c r="A33" s="119" t="s">
        <v>3428</v>
      </c>
      <c r="B33" s="119">
        <v>2</v>
      </c>
      <c r="D33" s="48"/>
      <c r="E33" s="42"/>
    </row>
    <row r="34" spans="1:5">
      <c r="A34" s="119" t="s">
        <v>4066</v>
      </c>
      <c r="B34" s="119">
        <v>21</v>
      </c>
      <c r="D34" s="48"/>
      <c r="E34" s="42"/>
    </row>
    <row r="35" spans="1:5">
      <c r="A35" s="119" t="s">
        <v>4059</v>
      </c>
      <c r="B35" s="119">
        <v>21</v>
      </c>
      <c r="D35" s="48"/>
      <c r="E35" s="42"/>
    </row>
    <row r="36" spans="1:5">
      <c r="A36" s="119" t="s">
        <v>4060</v>
      </c>
      <c r="B36" s="119">
        <v>27</v>
      </c>
      <c r="D36" s="48"/>
      <c r="E36" s="42"/>
    </row>
    <row r="37" spans="1:5">
      <c r="A37" s="119" t="s">
        <v>3429</v>
      </c>
      <c r="B37" s="119">
        <v>1</v>
      </c>
      <c r="D37" s="48"/>
      <c r="E37" s="42"/>
    </row>
    <row r="38" spans="1:5">
      <c r="A38" s="119" t="s">
        <v>3430</v>
      </c>
      <c r="B38" s="119">
        <v>1</v>
      </c>
      <c r="D38" s="49"/>
      <c r="E38" s="42"/>
    </row>
    <row r="39" spans="1:5">
      <c r="A39" s="119" t="s">
        <v>3431</v>
      </c>
      <c r="B39" s="119">
        <v>18</v>
      </c>
      <c r="D39" s="48"/>
      <c r="E39" s="42"/>
    </row>
    <row r="40" spans="1:5">
      <c r="A40" s="119" t="s">
        <v>3432</v>
      </c>
      <c r="B40" s="119">
        <v>6</v>
      </c>
      <c r="D40" s="48"/>
      <c r="E40" s="42"/>
    </row>
    <row r="41" spans="1:5">
      <c r="A41" s="119" t="s">
        <v>3433</v>
      </c>
      <c r="B41" s="119">
        <v>3</v>
      </c>
      <c r="D41" s="48"/>
      <c r="E41" s="42"/>
    </row>
    <row r="42" spans="1:5">
      <c r="A42" s="119" t="s">
        <v>3434</v>
      </c>
      <c r="B42" s="119">
        <f>+SUM(B33:B41)</f>
        <v>100</v>
      </c>
      <c r="D42" s="48"/>
      <c r="E42" s="42"/>
    </row>
    <row r="43" spans="1:5">
      <c r="A43" s="46"/>
      <c r="B43" s="47"/>
      <c r="D43" s="48"/>
      <c r="E43" s="42"/>
    </row>
    <row r="44" spans="1:5">
      <c r="A44" s="46"/>
      <c r="B44" s="47"/>
      <c r="E44" s="42"/>
    </row>
    <row r="45" spans="1:5">
      <c r="A45" s="46"/>
      <c r="B45" s="47"/>
      <c r="E45" s="42"/>
    </row>
    <row r="46" spans="1:5">
      <c r="A46" s="46"/>
      <c r="B46" s="47"/>
      <c r="E46" s="42"/>
    </row>
    <row r="47" spans="1:5">
      <c r="A47" s="46"/>
      <c r="B47" s="47"/>
      <c r="E47" s="42"/>
    </row>
    <row r="48" spans="1:5">
      <c r="A48" s="46"/>
      <c r="B48" s="47"/>
      <c r="E48" s="42"/>
    </row>
  </sheetData>
  <mergeCells count="3">
    <mergeCell ref="A8:B8"/>
    <mergeCell ref="A20:B20"/>
    <mergeCell ref="A32:B32"/>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E48"/>
  <sheetViews>
    <sheetView zoomScaleNormal="100" workbookViewId="0"/>
  </sheetViews>
  <sheetFormatPr defaultRowHeight="15"/>
  <cols>
    <col min="1" max="1" width="32.85546875" customWidth="1"/>
  </cols>
  <sheetData>
    <row r="1" spans="1:5" s="2" customFormat="1" ht="13.5" customHeight="1">
      <c r="A1" s="156" t="s">
        <v>3975</v>
      </c>
    </row>
    <row r="2" spans="1:5" s="2" customFormat="1" ht="13.5" customHeight="1">
      <c r="A2" s="2" t="s">
        <v>3435</v>
      </c>
    </row>
    <row r="3" spans="1:5" s="2" customFormat="1" ht="13.5" customHeight="1">
      <c r="A3" s="4" t="s">
        <v>3436</v>
      </c>
    </row>
    <row r="4" spans="1:5" ht="13.5" customHeight="1">
      <c r="A4" s="8" t="s">
        <v>3437</v>
      </c>
    </row>
    <row r="5" spans="1:5" ht="13.5" customHeight="1">
      <c r="A5" s="1"/>
    </row>
    <row r="6" spans="1:5" ht="13.5" customHeight="1"/>
    <row r="7" spans="1:5" ht="13.5" customHeight="1"/>
    <row r="8" spans="1:5" s="3" customFormat="1">
      <c r="A8" s="14" t="s">
        <v>3438</v>
      </c>
      <c r="B8" s="14" t="s">
        <v>3439</v>
      </c>
    </row>
    <row r="9" spans="1:5">
      <c r="A9" s="53" t="s">
        <v>3440</v>
      </c>
      <c r="B9" s="2">
        <v>18.8</v>
      </c>
      <c r="E9" s="42"/>
    </row>
    <row r="10" spans="1:5">
      <c r="A10" s="54" t="s">
        <v>3441</v>
      </c>
      <c r="B10" s="2">
        <v>13.4</v>
      </c>
      <c r="E10" s="42"/>
    </row>
    <row r="11" spans="1:5">
      <c r="A11" s="54" t="s">
        <v>3442</v>
      </c>
      <c r="B11" s="2">
        <v>13.4</v>
      </c>
      <c r="D11" s="7"/>
      <c r="E11" s="42"/>
    </row>
    <row r="12" spans="1:5">
      <c r="A12" s="53" t="s">
        <v>3443</v>
      </c>
      <c r="B12" s="2">
        <v>11.3</v>
      </c>
      <c r="E12" s="42"/>
    </row>
    <row r="13" spans="1:5">
      <c r="A13" s="53" t="s">
        <v>3444</v>
      </c>
      <c r="B13" s="2">
        <v>6.5</v>
      </c>
      <c r="E13" s="42"/>
    </row>
    <row r="14" spans="1:5">
      <c r="A14" s="54" t="s">
        <v>3445</v>
      </c>
      <c r="B14" s="2">
        <v>6.5</v>
      </c>
      <c r="E14" s="42"/>
    </row>
    <row r="15" spans="1:5">
      <c r="A15" s="53" t="s">
        <v>3446</v>
      </c>
      <c r="B15" s="2">
        <v>6.5</v>
      </c>
      <c r="E15" s="42"/>
    </row>
    <row r="16" spans="1:5">
      <c r="A16" s="53" t="s">
        <v>3447</v>
      </c>
      <c r="B16" s="139">
        <v>5.9</v>
      </c>
      <c r="D16" s="48"/>
      <c r="E16" s="42"/>
    </row>
    <row r="17" spans="1:5">
      <c r="A17" s="53" t="s">
        <v>3448</v>
      </c>
      <c r="B17" s="139">
        <v>5.9</v>
      </c>
      <c r="D17" s="48"/>
      <c r="E17" s="42"/>
    </row>
    <row r="18" spans="1:5">
      <c r="A18" s="53" t="s">
        <v>3449</v>
      </c>
      <c r="B18" s="139">
        <v>5.9</v>
      </c>
      <c r="D18" s="48"/>
      <c r="E18" s="42"/>
    </row>
    <row r="19" spans="1:5">
      <c r="A19" s="53" t="s">
        <v>3450</v>
      </c>
      <c r="B19" s="20">
        <v>5.4</v>
      </c>
      <c r="D19" s="48"/>
      <c r="E19" s="42"/>
    </row>
    <row r="20" spans="1:5">
      <c r="A20" s="53" t="s">
        <v>3451</v>
      </c>
      <c r="B20" s="20">
        <v>1.6</v>
      </c>
      <c r="D20" s="48"/>
      <c r="E20" s="42"/>
    </row>
    <row r="21" spans="1:5">
      <c r="A21" s="45"/>
      <c r="B21" s="47"/>
      <c r="D21" s="48"/>
      <c r="E21" s="42"/>
    </row>
    <row r="22" spans="1:5">
      <c r="A22" s="45"/>
      <c r="B22" s="47"/>
      <c r="D22" s="48"/>
      <c r="E22" s="42"/>
    </row>
    <row r="23" spans="1:5">
      <c r="A23" s="45"/>
      <c r="B23" s="47"/>
      <c r="D23" s="48"/>
      <c r="E23" s="42"/>
    </row>
    <row r="24" spans="1:5">
      <c r="A24" s="45"/>
      <c r="B24" s="47"/>
      <c r="D24" s="48"/>
      <c r="E24" s="42"/>
    </row>
    <row r="25" spans="1:5">
      <c r="A25" s="45"/>
      <c r="B25" s="47"/>
      <c r="D25" s="48"/>
      <c r="E25" s="42"/>
    </row>
    <row r="26" spans="1:5">
      <c r="A26" s="45"/>
      <c r="B26" s="47"/>
      <c r="D26" s="48"/>
      <c r="E26" s="42"/>
    </row>
    <row r="27" spans="1:5">
      <c r="A27" s="45"/>
      <c r="B27" s="47"/>
      <c r="D27" s="48"/>
      <c r="E27" s="42"/>
    </row>
    <row r="28" spans="1:5">
      <c r="A28" s="45"/>
      <c r="B28" s="47"/>
      <c r="D28" s="48"/>
      <c r="E28" s="42"/>
    </row>
    <row r="29" spans="1:5">
      <c r="A29" s="45"/>
      <c r="B29" s="47"/>
      <c r="D29" s="48"/>
      <c r="E29" s="42"/>
    </row>
    <row r="30" spans="1:5">
      <c r="A30" s="45"/>
      <c r="B30" s="9"/>
      <c r="D30" s="48"/>
      <c r="E30" s="42"/>
    </row>
    <row r="31" spans="1:5">
      <c r="A31" s="45"/>
      <c r="B31" s="9"/>
      <c r="D31" s="48"/>
      <c r="E31" s="42"/>
    </row>
    <row r="32" spans="1:5">
      <c r="A32" s="45"/>
      <c r="B32" s="9"/>
      <c r="D32" s="48"/>
      <c r="E32" s="42"/>
    </row>
    <row r="33" spans="1:5">
      <c r="A33" s="45"/>
      <c r="B33" s="47"/>
      <c r="D33" s="48"/>
      <c r="E33" s="42"/>
    </row>
    <row r="34" spans="1:5">
      <c r="A34" s="45"/>
      <c r="B34" s="47"/>
      <c r="D34" s="48"/>
      <c r="E34" s="42"/>
    </row>
    <row r="35" spans="1:5">
      <c r="A35" s="45"/>
      <c r="B35" s="47"/>
      <c r="D35" s="48"/>
      <c r="E35" s="42"/>
    </row>
    <row r="36" spans="1:5">
      <c r="A36" s="45"/>
      <c r="B36" s="47"/>
      <c r="D36" s="48"/>
      <c r="E36" s="42"/>
    </row>
    <row r="37" spans="1:5">
      <c r="A37" s="45"/>
      <c r="B37" s="47"/>
      <c r="D37" s="48"/>
      <c r="E37" s="42"/>
    </row>
    <row r="38" spans="1:5">
      <c r="A38" s="45"/>
      <c r="B38" s="47"/>
      <c r="D38" s="49"/>
      <c r="E38" s="42"/>
    </row>
    <row r="39" spans="1:5">
      <c r="A39" s="45"/>
      <c r="B39" s="47"/>
      <c r="D39" s="48"/>
      <c r="E39" s="42"/>
    </row>
    <row r="40" spans="1:5">
      <c r="A40" s="45"/>
      <c r="B40" s="47"/>
      <c r="D40" s="48"/>
      <c r="E40" s="42"/>
    </row>
    <row r="41" spans="1:5">
      <c r="A41" s="45"/>
      <c r="B41" s="47"/>
      <c r="D41" s="48"/>
      <c r="E41" s="42"/>
    </row>
    <row r="42" spans="1:5">
      <c r="A42" s="45"/>
      <c r="B42" s="47"/>
      <c r="D42" s="48"/>
      <c r="E42" s="42"/>
    </row>
    <row r="43" spans="1:5">
      <c r="A43" s="46"/>
      <c r="B43" s="47"/>
      <c r="D43" s="48"/>
      <c r="E43" s="42"/>
    </row>
    <row r="44" spans="1:5">
      <c r="A44" s="46"/>
      <c r="B44" s="47"/>
      <c r="E44" s="42"/>
    </row>
    <row r="45" spans="1:5">
      <c r="A45" s="46"/>
      <c r="B45" s="47"/>
      <c r="E45" s="42"/>
    </row>
    <row r="46" spans="1:5">
      <c r="A46" s="46"/>
      <c r="B46" s="47"/>
      <c r="E46" s="42"/>
    </row>
    <row r="47" spans="1:5">
      <c r="A47" s="46"/>
      <c r="B47" s="47"/>
      <c r="E47" s="42"/>
    </row>
    <row r="48" spans="1:5">
      <c r="A48" s="46"/>
      <c r="B48" s="47"/>
      <c r="E48" s="42"/>
    </row>
  </sheetData>
  <pageMargins left="0.7" right="0.7" top="0.75" bottom="0.75" header="0.3" footer="0.3"/>
  <pageSetup paperSize="9" orientation="portrait" r:id="rId1"/>
  <ignoredErrors>
    <ignoredError sqref="A2"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W94"/>
  <sheetViews>
    <sheetView zoomScale="115" zoomScaleNormal="115" workbookViewId="0"/>
  </sheetViews>
  <sheetFormatPr defaultRowHeight="15"/>
  <cols>
    <col min="1" max="2" width="8.28515625" customWidth="1"/>
  </cols>
  <sheetData>
    <row r="1" spans="1:23" s="2" customFormat="1" ht="13.5" customHeight="1">
      <c r="A1" s="156" t="s">
        <v>3976</v>
      </c>
    </row>
    <row r="2" spans="1:23" s="2" customFormat="1" ht="13.5" customHeight="1">
      <c r="A2" s="156" t="s">
        <v>3968</v>
      </c>
    </row>
    <row r="3" spans="1:23" s="2" customFormat="1" ht="13.5" customHeight="1">
      <c r="A3" s="4" t="s">
        <v>3452</v>
      </c>
      <c r="B3" s="4"/>
    </row>
    <row r="4" spans="1:23" ht="13.5" customHeight="1">
      <c r="A4" s="160" t="s">
        <v>3913</v>
      </c>
      <c r="B4" s="8"/>
    </row>
    <row r="5" spans="1:23" ht="13.5" customHeight="1">
      <c r="A5" s="1"/>
      <c r="B5" s="1"/>
    </row>
    <row r="6" spans="1:23" ht="13.5" customHeight="1"/>
    <row r="7" spans="1:23" ht="13.5" customHeight="1"/>
    <row r="8" spans="1:23" s="3" customFormat="1">
      <c r="A8" s="14" t="s">
        <v>3453</v>
      </c>
      <c r="B8" s="14" t="s">
        <v>3454</v>
      </c>
      <c r="C8" s="62" t="s">
        <v>3455</v>
      </c>
      <c r="D8" s="62" t="s">
        <v>3977</v>
      </c>
      <c r="F8" s="62"/>
      <c r="G8" s="62"/>
      <c r="H8" s="62"/>
      <c r="I8" s="62"/>
      <c r="J8" s="62"/>
      <c r="K8" s="62"/>
      <c r="L8" s="62"/>
      <c r="M8" s="62"/>
      <c r="N8" s="62"/>
      <c r="O8" s="62"/>
      <c r="P8" s="62"/>
      <c r="Q8" s="62"/>
      <c r="R8" s="62"/>
      <c r="S8" s="62"/>
      <c r="T8" s="62"/>
      <c r="U8" s="62"/>
      <c r="V8" s="62"/>
      <c r="W8" s="62"/>
    </row>
    <row r="9" spans="1:23">
      <c r="A9" s="79">
        <v>2008</v>
      </c>
      <c r="B9" s="79" t="s">
        <v>3456</v>
      </c>
      <c r="C9" s="121">
        <v>36.793087892765485</v>
      </c>
      <c r="D9" s="121">
        <v>74.433840846053513</v>
      </c>
      <c r="F9" s="61"/>
      <c r="G9" s="61"/>
      <c r="H9" s="61"/>
      <c r="I9" s="61"/>
      <c r="J9" s="61"/>
      <c r="K9" s="61"/>
      <c r="L9" s="61"/>
      <c r="M9" s="61"/>
      <c r="N9" s="61"/>
      <c r="O9" s="61"/>
      <c r="P9" s="61"/>
      <c r="Q9" s="61"/>
      <c r="R9" s="61"/>
      <c r="S9" s="61"/>
      <c r="T9" s="61"/>
      <c r="U9" s="61"/>
      <c r="V9" s="61"/>
      <c r="W9" s="61"/>
    </row>
    <row r="10" spans="1:23">
      <c r="A10" s="79">
        <v>2008</v>
      </c>
      <c r="B10" s="79" t="s">
        <v>3457</v>
      </c>
      <c r="C10" s="121">
        <v>36.793087892765485</v>
      </c>
      <c r="D10" s="121">
        <v>81.156365859425023</v>
      </c>
      <c r="F10" s="61"/>
      <c r="G10" s="61"/>
      <c r="H10" s="61"/>
      <c r="I10" s="61"/>
      <c r="J10" s="61"/>
      <c r="K10" s="61"/>
      <c r="L10" s="61"/>
      <c r="M10" s="61"/>
      <c r="N10" s="61"/>
      <c r="O10" s="61"/>
      <c r="P10" s="61"/>
      <c r="Q10" s="61"/>
      <c r="R10" s="61"/>
      <c r="S10" s="61"/>
      <c r="T10" s="61"/>
      <c r="U10" s="61"/>
      <c r="V10" s="61"/>
      <c r="W10" s="61"/>
    </row>
    <row r="11" spans="1:23">
      <c r="A11" s="79">
        <v>2008</v>
      </c>
      <c r="B11" s="79" t="s">
        <v>3458</v>
      </c>
      <c r="C11" s="121">
        <v>39.793094236742625</v>
      </c>
      <c r="D11" s="121">
        <v>81.846411379795939</v>
      </c>
      <c r="F11" s="61"/>
      <c r="G11" s="61"/>
      <c r="H11" s="61"/>
      <c r="I11" s="61"/>
      <c r="J11" s="61"/>
      <c r="K11" s="61"/>
      <c r="L11" s="61"/>
      <c r="M11" s="61"/>
      <c r="N11" s="61"/>
      <c r="O11" s="61"/>
      <c r="P11" s="61"/>
      <c r="Q11" s="61"/>
      <c r="R11" s="61"/>
      <c r="S11" s="61"/>
      <c r="T11" s="61"/>
      <c r="U11" s="61"/>
      <c r="V11" s="61"/>
      <c r="W11" s="61"/>
    </row>
    <row r="12" spans="1:23">
      <c r="A12" s="79">
        <v>2008</v>
      </c>
      <c r="B12" s="79" t="s">
        <v>3459</v>
      </c>
      <c r="C12" s="121">
        <v>42.783123392870657</v>
      </c>
      <c r="D12" s="121">
        <v>81.765449287376114</v>
      </c>
      <c r="F12" s="61"/>
      <c r="G12" s="61"/>
      <c r="H12" s="61"/>
      <c r="I12" s="61"/>
      <c r="J12" s="61"/>
      <c r="K12" s="61"/>
      <c r="L12" s="61"/>
      <c r="M12" s="61"/>
      <c r="N12" s="61"/>
      <c r="O12" s="61"/>
      <c r="P12" s="61"/>
      <c r="Q12" s="61"/>
      <c r="R12" s="61"/>
      <c r="S12" s="61"/>
      <c r="T12" s="61"/>
      <c r="U12" s="61"/>
      <c r="V12" s="61"/>
      <c r="W12" s="61"/>
    </row>
    <row r="13" spans="1:23">
      <c r="A13" s="79">
        <v>2009</v>
      </c>
      <c r="B13" s="79" t="s">
        <v>3460</v>
      </c>
      <c r="C13" s="121">
        <v>42.587942124609754</v>
      </c>
      <c r="D13" s="121">
        <v>82.084129453398631</v>
      </c>
      <c r="F13" s="61"/>
      <c r="G13" s="61"/>
      <c r="H13" s="61"/>
      <c r="I13" s="61"/>
      <c r="J13" s="61"/>
      <c r="K13" s="61"/>
      <c r="L13" s="61"/>
      <c r="M13" s="61"/>
      <c r="N13" s="61"/>
      <c r="O13" s="61"/>
      <c r="P13" s="61"/>
      <c r="Q13" s="61"/>
      <c r="R13" s="61"/>
      <c r="S13" s="61"/>
      <c r="T13" s="61"/>
      <c r="U13" s="61"/>
      <c r="V13" s="61"/>
      <c r="W13" s="61"/>
    </row>
    <row r="14" spans="1:23">
      <c r="A14" s="79">
        <v>2009</v>
      </c>
      <c r="B14" s="79" t="s">
        <v>3461</v>
      </c>
      <c r="C14" s="121">
        <v>42.177233397704875</v>
      </c>
      <c r="D14" s="121">
        <v>81.405126949347945</v>
      </c>
      <c r="F14" s="61"/>
      <c r="G14" s="61"/>
      <c r="H14" s="61"/>
      <c r="I14" s="61"/>
      <c r="J14" s="61"/>
      <c r="K14" s="61"/>
      <c r="L14" s="61"/>
      <c r="M14" s="61"/>
      <c r="N14" s="61"/>
      <c r="O14" s="61"/>
      <c r="P14" s="61"/>
      <c r="Q14" s="61"/>
      <c r="R14" s="61"/>
      <c r="S14" s="61"/>
      <c r="T14" s="61"/>
      <c r="U14" s="61"/>
      <c r="V14" s="61"/>
      <c r="W14" s="61"/>
    </row>
    <row r="15" spans="1:23">
      <c r="A15" s="79">
        <v>2009</v>
      </c>
      <c r="B15" s="79" t="s">
        <v>3462</v>
      </c>
      <c r="C15" s="121">
        <v>41.866312284276113</v>
      </c>
      <c r="D15" s="121">
        <v>81.005179142881232</v>
      </c>
      <c r="F15" s="61"/>
      <c r="G15" s="61"/>
      <c r="H15" s="61"/>
      <c r="I15" s="61"/>
      <c r="J15" s="61"/>
      <c r="K15" s="61"/>
      <c r="L15" s="61"/>
      <c r="M15" s="61"/>
      <c r="N15" s="61"/>
      <c r="O15" s="61"/>
      <c r="P15" s="61"/>
      <c r="Q15" s="61"/>
      <c r="R15" s="61"/>
      <c r="S15" s="61"/>
      <c r="T15" s="61"/>
      <c r="U15" s="61"/>
      <c r="V15" s="61"/>
      <c r="W15" s="61"/>
    </row>
    <row r="16" spans="1:23">
      <c r="A16" s="79">
        <v>2009</v>
      </c>
      <c r="B16" s="79" t="s">
        <v>3463</v>
      </c>
      <c r="C16" s="121">
        <v>38.453790178610767</v>
      </c>
      <c r="D16" s="121">
        <v>79.541322819536006</v>
      </c>
      <c r="F16" s="61"/>
      <c r="G16" s="61"/>
      <c r="H16" s="61"/>
      <c r="I16" s="61"/>
      <c r="J16" s="61"/>
      <c r="K16" s="61"/>
      <c r="L16" s="61"/>
      <c r="M16" s="61"/>
      <c r="N16" s="61"/>
      <c r="O16" s="61"/>
      <c r="P16" s="61"/>
      <c r="Q16" s="61"/>
      <c r="R16" s="61"/>
      <c r="S16" s="61"/>
      <c r="T16" s="61"/>
      <c r="U16" s="61"/>
      <c r="V16" s="61"/>
      <c r="W16" s="61"/>
    </row>
    <row r="17" spans="1:23" s="47" customFormat="1">
      <c r="A17" s="79">
        <v>2010</v>
      </c>
      <c r="B17" s="79" t="s">
        <v>3464</v>
      </c>
      <c r="C17" s="121">
        <v>35.051254540746577</v>
      </c>
      <c r="D17" s="121">
        <v>77.747397340191782</v>
      </c>
      <c r="F17" s="61"/>
      <c r="G17" s="61"/>
      <c r="H17" s="61"/>
      <c r="I17" s="61"/>
      <c r="J17" s="61"/>
      <c r="K17" s="61"/>
      <c r="L17" s="61"/>
      <c r="M17" s="61"/>
      <c r="N17" s="61"/>
      <c r="O17" s="61"/>
      <c r="P17" s="61"/>
      <c r="Q17" s="61"/>
      <c r="R17" s="61"/>
      <c r="S17" s="61"/>
      <c r="T17" s="61"/>
      <c r="U17" s="61"/>
      <c r="V17" s="61"/>
      <c r="W17" s="61"/>
    </row>
    <row r="18" spans="1:23">
      <c r="A18" s="79">
        <v>2010</v>
      </c>
      <c r="B18" s="79" t="s">
        <v>3465</v>
      </c>
      <c r="C18" s="122">
        <v>34.201177694787695</v>
      </c>
      <c r="D18" s="122">
        <v>77.721848547678675</v>
      </c>
      <c r="F18" s="65"/>
      <c r="G18" s="65"/>
      <c r="H18" s="65"/>
      <c r="I18" s="65"/>
      <c r="J18" s="65"/>
      <c r="K18" s="65"/>
      <c r="L18" s="65"/>
      <c r="M18" s="65"/>
      <c r="N18" s="65"/>
      <c r="O18" s="65"/>
      <c r="P18" s="65"/>
      <c r="Q18" s="65"/>
      <c r="R18" s="65"/>
      <c r="S18" s="65"/>
      <c r="T18" s="65"/>
      <c r="U18" s="65"/>
      <c r="V18" s="65"/>
      <c r="W18" s="65"/>
    </row>
    <row r="19" spans="1:23">
      <c r="A19" s="79">
        <v>2010</v>
      </c>
      <c r="B19" s="79" t="s">
        <v>3466</v>
      </c>
      <c r="C19" s="112">
        <v>33.376362010942607</v>
      </c>
      <c r="D19" s="112">
        <v>76.600612050133719</v>
      </c>
    </row>
    <row r="20" spans="1:23">
      <c r="A20" s="79">
        <v>2010</v>
      </c>
      <c r="B20" s="79" t="s">
        <v>3467</v>
      </c>
      <c r="C20" s="112">
        <v>30.803365569252573</v>
      </c>
      <c r="D20" s="112">
        <v>75.613189339384391</v>
      </c>
    </row>
    <row r="21" spans="1:23">
      <c r="A21" s="79">
        <v>2011</v>
      </c>
      <c r="B21" s="79" t="s">
        <v>3468</v>
      </c>
      <c r="C21" s="112">
        <v>29.895935667955076</v>
      </c>
      <c r="D21" s="112">
        <v>74.886282712470575</v>
      </c>
    </row>
    <row r="22" spans="1:23">
      <c r="A22" s="79">
        <v>2011</v>
      </c>
      <c r="B22" s="79" t="s">
        <v>3469</v>
      </c>
      <c r="C22" s="112">
        <v>30.181671830380534</v>
      </c>
      <c r="D22" s="112">
        <v>75.640585671359034</v>
      </c>
    </row>
    <row r="23" spans="1:23">
      <c r="A23" s="79">
        <v>2011</v>
      </c>
      <c r="B23" s="79" t="s">
        <v>3470</v>
      </c>
      <c r="C23" s="112">
        <v>29.766375499731858</v>
      </c>
      <c r="D23" s="112">
        <v>75.425389718357536</v>
      </c>
    </row>
    <row r="24" spans="1:23">
      <c r="A24" s="79">
        <v>2011</v>
      </c>
      <c r="B24" s="79" t="s">
        <v>3471</v>
      </c>
      <c r="C24" s="112">
        <v>30.172378061193438</v>
      </c>
      <c r="D24" s="112">
        <v>87.310789488336155</v>
      </c>
    </row>
    <row r="25" spans="1:23">
      <c r="A25" s="79">
        <v>2012</v>
      </c>
      <c r="B25" s="79" t="s">
        <v>3472</v>
      </c>
      <c r="C25" s="112">
        <v>29.562007509358061</v>
      </c>
      <c r="D25" s="112">
        <v>87.083069893689526</v>
      </c>
    </row>
    <row r="26" spans="1:23">
      <c r="A26" s="79">
        <v>2012</v>
      </c>
      <c r="B26" s="79" t="s">
        <v>3473</v>
      </c>
      <c r="C26" s="112">
        <v>27.325369830477964</v>
      </c>
      <c r="D26" s="112">
        <v>86.882351396880267</v>
      </c>
    </row>
    <row r="27" spans="1:23">
      <c r="A27" s="79">
        <v>2012</v>
      </c>
      <c r="B27" s="79" t="s">
        <v>3474</v>
      </c>
      <c r="C27" s="112">
        <v>26.793579192416285</v>
      </c>
      <c r="D27" s="112">
        <v>86.709101301181647</v>
      </c>
    </row>
    <row r="28" spans="1:23">
      <c r="A28" s="79">
        <v>2012</v>
      </c>
      <c r="B28" s="79" t="s">
        <v>3475</v>
      </c>
      <c r="C28" s="112">
        <v>25.507795493987572</v>
      </c>
      <c r="D28" s="112">
        <v>91.124250156325587</v>
      </c>
    </row>
    <row r="29" spans="1:23">
      <c r="A29" s="79">
        <v>2013</v>
      </c>
      <c r="B29" s="79" t="s">
        <v>3476</v>
      </c>
      <c r="C29" s="112">
        <v>26.072949303481664</v>
      </c>
      <c r="D29" s="112">
        <v>88.635875449451305</v>
      </c>
    </row>
    <row r="30" spans="1:23">
      <c r="A30" s="79">
        <v>2013</v>
      </c>
      <c r="B30" s="79" t="s">
        <v>3477</v>
      </c>
      <c r="C30" s="112">
        <v>25.763126866807156</v>
      </c>
      <c r="D30" s="112">
        <v>89.931246856507428</v>
      </c>
    </row>
    <row r="31" spans="1:23">
      <c r="A31" s="79">
        <v>2013</v>
      </c>
      <c r="B31" s="79" t="s">
        <v>3478</v>
      </c>
      <c r="C31" s="112">
        <v>26.039316798974895</v>
      </c>
      <c r="D31" s="112">
        <v>89.917327212573866</v>
      </c>
    </row>
    <row r="32" spans="1:23">
      <c r="A32" s="79">
        <v>2013</v>
      </c>
      <c r="B32" s="79" t="s">
        <v>3479</v>
      </c>
      <c r="C32" s="112">
        <v>25.068918766694555</v>
      </c>
      <c r="D32" s="112">
        <v>89.91374239952394</v>
      </c>
    </row>
    <row r="33" spans="1:5">
      <c r="A33" s="79">
        <v>2014</v>
      </c>
      <c r="B33" s="79" t="s">
        <v>3480</v>
      </c>
      <c r="C33" s="112">
        <v>24.887253509791872</v>
      </c>
      <c r="D33" s="112">
        <v>89.874562978822155</v>
      </c>
    </row>
    <row r="34" spans="1:5">
      <c r="A34" s="79">
        <v>2014</v>
      </c>
      <c r="B34" s="79" t="s">
        <v>3481</v>
      </c>
      <c r="C34" s="112">
        <v>23.393158427451397</v>
      </c>
      <c r="D34" s="112">
        <v>90.00665848747866</v>
      </c>
    </row>
    <row r="35" spans="1:5">
      <c r="A35" s="79">
        <v>2014</v>
      </c>
      <c r="B35" s="79" t="s">
        <v>3482</v>
      </c>
      <c r="C35" s="112">
        <v>23.139272097701717</v>
      </c>
      <c r="D35" s="112">
        <v>90.150605996717388</v>
      </c>
    </row>
    <row r="36" spans="1:5">
      <c r="A36" s="79">
        <v>2014</v>
      </c>
      <c r="B36" s="79" t="s">
        <v>3483</v>
      </c>
      <c r="C36" s="112">
        <v>19.073885431620688</v>
      </c>
      <c r="D36" s="112">
        <v>89.995578030561745</v>
      </c>
    </row>
    <row r="37" spans="1:5">
      <c r="A37" s="79">
        <v>2015</v>
      </c>
      <c r="B37" s="79" t="s">
        <v>3484</v>
      </c>
      <c r="C37" s="112">
        <v>14.3271693960163</v>
      </c>
      <c r="D37" s="112">
        <v>89.613940515828645</v>
      </c>
    </row>
    <row r="38" spans="1:5">
      <c r="A38" s="79">
        <v>2015</v>
      </c>
      <c r="B38" s="79" t="s">
        <v>3485</v>
      </c>
      <c r="C38" s="112">
        <v>13.381534982849535</v>
      </c>
      <c r="D38" s="112">
        <v>89.520388857812492</v>
      </c>
    </row>
    <row r="39" spans="1:5">
      <c r="A39" s="79">
        <v>2015</v>
      </c>
      <c r="B39" s="79" t="s">
        <v>3486</v>
      </c>
      <c r="C39" s="112">
        <v>13.520824286228153</v>
      </c>
      <c r="D39" s="112">
        <v>89.422278316504404</v>
      </c>
    </row>
    <row r="40" spans="1:5">
      <c r="A40" s="79">
        <v>2015</v>
      </c>
      <c r="B40" s="79" t="s">
        <v>3487</v>
      </c>
      <c r="C40" s="112">
        <v>11.182402107932193</v>
      </c>
      <c r="D40" s="112">
        <v>89.759364404886725</v>
      </c>
    </row>
    <row r="41" spans="1:5">
      <c r="A41" s="79">
        <v>2016</v>
      </c>
      <c r="B41" s="79" t="s">
        <v>3488</v>
      </c>
      <c r="C41" s="112">
        <v>14.870086700874932</v>
      </c>
      <c r="D41" s="112">
        <v>89.678507026941517</v>
      </c>
    </row>
    <row r="42" spans="1:5">
      <c r="A42" s="79">
        <v>2016</v>
      </c>
      <c r="B42" s="79" t="s">
        <v>3489</v>
      </c>
      <c r="C42" s="112">
        <v>17.279775328488586</v>
      </c>
      <c r="D42" s="112">
        <v>89.639030439069046</v>
      </c>
    </row>
    <row r="43" spans="1:5">
      <c r="A43" s="79">
        <v>2016</v>
      </c>
      <c r="B43" s="79" t="s">
        <v>3490</v>
      </c>
      <c r="C43" s="112">
        <v>17.676859101592942</v>
      </c>
      <c r="D43" s="112">
        <v>89.523674403822923</v>
      </c>
    </row>
    <row r="44" spans="1:5">
      <c r="A44" s="79">
        <v>2016</v>
      </c>
      <c r="B44" s="79" t="s">
        <v>3491</v>
      </c>
      <c r="C44" s="112">
        <v>15.127164239421727</v>
      </c>
      <c r="D44" s="112">
        <v>89.481508247583434</v>
      </c>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AR119"/>
  <sheetViews>
    <sheetView zoomScaleNormal="100" workbookViewId="0"/>
  </sheetViews>
  <sheetFormatPr defaultRowHeight="15"/>
  <cols>
    <col min="1" max="1" width="10.5703125" customWidth="1"/>
    <col min="2" max="4" width="10.7109375" customWidth="1"/>
    <col min="5" max="5" width="11.42578125" customWidth="1"/>
    <col min="6" max="6" width="7.85546875" customWidth="1"/>
    <col min="7" max="7" width="8.140625" customWidth="1"/>
    <col min="18" max="18" width="10.7109375" customWidth="1"/>
    <col min="19" max="19" width="10.7109375" bestFit="1" customWidth="1"/>
    <col min="40" max="40" width="10.7109375" bestFit="1" customWidth="1"/>
  </cols>
  <sheetData>
    <row r="1" spans="1:40" s="2" customFormat="1" ht="13.5" customHeight="1">
      <c r="A1" s="156" t="s">
        <v>3978</v>
      </c>
    </row>
    <row r="2" spans="1:40" s="2" customFormat="1" ht="13.5" customHeight="1">
      <c r="A2" s="156" t="s">
        <v>3979</v>
      </c>
    </row>
    <row r="3" spans="1:40" s="2" customFormat="1" ht="13.5" customHeight="1">
      <c r="A3" s="4" t="s">
        <v>3492</v>
      </c>
      <c r="B3" s="4"/>
    </row>
    <row r="4" spans="1:40" ht="13.5" customHeight="1">
      <c r="A4" s="160" t="s">
        <v>3980</v>
      </c>
      <c r="B4" s="8"/>
    </row>
    <row r="5" spans="1:40" ht="13.5" customHeight="1">
      <c r="A5" s="1"/>
      <c r="B5" s="1"/>
    </row>
    <row r="6" spans="1:40" ht="13.5" customHeight="1"/>
    <row r="7" spans="1:40" ht="13.5" customHeight="1"/>
    <row r="8" spans="1:40" s="3" customFormat="1">
      <c r="A8" s="14" t="s">
        <v>3493</v>
      </c>
      <c r="B8" s="14" t="s">
        <v>3494</v>
      </c>
      <c r="C8" s="62" t="s">
        <v>3495</v>
      </c>
      <c r="D8" s="62" t="s">
        <v>3496</v>
      </c>
      <c r="E8" s="14" t="s">
        <v>3497</v>
      </c>
      <c r="F8" s="62" t="s">
        <v>3498</v>
      </c>
      <c r="G8" s="62" t="s">
        <v>3499</v>
      </c>
      <c r="H8" s="62"/>
      <c r="I8" s="62"/>
      <c r="J8" s="62"/>
      <c r="K8" s="62"/>
      <c r="L8" s="62"/>
      <c r="M8" s="62"/>
      <c r="N8" s="62"/>
      <c r="O8" s="62"/>
      <c r="P8" s="62"/>
      <c r="Q8" s="62"/>
      <c r="R8" s="14"/>
    </row>
    <row r="9" spans="1:40">
      <c r="A9" s="57">
        <v>34789</v>
      </c>
      <c r="B9" s="126"/>
      <c r="C9" s="121"/>
      <c r="D9" s="121"/>
      <c r="E9" s="112"/>
      <c r="F9" s="121">
        <v>42.961843137862701</v>
      </c>
      <c r="G9" s="121">
        <v>41.145377909932648</v>
      </c>
      <c r="H9" s="61"/>
      <c r="I9" s="61"/>
      <c r="J9" s="61"/>
      <c r="K9" s="61"/>
      <c r="L9" s="61"/>
      <c r="M9" s="61"/>
      <c r="N9" s="61"/>
      <c r="O9" s="61"/>
      <c r="P9" s="61"/>
      <c r="Q9" s="61"/>
      <c r="R9" s="57"/>
    </row>
    <row r="10" spans="1:40">
      <c r="A10" s="57">
        <v>34880</v>
      </c>
      <c r="B10" s="126"/>
      <c r="C10" s="121"/>
      <c r="D10" s="121"/>
      <c r="E10" s="112"/>
      <c r="F10" s="121">
        <v>42.662360352762292</v>
      </c>
      <c r="G10" s="121">
        <v>41.755789014283579</v>
      </c>
      <c r="H10" s="61"/>
      <c r="I10" s="61"/>
      <c r="J10" s="61"/>
      <c r="K10" s="61"/>
      <c r="L10" s="61"/>
      <c r="M10" s="61"/>
      <c r="N10" s="61"/>
      <c r="O10" s="61"/>
      <c r="P10" s="61"/>
      <c r="Q10" s="61"/>
      <c r="R10" s="57"/>
    </row>
    <row r="11" spans="1:40">
      <c r="A11" s="57">
        <v>34972</v>
      </c>
      <c r="B11" s="126"/>
      <c r="C11" s="121"/>
      <c r="D11" s="121"/>
      <c r="E11" s="112"/>
      <c r="F11" s="121">
        <v>42.078264403978025</v>
      </c>
      <c r="G11" s="121">
        <v>42.191314796865527</v>
      </c>
      <c r="H11" s="61"/>
      <c r="I11" s="61"/>
      <c r="J11" s="61"/>
      <c r="K11" s="61"/>
      <c r="L11" s="61"/>
      <c r="M11" s="61"/>
      <c r="N11" s="61"/>
      <c r="O11" s="61"/>
      <c r="P11" s="61"/>
      <c r="Q11" s="61"/>
      <c r="R11" s="57"/>
      <c r="S11" s="5"/>
      <c r="X11" s="42"/>
      <c r="Y11" s="42"/>
      <c r="Z11" s="42"/>
      <c r="AA11" s="42"/>
      <c r="AG11" s="42"/>
      <c r="AH11" s="42"/>
      <c r="AI11" s="42"/>
      <c r="AJ11" s="42"/>
      <c r="AN11" s="5"/>
    </row>
    <row r="12" spans="1:40">
      <c r="A12" s="57">
        <v>35064</v>
      </c>
      <c r="B12" s="126"/>
      <c r="C12" s="121"/>
      <c r="D12" s="121"/>
      <c r="E12" s="112"/>
      <c r="F12" s="121">
        <v>41.914728818675215</v>
      </c>
      <c r="G12" s="121">
        <v>43.055933435809855</v>
      </c>
      <c r="H12" s="61"/>
      <c r="I12" s="61"/>
      <c r="J12" s="61"/>
      <c r="K12" s="61"/>
      <c r="L12" s="61"/>
      <c r="M12" s="61"/>
      <c r="N12" s="61"/>
      <c r="O12" s="61"/>
      <c r="P12" s="61"/>
      <c r="Q12" s="61"/>
      <c r="R12" s="57"/>
      <c r="S12" s="5"/>
      <c r="X12" s="42"/>
      <c r="Y12" s="42"/>
      <c r="Z12" s="42"/>
      <c r="AA12" s="42"/>
      <c r="AG12" s="42"/>
      <c r="AH12" s="42"/>
      <c r="AI12" s="42"/>
      <c r="AJ12" s="42"/>
      <c r="AN12" s="5"/>
    </row>
    <row r="13" spans="1:40">
      <c r="A13" s="57">
        <v>35155</v>
      </c>
      <c r="B13" s="126"/>
      <c r="C13" s="121"/>
      <c r="D13" s="121"/>
      <c r="E13" s="112"/>
      <c r="F13" s="121">
        <v>42.133028426600745</v>
      </c>
      <c r="G13" s="121">
        <v>43.811668680882761</v>
      </c>
      <c r="H13" s="61"/>
      <c r="I13" s="61"/>
      <c r="J13" s="61"/>
      <c r="K13" s="61"/>
      <c r="L13" s="61"/>
      <c r="M13" s="61"/>
      <c r="N13" s="61"/>
      <c r="O13" s="61"/>
      <c r="P13" s="61"/>
      <c r="Q13" s="61"/>
      <c r="R13" s="57"/>
      <c r="S13" s="5"/>
      <c r="X13" s="42"/>
      <c r="Y13" s="42"/>
      <c r="Z13" s="42"/>
      <c r="AA13" s="42"/>
      <c r="AG13" s="42"/>
      <c r="AH13" s="42"/>
      <c r="AI13" s="42"/>
      <c r="AJ13" s="42"/>
      <c r="AN13" s="5"/>
    </row>
    <row r="14" spans="1:40">
      <c r="A14" s="57">
        <v>35246</v>
      </c>
      <c r="B14" s="126"/>
      <c r="C14" s="121"/>
      <c r="D14" s="121"/>
      <c r="E14" s="112"/>
      <c r="F14" s="121">
        <v>41.970969466022922</v>
      </c>
      <c r="G14" s="121">
        <v>44.638022811353039</v>
      </c>
      <c r="H14" s="61"/>
      <c r="I14" s="61"/>
      <c r="J14" s="61"/>
      <c r="K14" s="61"/>
      <c r="L14" s="61"/>
      <c r="M14" s="61"/>
      <c r="N14" s="61"/>
      <c r="O14" s="61"/>
      <c r="P14" s="61"/>
      <c r="Q14" s="61"/>
      <c r="R14" s="57"/>
      <c r="S14" s="5"/>
      <c r="X14" s="42"/>
      <c r="Y14" s="42"/>
      <c r="Z14" s="42"/>
      <c r="AA14" s="42"/>
      <c r="AG14" s="42"/>
      <c r="AH14" s="42"/>
      <c r="AI14" s="42"/>
      <c r="AJ14" s="42"/>
      <c r="AN14" s="5"/>
    </row>
    <row r="15" spans="1:40">
      <c r="A15" s="57">
        <v>35338</v>
      </c>
      <c r="B15" s="126"/>
      <c r="C15" s="121"/>
      <c r="D15" s="121"/>
      <c r="E15" s="112"/>
      <c r="F15" s="121">
        <v>42.438726855652504</v>
      </c>
      <c r="G15" s="121">
        <v>45.680097020188903</v>
      </c>
      <c r="H15" s="61"/>
      <c r="I15" s="61"/>
      <c r="J15" s="61"/>
      <c r="K15" s="61"/>
      <c r="L15" s="61"/>
      <c r="M15" s="61"/>
      <c r="N15" s="61"/>
      <c r="O15" s="61"/>
      <c r="P15" s="61"/>
      <c r="Q15" s="61"/>
      <c r="R15" s="57"/>
      <c r="S15" s="5"/>
      <c r="X15" s="42"/>
      <c r="Y15" s="42"/>
      <c r="Z15" s="42"/>
      <c r="AA15" s="42"/>
      <c r="AG15" s="42"/>
      <c r="AH15" s="42"/>
      <c r="AI15" s="42"/>
      <c r="AJ15" s="42"/>
      <c r="AN15" s="5"/>
    </row>
    <row r="16" spans="1:40">
      <c r="A16" s="57">
        <v>35430</v>
      </c>
      <c r="B16" s="126"/>
      <c r="C16" s="121"/>
      <c r="D16" s="121"/>
      <c r="E16" s="112"/>
      <c r="F16" s="121">
        <v>42.89200173135449</v>
      </c>
      <c r="G16" s="121">
        <v>46.870465330536035</v>
      </c>
      <c r="H16" s="61"/>
      <c r="I16" s="61"/>
      <c r="J16" s="61"/>
      <c r="K16" s="61"/>
      <c r="L16" s="61"/>
      <c r="M16" s="61"/>
      <c r="N16" s="61"/>
      <c r="O16" s="61"/>
      <c r="P16" s="61"/>
      <c r="Q16" s="61"/>
      <c r="R16" s="57"/>
      <c r="S16" s="5"/>
      <c r="X16" s="42"/>
      <c r="Y16" s="42"/>
      <c r="Z16" s="42"/>
      <c r="AA16" s="42"/>
      <c r="AG16" s="42"/>
      <c r="AH16" s="42"/>
      <c r="AI16" s="42"/>
      <c r="AJ16" s="42"/>
      <c r="AN16" s="5"/>
    </row>
    <row r="17" spans="1:44" s="47" customFormat="1">
      <c r="A17" s="57">
        <v>35520</v>
      </c>
      <c r="B17" s="126"/>
      <c r="C17" s="121"/>
      <c r="D17" s="121"/>
      <c r="E17" s="115"/>
      <c r="F17" s="121">
        <v>43.523295540304844</v>
      </c>
      <c r="G17" s="121">
        <v>47.398333627668386</v>
      </c>
      <c r="H17" s="61"/>
      <c r="I17" s="61"/>
      <c r="J17" s="61"/>
      <c r="K17" s="61"/>
      <c r="L17" s="61"/>
      <c r="M17" s="61"/>
      <c r="N17" s="61"/>
      <c r="O17" s="61"/>
      <c r="P17" s="61"/>
      <c r="Q17" s="61"/>
      <c r="R17" s="57"/>
      <c r="S17" s="5"/>
      <c r="X17" s="42"/>
      <c r="Y17" s="42"/>
      <c r="Z17" s="42"/>
      <c r="AA17" s="42"/>
      <c r="AG17" s="42"/>
      <c r="AH17" s="42"/>
      <c r="AI17" s="42"/>
      <c r="AJ17" s="42"/>
      <c r="AN17" s="5"/>
      <c r="AQ17"/>
      <c r="AR17"/>
    </row>
    <row r="18" spans="1:44">
      <c r="A18" s="57">
        <v>35611</v>
      </c>
      <c r="B18" s="126"/>
      <c r="C18" s="122"/>
      <c r="D18" s="122"/>
      <c r="E18" s="112"/>
      <c r="F18" s="122">
        <v>44.299545655897113</v>
      </c>
      <c r="G18" s="122">
        <v>48.8903357308211</v>
      </c>
      <c r="H18" s="65"/>
      <c r="I18" s="65"/>
      <c r="J18" s="65"/>
      <c r="K18" s="65"/>
      <c r="L18" s="65"/>
      <c r="M18" s="65"/>
      <c r="N18" s="65"/>
      <c r="O18" s="65"/>
      <c r="P18" s="65"/>
      <c r="Q18" s="65"/>
      <c r="R18" s="57"/>
      <c r="S18" s="5"/>
      <c r="X18" s="42"/>
      <c r="Y18" s="42"/>
      <c r="Z18" s="42"/>
      <c r="AA18" s="42"/>
      <c r="AG18" s="42"/>
      <c r="AH18" s="42"/>
      <c r="AI18" s="42"/>
      <c r="AJ18" s="42"/>
      <c r="AN18" s="5"/>
    </row>
    <row r="19" spans="1:44">
      <c r="A19" s="57">
        <v>35703</v>
      </c>
      <c r="B19" s="126"/>
      <c r="C19" s="112"/>
      <c r="D19" s="112"/>
      <c r="E19" s="112"/>
      <c r="F19" s="112">
        <v>44.77805620391365</v>
      </c>
      <c r="G19" s="112">
        <v>50.286316218413354</v>
      </c>
      <c r="R19" s="57"/>
      <c r="S19" s="5"/>
      <c r="X19" s="42"/>
      <c r="Y19" s="42"/>
      <c r="Z19" s="42"/>
      <c r="AA19" s="42"/>
      <c r="AG19" s="42"/>
      <c r="AH19" s="42"/>
      <c r="AI19" s="42"/>
      <c r="AJ19" s="42"/>
      <c r="AN19" s="5"/>
    </row>
    <row r="20" spans="1:44">
      <c r="A20" s="57">
        <v>35795</v>
      </c>
      <c r="B20" s="126"/>
      <c r="C20" s="112"/>
      <c r="D20" s="112"/>
      <c r="E20" s="112"/>
      <c r="F20" s="112">
        <v>45.494578304001244</v>
      </c>
      <c r="G20" s="112">
        <v>51.305492673082945</v>
      </c>
      <c r="R20" s="57"/>
      <c r="S20" s="5"/>
      <c r="X20" s="42"/>
      <c r="Y20" s="42"/>
      <c r="Z20" s="42"/>
      <c r="AA20" s="42"/>
      <c r="AG20" s="42"/>
      <c r="AH20" s="42"/>
      <c r="AI20" s="42"/>
      <c r="AJ20" s="42"/>
      <c r="AN20" s="5"/>
    </row>
    <row r="21" spans="1:44">
      <c r="A21" s="57">
        <v>35885</v>
      </c>
      <c r="B21" s="126"/>
      <c r="C21" s="112"/>
      <c r="D21" s="112"/>
      <c r="E21" s="112"/>
      <c r="F21" s="112">
        <v>46.943040516158071</v>
      </c>
      <c r="G21" s="112">
        <v>53.241641463115876</v>
      </c>
      <c r="R21" s="57"/>
      <c r="S21" s="5"/>
      <c r="X21" s="42"/>
      <c r="Y21" s="42"/>
      <c r="Z21" s="42"/>
      <c r="AA21" s="42"/>
      <c r="AG21" s="42"/>
      <c r="AH21" s="42"/>
      <c r="AI21" s="42"/>
      <c r="AJ21" s="42"/>
      <c r="AN21" s="5"/>
    </row>
    <row r="22" spans="1:44">
      <c r="A22" s="57">
        <v>35976</v>
      </c>
      <c r="B22" s="126"/>
      <c r="C22" s="112"/>
      <c r="D22" s="112"/>
      <c r="E22" s="112"/>
      <c r="F22" s="112">
        <v>47.882428881000742</v>
      </c>
      <c r="G22" s="112">
        <v>54.254444694937334</v>
      </c>
      <c r="R22" s="57"/>
      <c r="S22" s="5"/>
      <c r="X22" s="42"/>
      <c r="Y22" s="42"/>
      <c r="Z22" s="42"/>
      <c r="AA22" s="42"/>
      <c r="AG22" s="42"/>
      <c r="AH22" s="42"/>
      <c r="AI22" s="42"/>
      <c r="AJ22" s="42"/>
      <c r="AN22" s="5"/>
    </row>
    <row r="23" spans="1:44">
      <c r="A23" s="57">
        <v>36068</v>
      </c>
      <c r="B23" s="126"/>
      <c r="C23" s="112"/>
      <c r="D23" s="112"/>
      <c r="E23" s="112"/>
      <c r="F23" s="112">
        <v>49.001711946193907</v>
      </c>
      <c r="G23" s="112">
        <v>53.977578632817014</v>
      </c>
      <c r="R23" s="57"/>
      <c r="S23" s="5"/>
      <c r="X23" s="42"/>
      <c r="Y23" s="42"/>
      <c r="Z23" s="42"/>
      <c r="AA23" s="42"/>
      <c r="AG23" s="42"/>
      <c r="AH23" s="42"/>
      <c r="AI23" s="42"/>
      <c r="AJ23" s="42"/>
      <c r="AN23" s="5"/>
    </row>
    <row r="24" spans="1:44">
      <c r="A24" s="57">
        <v>36160</v>
      </c>
      <c r="B24" s="126"/>
      <c r="C24" s="112"/>
      <c r="D24" s="112"/>
      <c r="E24" s="112"/>
      <c r="F24" s="112">
        <v>50.265914316508933</v>
      </c>
      <c r="G24" s="112">
        <v>52.978085549571908</v>
      </c>
      <c r="R24" s="57"/>
      <c r="S24" s="5"/>
      <c r="X24" s="42"/>
      <c r="Y24" s="42"/>
      <c r="Z24" s="42"/>
      <c r="AA24" s="42"/>
      <c r="AG24" s="42"/>
      <c r="AH24" s="42"/>
      <c r="AI24" s="42"/>
      <c r="AJ24" s="42"/>
      <c r="AN24" s="5"/>
    </row>
    <row r="25" spans="1:44">
      <c r="A25" s="57">
        <v>36250</v>
      </c>
      <c r="B25" s="126"/>
      <c r="C25" s="112"/>
      <c r="D25" s="112"/>
      <c r="E25" s="112"/>
      <c r="F25" s="112">
        <v>50.647692781945018</v>
      </c>
      <c r="G25" s="112">
        <v>55.285760338316692</v>
      </c>
      <c r="R25" s="57"/>
      <c r="S25" s="5"/>
      <c r="X25" s="42"/>
      <c r="Y25" s="42"/>
      <c r="Z25" s="42"/>
      <c r="AA25" s="42"/>
      <c r="AG25" s="42"/>
      <c r="AH25" s="42"/>
      <c r="AI25" s="42"/>
      <c r="AJ25" s="42"/>
      <c r="AN25" s="5"/>
    </row>
    <row r="26" spans="1:44">
      <c r="A26" s="57">
        <v>36341</v>
      </c>
      <c r="B26" s="126"/>
      <c r="C26" s="112"/>
      <c r="D26" s="112"/>
      <c r="E26" s="112"/>
      <c r="F26" s="112">
        <v>51.844913850383115</v>
      </c>
      <c r="G26" s="112">
        <v>57.287940415110072</v>
      </c>
      <c r="R26" s="57"/>
      <c r="S26" s="5"/>
      <c r="X26" s="42"/>
      <c r="Y26" s="42"/>
      <c r="Z26" s="42"/>
      <c r="AA26" s="42"/>
      <c r="AG26" s="42"/>
      <c r="AH26" s="42"/>
      <c r="AI26" s="42"/>
      <c r="AJ26" s="42"/>
      <c r="AN26" s="5"/>
    </row>
    <row r="27" spans="1:44">
      <c r="A27" s="57">
        <v>36433</v>
      </c>
      <c r="B27" s="126"/>
      <c r="C27" s="112"/>
      <c r="D27" s="112"/>
      <c r="E27" s="112"/>
      <c r="F27" s="112">
        <v>52.980014315924876</v>
      </c>
      <c r="G27" s="112">
        <v>59.340585843461248</v>
      </c>
      <c r="R27" s="57"/>
      <c r="S27" s="5"/>
      <c r="X27" s="42"/>
      <c r="Y27" s="42"/>
      <c r="Z27" s="42"/>
      <c r="AA27" s="42"/>
      <c r="AG27" s="42"/>
      <c r="AH27" s="42"/>
      <c r="AI27" s="42"/>
      <c r="AJ27" s="42"/>
      <c r="AN27" s="5"/>
    </row>
    <row r="28" spans="1:44">
      <c r="A28" s="57">
        <v>36525</v>
      </c>
      <c r="B28" s="126"/>
      <c r="C28" s="112"/>
      <c r="D28" s="112"/>
      <c r="E28" s="112"/>
      <c r="F28" s="112">
        <v>53.739213141198505</v>
      </c>
      <c r="G28" s="112">
        <v>61.67895905549927</v>
      </c>
      <c r="R28" s="57"/>
      <c r="S28" s="5"/>
      <c r="X28" s="42"/>
      <c r="Y28" s="42"/>
      <c r="Z28" s="42"/>
      <c r="AA28" s="42"/>
      <c r="AG28" s="42"/>
      <c r="AH28" s="42"/>
      <c r="AI28" s="42"/>
      <c r="AJ28" s="42"/>
      <c r="AN28" s="5"/>
    </row>
    <row r="29" spans="1:44">
      <c r="A29" s="57">
        <v>36616</v>
      </c>
      <c r="B29" s="126"/>
      <c r="C29" s="112"/>
      <c r="D29" s="112"/>
      <c r="E29" s="112"/>
      <c r="F29" s="112">
        <v>55.174483583406243</v>
      </c>
      <c r="G29" s="112">
        <v>63.937199951703818</v>
      </c>
      <c r="R29" s="57"/>
      <c r="S29" s="5"/>
      <c r="X29" s="42"/>
      <c r="Y29" s="42"/>
      <c r="Z29" s="42"/>
      <c r="AA29" s="42"/>
      <c r="AG29" s="42"/>
      <c r="AH29" s="42"/>
      <c r="AI29" s="42"/>
      <c r="AJ29" s="42"/>
      <c r="AN29" s="5"/>
    </row>
    <row r="30" spans="1:44">
      <c r="A30" s="57">
        <v>36707</v>
      </c>
      <c r="B30" s="126"/>
      <c r="C30" s="112"/>
      <c r="D30" s="112"/>
      <c r="E30" s="112"/>
      <c r="F30" s="112">
        <v>57.164992257858529</v>
      </c>
      <c r="G30" s="112">
        <v>66.651251263611215</v>
      </c>
      <c r="R30" s="57"/>
      <c r="S30" s="5"/>
      <c r="X30" s="42"/>
      <c r="Y30" s="42"/>
      <c r="Z30" s="42"/>
      <c r="AA30" s="42"/>
      <c r="AG30" s="42"/>
      <c r="AH30" s="42"/>
      <c r="AI30" s="42"/>
      <c r="AJ30" s="42"/>
      <c r="AN30" s="5"/>
    </row>
    <row r="31" spans="1:44">
      <c r="A31" s="57">
        <v>36799</v>
      </c>
      <c r="B31" s="126"/>
      <c r="C31" s="112"/>
      <c r="D31" s="112"/>
      <c r="E31" s="112"/>
      <c r="F31" s="112">
        <v>58.548836893992309</v>
      </c>
      <c r="G31" s="112">
        <v>66.063208957939509</v>
      </c>
      <c r="R31" s="57"/>
      <c r="S31" s="5"/>
      <c r="X31" s="42"/>
      <c r="Y31" s="42"/>
      <c r="Z31" s="42"/>
      <c r="AA31" s="42"/>
      <c r="AG31" s="42"/>
      <c r="AH31" s="42"/>
      <c r="AI31" s="42"/>
      <c r="AJ31" s="42"/>
      <c r="AN31" s="5"/>
    </row>
    <row r="32" spans="1:44">
      <c r="A32" s="57">
        <v>36891</v>
      </c>
      <c r="B32" s="126"/>
      <c r="C32" s="112"/>
      <c r="D32" s="112"/>
      <c r="E32" s="112"/>
      <c r="F32" s="112">
        <v>59.513720879413277</v>
      </c>
      <c r="G32" s="112">
        <v>66.58964076534555</v>
      </c>
      <c r="R32" s="57"/>
      <c r="S32" s="5"/>
      <c r="X32" s="42"/>
      <c r="Y32" s="42"/>
      <c r="Z32" s="42"/>
      <c r="AA32" s="42"/>
      <c r="AG32" s="42"/>
      <c r="AH32" s="42"/>
      <c r="AI32" s="42"/>
      <c r="AJ32" s="42"/>
      <c r="AN32" s="5"/>
    </row>
    <row r="33" spans="1:40">
      <c r="A33" s="57">
        <v>36981</v>
      </c>
      <c r="B33" s="126"/>
      <c r="C33" s="112"/>
      <c r="D33" s="112"/>
      <c r="E33" s="112"/>
      <c r="F33" s="112">
        <v>60.957234432957996</v>
      </c>
      <c r="G33" s="112">
        <v>66.80453027021116</v>
      </c>
      <c r="R33" s="57"/>
      <c r="S33" s="5"/>
      <c r="X33" s="42"/>
      <c r="Y33" s="42"/>
      <c r="Z33" s="42"/>
      <c r="AA33" s="42"/>
      <c r="AG33" s="42"/>
      <c r="AH33" s="42"/>
      <c r="AI33" s="42"/>
      <c r="AJ33" s="42"/>
      <c r="AN33" s="5"/>
    </row>
    <row r="34" spans="1:40">
      <c r="A34" s="57">
        <v>37072</v>
      </c>
      <c r="B34" s="126"/>
      <c r="C34" s="112"/>
      <c r="D34" s="112"/>
      <c r="E34" s="112"/>
      <c r="F34" s="112">
        <v>60.600612557302782</v>
      </c>
      <c r="G34" s="112">
        <v>67.570328700413413</v>
      </c>
      <c r="R34" s="57"/>
      <c r="S34" s="5"/>
      <c r="X34" s="42"/>
      <c r="Y34" s="42"/>
      <c r="Z34" s="42"/>
      <c r="AA34" s="42"/>
      <c r="AG34" s="42"/>
      <c r="AH34" s="42"/>
      <c r="AI34" s="42"/>
      <c r="AJ34" s="42"/>
      <c r="AN34" s="5"/>
    </row>
    <row r="35" spans="1:40">
      <c r="A35" s="57">
        <v>37164</v>
      </c>
      <c r="B35" s="126"/>
      <c r="C35" s="112"/>
      <c r="D35" s="112"/>
      <c r="E35" s="112"/>
      <c r="F35" s="112">
        <v>61.135417681803482</v>
      </c>
      <c r="G35" s="112">
        <v>69.980595308610688</v>
      </c>
      <c r="R35" s="57"/>
      <c r="S35" s="5"/>
      <c r="X35" s="42"/>
      <c r="Y35" s="42"/>
      <c r="Z35" s="42"/>
      <c r="AA35" s="42"/>
      <c r="AG35" s="42"/>
      <c r="AH35" s="42"/>
      <c r="AI35" s="42"/>
      <c r="AJ35" s="42"/>
      <c r="AN35" s="5"/>
    </row>
    <row r="36" spans="1:40">
      <c r="A36" s="57">
        <v>37256</v>
      </c>
      <c r="B36" s="126">
        <v>244187</v>
      </c>
      <c r="C36" s="112">
        <v>79985</v>
      </c>
      <c r="D36" s="112">
        <v>112017</v>
      </c>
      <c r="E36" s="112">
        <v>276581</v>
      </c>
      <c r="F36" s="112">
        <v>60.724762156299342</v>
      </c>
      <c r="G36" s="112">
        <v>70.998934181071391</v>
      </c>
      <c r="R36" s="57"/>
      <c r="S36" s="5"/>
      <c r="X36" s="42"/>
      <c r="Y36" s="42"/>
      <c r="Z36" s="42"/>
      <c r="AA36" s="42"/>
      <c r="AG36" s="42"/>
      <c r="AH36" s="42"/>
      <c r="AI36" s="42"/>
      <c r="AJ36" s="42"/>
      <c r="AN36" s="5"/>
    </row>
    <row r="37" spans="1:40">
      <c r="A37" s="57">
        <v>37346</v>
      </c>
      <c r="B37" s="126">
        <v>247225</v>
      </c>
      <c r="C37" s="112">
        <v>81813</v>
      </c>
      <c r="D37" s="112">
        <v>114248</v>
      </c>
      <c r="E37" s="112">
        <v>282134</v>
      </c>
      <c r="F37" s="112">
        <v>61.80136239351004</v>
      </c>
      <c r="G37" s="112">
        <v>71.104673979470803</v>
      </c>
      <c r="R37" s="57"/>
      <c r="S37" s="5"/>
      <c r="X37" s="42"/>
      <c r="Y37" s="42"/>
      <c r="Z37" s="42"/>
      <c r="AA37" s="42"/>
      <c r="AG37" s="42"/>
      <c r="AH37" s="42"/>
      <c r="AI37" s="42"/>
      <c r="AJ37" s="42"/>
      <c r="AN37" s="5"/>
    </row>
    <row r="38" spans="1:40">
      <c r="A38" s="57">
        <v>37437</v>
      </c>
      <c r="B38" s="126">
        <v>251565</v>
      </c>
      <c r="C38" s="112">
        <v>84719</v>
      </c>
      <c r="D38" s="112">
        <v>117496</v>
      </c>
      <c r="E38" s="112">
        <v>291510</v>
      </c>
      <c r="F38" s="112">
        <v>62.95875193946123</v>
      </c>
      <c r="G38" s="112">
        <v>71.596428450209217</v>
      </c>
      <c r="R38" s="57"/>
      <c r="S38" s="5"/>
      <c r="X38" s="42"/>
      <c r="Y38" s="42"/>
      <c r="Z38" s="42"/>
      <c r="AA38" s="42"/>
      <c r="AG38" s="42"/>
      <c r="AH38" s="42"/>
      <c r="AI38" s="42"/>
      <c r="AJ38" s="42"/>
      <c r="AN38" s="5"/>
    </row>
    <row r="39" spans="1:40">
      <c r="A39" s="57">
        <v>37529</v>
      </c>
      <c r="B39" s="126">
        <v>257346</v>
      </c>
      <c r="C39" s="112">
        <v>87287</v>
      </c>
      <c r="D39" s="112">
        <v>120552</v>
      </c>
      <c r="E39" s="112">
        <v>299723</v>
      </c>
      <c r="F39" s="112">
        <v>64.722132958336303</v>
      </c>
      <c r="G39" s="112">
        <v>71.410504725244124</v>
      </c>
      <c r="R39" s="57"/>
      <c r="S39" s="5"/>
      <c r="X39" s="42"/>
      <c r="Y39" s="42"/>
      <c r="Z39" s="42"/>
      <c r="AA39" s="42"/>
      <c r="AG39" s="42"/>
      <c r="AH39" s="42"/>
      <c r="AI39" s="42"/>
      <c r="AJ39" s="42"/>
      <c r="AN39" s="5"/>
    </row>
    <row r="40" spans="1:40">
      <c r="A40" s="57">
        <v>37621</v>
      </c>
      <c r="B40" s="126">
        <v>263771</v>
      </c>
      <c r="C40" s="112">
        <v>91834</v>
      </c>
      <c r="D40" s="112">
        <v>124031</v>
      </c>
      <c r="E40" s="112">
        <v>309341</v>
      </c>
      <c r="F40" s="112">
        <v>65.655693559534001</v>
      </c>
      <c r="G40" s="112">
        <v>71.063662511763297</v>
      </c>
      <c r="R40" s="57"/>
      <c r="S40" s="5"/>
      <c r="X40" s="42"/>
      <c r="Y40" s="42"/>
      <c r="Z40" s="42"/>
      <c r="AA40" s="42"/>
      <c r="AG40" s="42"/>
      <c r="AH40" s="42"/>
      <c r="AI40" s="42"/>
      <c r="AJ40" s="42"/>
      <c r="AN40" s="5"/>
    </row>
    <row r="41" spans="1:40">
      <c r="A41" s="57">
        <v>37711</v>
      </c>
      <c r="B41" s="126">
        <v>268002</v>
      </c>
      <c r="C41" s="112">
        <v>96406</v>
      </c>
      <c r="D41" s="112">
        <v>126776</v>
      </c>
      <c r="E41" s="112">
        <v>318997</v>
      </c>
      <c r="F41" s="112">
        <v>65.495472069266285</v>
      </c>
      <c r="G41" s="112">
        <v>69.293151934194071</v>
      </c>
      <c r="R41" s="57"/>
      <c r="S41" s="5"/>
      <c r="X41" s="42"/>
      <c r="Y41" s="42"/>
      <c r="Z41" s="42"/>
      <c r="AA41" s="42"/>
      <c r="AG41" s="42"/>
      <c r="AH41" s="42"/>
      <c r="AI41" s="42"/>
      <c r="AJ41" s="42"/>
      <c r="AN41" s="5"/>
    </row>
    <row r="42" spans="1:40">
      <c r="A42" s="57">
        <v>37802</v>
      </c>
      <c r="B42" s="126">
        <v>275121</v>
      </c>
      <c r="C42" s="112">
        <v>102180</v>
      </c>
      <c r="D42" s="112">
        <v>131148</v>
      </c>
      <c r="E42" s="112">
        <v>330473</v>
      </c>
      <c r="F42" s="112">
        <v>66.543234781205967</v>
      </c>
      <c r="G42" s="112">
        <v>69.770298988872398</v>
      </c>
      <c r="R42" s="57"/>
      <c r="S42" s="5"/>
      <c r="X42" s="42"/>
      <c r="Y42" s="42"/>
      <c r="Z42" s="42"/>
      <c r="AA42" s="42"/>
      <c r="AG42" s="42"/>
      <c r="AH42" s="42"/>
      <c r="AI42" s="42"/>
      <c r="AJ42" s="42"/>
      <c r="AN42" s="5"/>
    </row>
    <row r="43" spans="1:40">
      <c r="A43" s="57">
        <v>37894</v>
      </c>
      <c r="B43" s="126">
        <v>280605</v>
      </c>
      <c r="C43" s="112">
        <v>107223</v>
      </c>
      <c r="D43" s="112">
        <v>135355</v>
      </c>
      <c r="E43" s="112">
        <v>341755</v>
      </c>
      <c r="F43" s="112">
        <v>67.131064572607428</v>
      </c>
      <c r="G43" s="112">
        <v>70.781216062975588</v>
      </c>
      <c r="R43" s="57"/>
      <c r="S43" s="5"/>
      <c r="X43" s="42"/>
      <c r="Y43" s="42"/>
      <c r="Z43" s="42"/>
      <c r="AA43" s="42"/>
      <c r="AG43" s="42"/>
      <c r="AH43" s="42"/>
      <c r="AI43" s="42"/>
      <c r="AJ43" s="42"/>
      <c r="AN43" s="5"/>
    </row>
    <row r="44" spans="1:40">
      <c r="A44" s="57">
        <v>37986</v>
      </c>
      <c r="B44" s="126">
        <v>287496</v>
      </c>
      <c r="C44" s="112">
        <v>112081</v>
      </c>
      <c r="D44" s="112">
        <v>139329</v>
      </c>
      <c r="E44" s="112">
        <v>355656</v>
      </c>
      <c r="F44" s="112">
        <v>68.574631290392702</v>
      </c>
      <c r="G44" s="112">
        <v>72.040055390897081</v>
      </c>
      <c r="R44" s="57"/>
      <c r="S44" s="5"/>
      <c r="X44" s="42"/>
      <c r="Y44" s="42"/>
      <c r="Z44" s="42"/>
      <c r="AA44" s="42"/>
      <c r="AG44" s="42"/>
      <c r="AH44" s="42"/>
      <c r="AI44" s="42"/>
      <c r="AJ44" s="42"/>
      <c r="AN44" s="5"/>
    </row>
    <row r="45" spans="1:40">
      <c r="A45" s="57">
        <v>38077</v>
      </c>
      <c r="B45" s="112">
        <v>291282</v>
      </c>
      <c r="C45" s="112">
        <v>116081</v>
      </c>
      <c r="D45" s="112">
        <v>142806</v>
      </c>
      <c r="E45" s="112">
        <v>364306</v>
      </c>
      <c r="F45" s="112">
        <v>70.122686268937173</v>
      </c>
      <c r="G45" s="112">
        <v>75.075163414841413</v>
      </c>
      <c r="R45" s="57"/>
      <c r="S45" s="5"/>
      <c r="X45" s="42"/>
      <c r="Y45" s="42"/>
      <c r="Z45" s="42"/>
      <c r="AA45" s="42"/>
      <c r="AG45" s="42"/>
      <c r="AH45" s="42"/>
      <c r="AI45" s="42"/>
      <c r="AJ45" s="42"/>
      <c r="AN45" s="5"/>
    </row>
    <row r="46" spans="1:40">
      <c r="A46" s="57">
        <v>38168</v>
      </c>
      <c r="B46" s="112">
        <v>304165</v>
      </c>
      <c r="C46" s="112">
        <v>122203</v>
      </c>
      <c r="D46" s="112">
        <v>148448</v>
      </c>
      <c r="E46" s="112">
        <v>376468</v>
      </c>
      <c r="F46" s="112">
        <v>71.947689957039046</v>
      </c>
      <c r="G46" s="112">
        <v>76.164981946017107</v>
      </c>
      <c r="R46" s="57"/>
      <c r="S46" s="5"/>
      <c r="X46" s="42"/>
      <c r="Y46" s="42"/>
      <c r="Z46" s="42"/>
      <c r="AA46" s="42"/>
      <c r="AG46" s="42"/>
      <c r="AH46" s="42"/>
      <c r="AI46" s="42"/>
      <c r="AJ46" s="42"/>
      <c r="AN46" s="5"/>
    </row>
    <row r="47" spans="1:40">
      <c r="A47" s="57">
        <v>38260</v>
      </c>
      <c r="B47" s="112">
        <v>310401</v>
      </c>
      <c r="C47" s="112">
        <v>126853</v>
      </c>
      <c r="D47" s="112">
        <v>152860</v>
      </c>
      <c r="E47" s="112">
        <v>388151</v>
      </c>
      <c r="F47" s="112">
        <v>73.157892123615099</v>
      </c>
      <c r="G47" s="112">
        <v>77.140073513380955</v>
      </c>
      <c r="R47" s="57"/>
      <c r="S47" s="5"/>
      <c r="X47" s="42"/>
      <c r="Y47" s="42"/>
      <c r="Z47" s="42"/>
      <c r="AA47" s="42"/>
      <c r="AG47" s="42"/>
      <c r="AH47" s="42"/>
      <c r="AI47" s="42"/>
      <c r="AJ47" s="42"/>
      <c r="AN47" s="5"/>
    </row>
    <row r="48" spans="1:40">
      <c r="A48" s="57">
        <v>38352</v>
      </c>
      <c r="B48" s="112">
        <v>316934</v>
      </c>
      <c r="C48" s="112">
        <v>132571</v>
      </c>
      <c r="D48" s="112">
        <v>157269</v>
      </c>
      <c r="E48" s="112">
        <v>432564</v>
      </c>
      <c r="F48" s="112">
        <v>75.178869220650185</v>
      </c>
      <c r="G48" s="112">
        <v>78.540676007146175</v>
      </c>
      <c r="R48" s="57"/>
      <c r="S48" s="5"/>
      <c r="X48" s="42"/>
      <c r="Y48" s="42"/>
      <c r="Z48" s="42"/>
      <c r="AA48" s="42"/>
      <c r="AG48" s="42"/>
      <c r="AH48" s="42"/>
      <c r="AI48" s="42"/>
      <c r="AJ48" s="42"/>
      <c r="AN48" s="5"/>
    </row>
    <row r="49" spans="1:40">
      <c r="A49" s="57">
        <v>38442</v>
      </c>
      <c r="B49" s="112">
        <v>321883</v>
      </c>
      <c r="C49" s="112">
        <v>136745</v>
      </c>
      <c r="D49" s="112">
        <v>160672</v>
      </c>
      <c r="E49" s="112">
        <v>445468</v>
      </c>
      <c r="F49" s="112">
        <v>75.506665914400955</v>
      </c>
      <c r="G49" s="112">
        <v>80.948360967246884</v>
      </c>
      <c r="R49" s="57"/>
      <c r="S49" s="5"/>
      <c r="X49" s="42"/>
      <c r="Y49" s="42"/>
      <c r="Z49" s="42"/>
      <c r="AA49" s="42"/>
      <c r="AG49" s="42"/>
      <c r="AH49" s="42"/>
      <c r="AI49" s="42"/>
      <c r="AJ49" s="42"/>
      <c r="AN49" s="5"/>
    </row>
    <row r="50" spans="1:40">
      <c r="A50" s="57">
        <v>38533</v>
      </c>
      <c r="B50" s="112">
        <v>330705</v>
      </c>
      <c r="C50" s="112">
        <v>142934</v>
      </c>
      <c r="D50" s="112">
        <v>166102</v>
      </c>
      <c r="E50" s="112">
        <v>465629</v>
      </c>
      <c r="F50" s="112">
        <v>76.416307778582379</v>
      </c>
      <c r="G50" s="112">
        <v>80.784164716916848</v>
      </c>
      <c r="R50" s="57"/>
      <c r="S50" s="5"/>
      <c r="X50" s="42"/>
      <c r="Y50" s="42"/>
      <c r="Z50" s="42"/>
      <c r="AA50" s="42"/>
      <c r="AG50" s="42"/>
      <c r="AH50" s="42"/>
      <c r="AI50" s="42"/>
      <c r="AJ50" s="42"/>
      <c r="AN50" s="5"/>
    </row>
    <row r="51" spans="1:40">
      <c r="A51" s="57">
        <v>38625</v>
      </c>
      <c r="B51" s="112">
        <v>339963</v>
      </c>
      <c r="C51" s="112">
        <v>149196</v>
      </c>
      <c r="D51" s="112">
        <v>171431</v>
      </c>
      <c r="E51" s="112">
        <v>486602</v>
      </c>
      <c r="F51" s="112">
        <v>78.794196845032403</v>
      </c>
      <c r="G51" s="112">
        <v>82.639435610303678</v>
      </c>
      <c r="R51" s="57"/>
      <c r="S51" s="5"/>
      <c r="X51" s="42"/>
      <c r="Y51" s="42"/>
      <c r="Z51" s="42"/>
      <c r="AA51" s="42"/>
      <c r="AG51" s="42"/>
      <c r="AH51" s="42"/>
      <c r="AI51" s="42"/>
      <c r="AJ51" s="42"/>
      <c r="AN51" s="5"/>
    </row>
    <row r="52" spans="1:40">
      <c r="A52" s="57">
        <v>38717</v>
      </c>
      <c r="B52" s="112">
        <v>351117</v>
      </c>
      <c r="C52" s="112">
        <v>155359</v>
      </c>
      <c r="D52" s="112">
        <v>177280</v>
      </c>
      <c r="E52" s="112">
        <v>516216</v>
      </c>
      <c r="F52" s="112">
        <v>82.392413419903221</v>
      </c>
      <c r="G52" s="112">
        <v>84.130838228521128</v>
      </c>
      <c r="R52" s="57"/>
      <c r="S52" s="5"/>
      <c r="X52" s="42"/>
      <c r="Y52" s="42"/>
      <c r="Z52" s="42"/>
      <c r="AA52" s="42"/>
      <c r="AG52" s="42"/>
      <c r="AH52" s="42"/>
      <c r="AI52" s="42"/>
      <c r="AJ52" s="42"/>
      <c r="AN52" s="5"/>
    </row>
    <row r="53" spans="1:40">
      <c r="A53" s="57">
        <v>38807</v>
      </c>
      <c r="B53" s="112">
        <v>359547</v>
      </c>
      <c r="C53" s="112">
        <v>160366</v>
      </c>
      <c r="D53" s="112">
        <v>181286</v>
      </c>
      <c r="E53" s="112">
        <v>532650</v>
      </c>
      <c r="F53" s="112">
        <v>84.956924726974179</v>
      </c>
      <c r="G53" s="112">
        <v>86.761025867670909</v>
      </c>
      <c r="R53" s="57"/>
      <c r="S53" s="5"/>
      <c r="X53" s="42"/>
      <c r="Y53" s="42"/>
      <c r="Z53" s="42"/>
      <c r="AA53" s="42"/>
      <c r="AG53" s="42"/>
      <c r="AH53" s="42"/>
      <c r="AI53" s="42"/>
      <c r="AJ53" s="42"/>
      <c r="AN53" s="5"/>
    </row>
    <row r="54" spans="1:40">
      <c r="A54" s="57">
        <v>38898</v>
      </c>
      <c r="B54" s="112">
        <v>372168</v>
      </c>
      <c r="C54" s="112">
        <v>166208</v>
      </c>
      <c r="D54" s="112">
        <v>186498</v>
      </c>
      <c r="E54" s="112">
        <v>552732</v>
      </c>
      <c r="F54" s="112">
        <v>86.018599200424873</v>
      </c>
      <c r="G54" s="112">
        <v>89.809091648741841</v>
      </c>
      <c r="R54" s="57"/>
      <c r="S54" s="5"/>
      <c r="X54" s="42"/>
      <c r="Y54" s="42"/>
      <c r="Z54" s="42"/>
      <c r="AA54" s="42"/>
      <c r="AG54" s="42"/>
      <c r="AH54" s="42"/>
      <c r="AI54" s="42"/>
      <c r="AJ54" s="42"/>
      <c r="AN54" s="5"/>
    </row>
    <row r="55" spans="1:40">
      <c r="A55" s="57">
        <v>38990</v>
      </c>
      <c r="B55" s="112">
        <v>383152</v>
      </c>
      <c r="C55" s="112">
        <v>171008</v>
      </c>
      <c r="D55" s="112">
        <v>191050</v>
      </c>
      <c r="E55" s="112">
        <v>569113</v>
      </c>
      <c r="F55" s="112">
        <v>87.210879915228816</v>
      </c>
      <c r="G55" s="112">
        <v>93.85303200765901</v>
      </c>
      <c r="R55" s="57"/>
      <c r="S55" s="5"/>
      <c r="X55" s="42"/>
      <c r="Y55" s="42"/>
      <c r="Z55" s="42"/>
      <c r="AA55" s="42"/>
      <c r="AG55" s="42"/>
      <c r="AH55" s="42"/>
      <c r="AI55" s="42"/>
      <c r="AJ55" s="42"/>
      <c r="AN55" s="5"/>
    </row>
    <row r="56" spans="1:40">
      <c r="A56" s="57">
        <v>39082</v>
      </c>
      <c r="B56" s="112">
        <v>395533</v>
      </c>
      <c r="C56" s="112">
        <v>176106</v>
      </c>
      <c r="D56" s="112">
        <v>196990</v>
      </c>
      <c r="E56" s="112">
        <v>593782</v>
      </c>
      <c r="F56" s="112">
        <v>89.749096360390197</v>
      </c>
      <c r="G56" s="112">
        <v>96.33814837262689</v>
      </c>
      <c r="R56" s="57"/>
      <c r="S56" s="5"/>
      <c r="X56" s="42"/>
      <c r="Y56" s="42"/>
      <c r="Z56" s="42"/>
      <c r="AA56" s="42"/>
      <c r="AG56" s="42"/>
      <c r="AH56" s="42"/>
      <c r="AI56" s="42"/>
      <c r="AJ56" s="42"/>
      <c r="AN56" s="5"/>
    </row>
    <row r="57" spans="1:40">
      <c r="A57" s="57">
        <v>39172</v>
      </c>
      <c r="B57" s="112">
        <v>406370</v>
      </c>
      <c r="C57" s="112">
        <v>180143</v>
      </c>
      <c r="D57" s="112">
        <v>202109</v>
      </c>
      <c r="E57" s="112">
        <v>608665</v>
      </c>
      <c r="F57" s="112">
        <v>92.701334537268735</v>
      </c>
      <c r="G57" s="112">
        <v>99.935809961222091</v>
      </c>
      <c r="R57" s="57"/>
      <c r="S57" s="5"/>
      <c r="X57" s="42"/>
      <c r="Y57" s="42"/>
      <c r="Z57" s="42"/>
      <c r="AA57" s="42"/>
      <c r="AG57" s="42"/>
      <c r="AH57" s="42"/>
      <c r="AI57" s="42"/>
      <c r="AJ57" s="42"/>
      <c r="AN57" s="5"/>
    </row>
    <row r="58" spans="1:40">
      <c r="A58" s="57">
        <v>39263</v>
      </c>
      <c r="B58" s="112">
        <v>420290</v>
      </c>
      <c r="C58" s="112">
        <v>187963</v>
      </c>
      <c r="D58" s="112">
        <v>208849</v>
      </c>
      <c r="E58" s="112">
        <v>628229</v>
      </c>
      <c r="F58" s="112">
        <v>96.273896140547109</v>
      </c>
      <c r="G58" s="112">
        <v>102.12335616461219</v>
      </c>
      <c r="R58" s="57"/>
      <c r="S58" s="5"/>
      <c r="X58" s="42"/>
      <c r="Y58" s="42"/>
      <c r="Z58" s="42"/>
      <c r="AA58" s="42"/>
      <c r="AG58" s="42"/>
      <c r="AH58" s="42"/>
      <c r="AI58" s="42"/>
      <c r="AJ58" s="42"/>
      <c r="AN58" s="5"/>
    </row>
    <row r="59" spans="1:40">
      <c r="A59" s="57">
        <v>39355</v>
      </c>
      <c r="B59" s="112">
        <v>432190</v>
      </c>
      <c r="C59" s="112">
        <v>193974</v>
      </c>
      <c r="D59" s="112">
        <v>214422</v>
      </c>
      <c r="E59" s="112">
        <v>645409</v>
      </c>
      <c r="F59" s="112">
        <v>99.186441250576593</v>
      </c>
      <c r="G59" s="112">
        <v>103.44464108810286</v>
      </c>
      <c r="R59" s="57"/>
      <c r="S59" s="5"/>
      <c r="X59" s="42"/>
      <c r="Y59" s="42"/>
      <c r="Z59" s="42"/>
      <c r="AA59" s="42"/>
      <c r="AG59" s="42"/>
      <c r="AH59" s="42"/>
      <c r="AI59" s="42"/>
      <c r="AJ59" s="42"/>
      <c r="AN59" s="5"/>
    </row>
    <row r="60" spans="1:40">
      <c r="A60" s="57">
        <v>39447</v>
      </c>
      <c r="B60" s="112">
        <v>446124</v>
      </c>
      <c r="C60" s="112">
        <v>202017</v>
      </c>
      <c r="D60" s="112">
        <v>221753</v>
      </c>
      <c r="E60" s="112">
        <v>664248</v>
      </c>
      <c r="F60" s="112">
        <v>97.825102406860495</v>
      </c>
      <c r="G60" s="112">
        <v>102.224307069839</v>
      </c>
      <c r="R60" s="57"/>
      <c r="S60" s="5"/>
      <c r="X60" s="42"/>
      <c r="Y60" s="42"/>
      <c r="Z60" s="42"/>
      <c r="AA60" s="42"/>
      <c r="AG60" s="42"/>
      <c r="AH60" s="42"/>
      <c r="AI60" s="42"/>
      <c r="AJ60" s="42"/>
      <c r="AN60" s="5"/>
    </row>
    <row r="61" spans="1:40">
      <c r="A61" s="57">
        <v>39538</v>
      </c>
      <c r="B61" s="112">
        <v>455517</v>
      </c>
      <c r="C61" s="112">
        <v>206755</v>
      </c>
      <c r="D61" s="112">
        <v>226891</v>
      </c>
      <c r="E61" s="112">
        <v>682609</v>
      </c>
      <c r="F61" s="112">
        <v>96.637454522072389</v>
      </c>
      <c r="G61" s="112">
        <v>101.43698646922768</v>
      </c>
      <c r="R61" s="57"/>
      <c r="S61" s="5"/>
      <c r="X61" s="42"/>
      <c r="Y61" s="42"/>
      <c r="Z61" s="42"/>
      <c r="AA61" s="42"/>
      <c r="AG61" s="42"/>
      <c r="AH61" s="42"/>
      <c r="AI61" s="42"/>
      <c r="AJ61" s="42"/>
      <c r="AN61" s="5"/>
    </row>
    <row r="62" spans="1:40">
      <c r="A62" s="57">
        <v>39629</v>
      </c>
      <c r="B62" s="112">
        <v>468053</v>
      </c>
      <c r="C62" s="112">
        <v>213346</v>
      </c>
      <c r="D62" s="112">
        <v>234118</v>
      </c>
      <c r="E62" s="112">
        <v>704763</v>
      </c>
      <c r="F62" s="112">
        <v>96.419049973222286</v>
      </c>
      <c r="G62" s="112">
        <v>100.21359845261442</v>
      </c>
      <c r="R62" s="57"/>
      <c r="S62" s="5"/>
      <c r="X62" s="42"/>
      <c r="Y62" s="42"/>
      <c r="Z62" s="42"/>
      <c r="AA62" s="42"/>
      <c r="AG62" s="42"/>
      <c r="AH62" s="42"/>
      <c r="AI62" s="42"/>
      <c r="AJ62" s="42"/>
      <c r="AN62" s="5"/>
    </row>
    <row r="63" spans="1:40">
      <c r="A63" s="57">
        <v>39721</v>
      </c>
      <c r="B63" s="112">
        <v>476057</v>
      </c>
      <c r="C63" s="112">
        <v>216065</v>
      </c>
      <c r="D63" s="112">
        <v>238559</v>
      </c>
      <c r="E63" s="112">
        <v>723881</v>
      </c>
      <c r="F63" s="112">
        <v>94.567912604564825</v>
      </c>
      <c r="G63" s="112">
        <v>96.792990813648032</v>
      </c>
      <c r="R63" s="57"/>
      <c r="S63" s="5"/>
      <c r="X63" s="42"/>
      <c r="Y63" s="42"/>
      <c r="Z63" s="42"/>
      <c r="AA63" s="42"/>
      <c r="AG63" s="42"/>
      <c r="AH63" s="42"/>
      <c r="AI63" s="42"/>
      <c r="AJ63" s="42"/>
      <c r="AN63" s="5"/>
    </row>
    <row r="64" spans="1:40">
      <c r="A64" s="57">
        <v>39813</v>
      </c>
      <c r="B64" s="112">
        <v>485126</v>
      </c>
      <c r="C64" s="112">
        <v>218800</v>
      </c>
      <c r="D64" s="112">
        <v>243315</v>
      </c>
      <c r="E64" s="112">
        <v>739158</v>
      </c>
      <c r="F64" s="112">
        <v>90.800761219507166</v>
      </c>
      <c r="G64" s="112">
        <v>91.501768958470223</v>
      </c>
      <c r="R64" s="57"/>
      <c r="S64" s="5"/>
      <c r="X64" s="42"/>
      <c r="Y64" s="42"/>
      <c r="Z64" s="42"/>
      <c r="AA64" s="42"/>
      <c r="AG64" s="42"/>
      <c r="AH64" s="42"/>
      <c r="AI64" s="42"/>
      <c r="AJ64" s="42"/>
      <c r="AN64" s="5"/>
    </row>
    <row r="65" spans="1:40">
      <c r="A65" s="57">
        <v>39903</v>
      </c>
      <c r="B65" s="112">
        <v>495036</v>
      </c>
      <c r="C65" s="112">
        <v>222275</v>
      </c>
      <c r="D65" s="112">
        <v>247015</v>
      </c>
      <c r="E65" s="112">
        <v>753798</v>
      </c>
      <c r="F65" s="112">
        <v>92.443161725965695</v>
      </c>
      <c r="G65" s="112">
        <v>92.882130077802401</v>
      </c>
      <c r="R65" s="57"/>
      <c r="S65" s="5"/>
      <c r="X65" s="42"/>
      <c r="Y65" s="42"/>
      <c r="Z65" s="42"/>
      <c r="AA65" s="42"/>
      <c r="AG65" s="42"/>
      <c r="AH65" s="42"/>
      <c r="AI65" s="42"/>
      <c r="AJ65" s="42"/>
      <c r="AN65" s="5"/>
    </row>
    <row r="66" spans="1:40">
      <c r="A66" s="57">
        <v>39994</v>
      </c>
      <c r="B66" s="112">
        <v>507517</v>
      </c>
      <c r="C66" s="112">
        <v>230326</v>
      </c>
      <c r="D66" s="112">
        <v>254859</v>
      </c>
      <c r="E66" s="112">
        <v>775810</v>
      </c>
      <c r="F66" s="112">
        <v>93.781266694839303</v>
      </c>
      <c r="G66" s="112">
        <v>95.422158242995962</v>
      </c>
      <c r="R66" s="57"/>
      <c r="S66" s="5"/>
      <c r="X66" s="42"/>
      <c r="Y66" s="42"/>
      <c r="Z66" s="42"/>
      <c r="AA66" s="42"/>
      <c r="AG66" s="42"/>
      <c r="AH66" s="42"/>
      <c r="AI66" s="42"/>
      <c r="AJ66" s="42"/>
      <c r="AN66" s="5"/>
    </row>
    <row r="67" spans="1:40">
      <c r="A67" s="57">
        <v>40086</v>
      </c>
      <c r="B67" s="112">
        <v>514846</v>
      </c>
      <c r="C67" s="112">
        <v>238187</v>
      </c>
      <c r="D67" s="112">
        <v>261538</v>
      </c>
      <c r="E67" s="112">
        <v>792555</v>
      </c>
      <c r="F67" s="112">
        <v>95.680627761069275</v>
      </c>
      <c r="G67" s="112">
        <v>98.66450925539985</v>
      </c>
      <c r="R67" s="57"/>
      <c r="S67" s="5"/>
      <c r="X67" s="42"/>
      <c r="Y67" s="42"/>
      <c r="Z67" s="42"/>
      <c r="AA67" s="42"/>
      <c r="AG67" s="42"/>
      <c r="AH67" s="42"/>
      <c r="AI67" s="42"/>
      <c r="AJ67" s="42"/>
      <c r="AN67" s="5"/>
    </row>
    <row r="68" spans="1:40">
      <c r="A68" s="57">
        <v>40178</v>
      </c>
      <c r="B68" s="112">
        <v>521620</v>
      </c>
      <c r="C68" s="112">
        <v>247839</v>
      </c>
      <c r="D68" s="112">
        <v>269277</v>
      </c>
      <c r="E68" s="112">
        <v>818034</v>
      </c>
      <c r="F68" s="112">
        <v>99.193651559302907</v>
      </c>
      <c r="G68" s="112">
        <v>100.64406542812547</v>
      </c>
      <c r="R68" s="57"/>
      <c r="S68" s="5"/>
      <c r="X68" s="42"/>
      <c r="Y68" s="42"/>
      <c r="Z68" s="42"/>
      <c r="AA68" s="42"/>
      <c r="AG68" s="42"/>
      <c r="AH68" s="42"/>
      <c r="AI68" s="42"/>
      <c r="AJ68" s="42"/>
      <c r="AN68" s="5"/>
    </row>
    <row r="69" spans="1:40">
      <c r="A69" s="57">
        <v>40268</v>
      </c>
      <c r="B69" s="112">
        <v>526103</v>
      </c>
      <c r="C69" s="112">
        <v>256433</v>
      </c>
      <c r="D69" s="112">
        <v>275664</v>
      </c>
      <c r="E69" s="112">
        <v>836493</v>
      </c>
      <c r="F69" s="112">
        <v>100</v>
      </c>
      <c r="G69" s="112">
        <v>100</v>
      </c>
      <c r="R69" s="57"/>
      <c r="S69" s="5"/>
      <c r="X69" s="42"/>
      <c r="Y69" s="42"/>
      <c r="Z69" s="42"/>
      <c r="AA69" s="42"/>
      <c r="AG69" s="42"/>
      <c r="AH69" s="42"/>
      <c r="AI69" s="42"/>
      <c r="AJ69" s="42"/>
      <c r="AN69" s="5"/>
    </row>
    <row r="70" spans="1:40">
      <c r="A70" s="57">
        <v>40359</v>
      </c>
      <c r="B70" s="112">
        <v>533393</v>
      </c>
      <c r="C70" s="112">
        <v>261710</v>
      </c>
      <c r="D70" s="112">
        <v>284618</v>
      </c>
      <c r="E70" s="112">
        <v>862146</v>
      </c>
      <c r="F70" s="112">
        <v>100.24241622664067</v>
      </c>
      <c r="G70" s="112">
        <v>102.91072523471327</v>
      </c>
      <c r="R70" s="57"/>
      <c r="S70" s="5"/>
      <c r="X70" s="42"/>
      <c r="Y70" s="42"/>
      <c r="Z70" s="42"/>
      <c r="AA70" s="42"/>
      <c r="AG70" s="42"/>
      <c r="AH70" s="42"/>
      <c r="AI70" s="42"/>
      <c r="AJ70" s="42"/>
      <c r="AN70" s="5"/>
    </row>
    <row r="71" spans="1:40">
      <c r="A71" s="57">
        <v>40451</v>
      </c>
      <c r="B71" s="112">
        <v>541387</v>
      </c>
      <c r="C71" s="112">
        <v>264986</v>
      </c>
      <c r="D71" s="112">
        <v>291595</v>
      </c>
      <c r="E71" s="112">
        <v>879329</v>
      </c>
      <c r="F71" s="112">
        <v>101.58610941494972</v>
      </c>
      <c r="G71" s="112">
        <v>103.3886500602116</v>
      </c>
      <c r="R71" s="57"/>
      <c r="S71" s="5"/>
      <c r="X71" s="42"/>
      <c r="Y71" s="42"/>
      <c r="Z71" s="42"/>
      <c r="AA71" s="42"/>
      <c r="AG71" s="42"/>
      <c r="AH71" s="42"/>
      <c r="AI71" s="42"/>
      <c r="AJ71" s="42"/>
      <c r="AN71" s="5"/>
    </row>
    <row r="72" spans="1:40">
      <c r="A72" s="57">
        <v>40543</v>
      </c>
      <c r="B72" s="112">
        <v>551259</v>
      </c>
      <c r="C72" s="112">
        <v>271212</v>
      </c>
      <c r="D72" s="112">
        <v>298442</v>
      </c>
      <c r="E72" s="112">
        <v>895612</v>
      </c>
      <c r="F72" s="112">
        <v>103.7310028765621</v>
      </c>
      <c r="G72" s="112">
        <v>104.4346721589072</v>
      </c>
      <c r="R72" s="57"/>
      <c r="S72" s="5"/>
      <c r="X72" s="42"/>
      <c r="Y72" s="42"/>
      <c r="Z72" s="42"/>
      <c r="AA72" s="42"/>
      <c r="AG72" s="42"/>
      <c r="AH72" s="42"/>
      <c r="AI72" s="42"/>
      <c r="AJ72" s="42"/>
      <c r="AN72" s="5"/>
    </row>
    <row r="73" spans="1:40">
      <c r="A73" s="57">
        <v>40633</v>
      </c>
      <c r="B73" s="112">
        <v>554991</v>
      </c>
      <c r="C73" s="112">
        <v>282911</v>
      </c>
      <c r="D73" s="112">
        <v>302342</v>
      </c>
      <c r="E73" s="112">
        <v>898674</v>
      </c>
      <c r="F73" s="112">
        <v>103.00354963881813</v>
      </c>
      <c r="G73" s="112">
        <v>108.28402296107622</v>
      </c>
      <c r="R73" s="57"/>
      <c r="S73" s="5"/>
      <c r="X73" s="42"/>
      <c r="Y73" s="42"/>
      <c r="Z73" s="42"/>
      <c r="AA73" s="42"/>
      <c r="AG73" s="42"/>
      <c r="AH73" s="42"/>
      <c r="AI73" s="42"/>
      <c r="AJ73" s="42"/>
      <c r="AN73" s="5"/>
    </row>
    <row r="74" spans="1:40">
      <c r="A74" s="57">
        <v>40724</v>
      </c>
      <c r="B74" s="112">
        <v>558607</v>
      </c>
      <c r="C74" s="112">
        <v>293774</v>
      </c>
      <c r="D74" s="112">
        <v>307137</v>
      </c>
      <c r="E74" s="112">
        <v>911744</v>
      </c>
      <c r="F74" s="112">
        <v>102.81405347567652</v>
      </c>
      <c r="G74" s="112">
        <v>107.64795219830958</v>
      </c>
      <c r="R74" s="57"/>
      <c r="S74" s="5"/>
      <c r="X74" s="42"/>
      <c r="Y74" s="42"/>
      <c r="Z74" s="42"/>
      <c r="AA74" s="42"/>
      <c r="AG74" s="42"/>
      <c r="AH74" s="42"/>
      <c r="AI74" s="42"/>
      <c r="AJ74" s="42"/>
      <c r="AN74" s="5"/>
    </row>
    <row r="75" spans="1:40">
      <c r="A75" s="57">
        <v>40816</v>
      </c>
      <c r="B75" s="112">
        <v>561168</v>
      </c>
      <c r="C75" s="112">
        <v>306315</v>
      </c>
      <c r="D75" s="112">
        <v>310562</v>
      </c>
      <c r="E75" s="112">
        <v>920153</v>
      </c>
      <c r="F75" s="112">
        <v>102.12795118688724</v>
      </c>
      <c r="G75" s="112">
        <v>110.48581039108225</v>
      </c>
      <c r="R75" s="57"/>
      <c r="S75" s="5"/>
      <c r="X75" s="42"/>
      <c r="Y75" s="42"/>
      <c r="Z75" s="42"/>
      <c r="AA75" s="42"/>
      <c r="AG75" s="42"/>
      <c r="AH75" s="42"/>
      <c r="AI75" s="42"/>
      <c r="AJ75" s="42"/>
      <c r="AN75" s="5"/>
    </row>
    <row r="76" spans="1:40">
      <c r="A76" s="57">
        <v>40908</v>
      </c>
      <c r="B76" s="112">
        <v>564965</v>
      </c>
      <c r="C76" s="112">
        <v>320077</v>
      </c>
      <c r="D76" s="112">
        <v>312515</v>
      </c>
      <c r="E76" s="112">
        <v>928149</v>
      </c>
      <c r="F76" s="112">
        <v>100.97246518934749</v>
      </c>
      <c r="G76" s="112">
        <v>112.3703436705644</v>
      </c>
      <c r="R76" s="57"/>
      <c r="S76" s="5"/>
      <c r="X76" s="42"/>
      <c r="Y76" s="42"/>
      <c r="Z76" s="42"/>
      <c r="AA76" s="42"/>
      <c r="AG76" s="42"/>
      <c r="AH76" s="42"/>
      <c r="AI76" s="42"/>
      <c r="AJ76" s="42"/>
      <c r="AN76" s="5"/>
    </row>
    <row r="77" spans="1:40">
      <c r="A77" s="57">
        <v>40999</v>
      </c>
      <c r="B77" s="112">
        <v>567803</v>
      </c>
      <c r="C77" s="112">
        <v>329150</v>
      </c>
      <c r="D77" s="112">
        <v>313718</v>
      </c>
      <c r="E77" s="112">
        <v>933186</v>
      </c>
      <c r="F77" s="112">
        <v>101.91233477346873</v>
      </c>
      <c r="G77" s="112">
        <v>113.80918877255206</v>
      </c>
      <c r="R77" s="57"/>
      <c r="S77" s="5"/>
      <c r="X77" s="42"/>
      <c r="Y77" s="42"/>
      <c r="Z77" s="42"/>
      <c r="AA77" s="42"/>
      <c r="AG77" s="42"/>
      <c r="AH77" s="42"/>
      <c r="AI77" s="42"/>
      <c r="AJ77" s="42"/>
      <c r="AN77" s="5"/>
    </row>
    <row r="78" spans="1:40">
      <c r="A78" s="57">
        <v>41090</v>
      </c>
      <c r="B78" s="112">
        <v>572830</v>
      </c>
      <c r="C78" s="112">
        <v>337131</v>
      </c>
      <c r="D78" s="112">
        <v>317259</v>
      </c>
      <c r="E78" s="112">
        <v>943917</v>
      </c>
      <c r="F78" s="112">
        <v>102.30675072692488</v>
      </c>
      <c r="G78" s="112">
        <v>115.26697664622635</v>
      </c>
      <c r="R78" s="57"/>
      <c r="S78" s="5"/>
      <c r="X78" s="42"/>
      <c r="Y78" s="42"/>
      <c r="Z78" s="42"/>
      <c r="AA78" s="42"/>
      <c r="AG78" s="42"/>
      <c r="AH78" s="42"/>
      <c r="AI78" s="42"/>
      <c r="AJ78" s="42"/>
      <c r="AN78" s="5"/>
    </row>
    <row r="79" spans="1:40">
      <c r="A79" s="57">
        <v>41182</v>
      </c>
      <c r="B79" s="112">
        <v>575544</v>
      </c>
      <c r="C79" s="112">
        <v>344198</v>
      </c>
      <c r="D79" s="112">
        <v>320455</v>
      </c>
      <c r="E79" s="112">
        <v>953907</v>
      </c>
      <c r="F79" s="112">
        <v>103.11907983264308</v>
      </c>
      <c r="G79" s="112">
        <v>116.86481815227174</v>
      </c>
      <c r="R79" s="57"/>
      <c r="S79" s="5"/>
      <c r="X79" s="42"/>
      <c r="Y79" s="42"/>
      <c r="Z79" s="42"/>
      <c r="AA79" s="42"/>
      <c r="AG79" s="42"/>
      <c r="AH79" s="42"/>
      <c r="AI79" s="42"/>
      <c r="AJ79" s="42"/>
      <c r="AN79" s="5"/>
    </row>
    <row r="80" spans="1:40">
      <c r="A80" s="57">
        <v>41274</v>
      </c>
      <c r="B80" s="112">
        <v>577833</v>
      </c>
      <c r="C80" s="112">
        <v>355431</v>
      </c>
      <c r="D80" s="112">
        <v>323903</v>
      </c>
      <c r="E80" s="112">
        <v>966031</v>
      </c>
      <c r="F80" s="112">
        <v>104.34954000958921</v>
      </c>
      <c r="G80" s="112">
        <v>117.63840587663472</v>
      </c>
      <c r="R80" s="57"/>
      <c r="S80" s="5"/>
      <c r="X80" s="42"/>
      <c r="Y80" s="42"/>
      <c r="Z80" s="42"/>
      <c r="AA80" s="42"/>
      <c r="AG80" s="42"/>
      <c r="AH80" s="42"/>
      <c r="AI80" s="42"/>
      <c r="AJ80" s="42"/>
      <c r="AN80" s="5"/>
    </row>
    <row r="81" spans="1:40">
      <c r="A81" s="57">
        <v>41364</v>
      </c>
      <c r="B81" s="112">
        <v>578926</v>
      </c>
      <c r="C81" s="112">
        <v>363002</v>
      </c>
      <c r="D81" s="112">
        <v>327237</v>
      </c>
      <c r="E81" s="112">
        <v>977128</v>
      </c>
      <c r="F81" s="112">
        <v>105.38773714734539</v>
      </c>
      <c r="G81" s="112">
        <v>118.85490666248795</v>
      </c>
      <c r="R81" s="57"/>
      <c r="S81" s="5"/>
      <c r="X81" s="42"/>
      <c r="Y81" s="42"/>
      <c r="Z81" s="42"/>
      <c r="AA81" s="42"/>
      <c r="AG81" s="42"/>
      <c r="AH81" s="42"/>
      <c r="AI81" s="42"/>
      <c r="AJ81" s="42"/>
      <c r="AN81" s="5"/>
    </row>
    <row r="82" spans="1:40">
      <c r="A82" s="57">
        <v>41455</v>
      </c>
      <c r="B82" s="112">
        <v>582923</v>
      </c>
      <c r="C82" s="112">
        <v>370034</v>
      </c>
      <c r="D82" s="112">
        <v>333879</v>
      </c>
      <c r="E82" s="112">
        <v>991594</v>
      </c>
      <c r="F82" s="112">
        <v>106.91107898064448</v>
      </c>
      <c r="G82" s="112">
        <v>118.89117244035268</v>
      </c>
      <c r="R82" s="57"/>
      <c r="S82" s="5"/>
      <c r="X82" s="42"/>
      <c r="Y82" s="42"/>
      <c r="Z82" s="42"/>
      <c r="AA82" s="42"/>
      <c r="AG82" s="42"/>
      <c r="AH82" s="42"/>
      <c r="AI82" s="42"/>
      <c r="AJ82" s="42"/>
      <c r="AN82" s="5"/>
    </row>
    <row r="83" spans="1:40">
      <c r="A83" s="57">
        <v>41547</v>
      </c>
      <c r="B83" s="112">
        <v>588250</v>
      </c>
      <c r="C83" s="112">
        <v>374320</v>
      </c>
      <c r="D83" s="112">
        <v>341936</v>
      </c>
      <c r="E83" s="112">
        <v>1002461</v>
      </c>
      <c r="F83" s="112">
        <v>108.36172339134697</v>
      </c>
      <c r="G83" s="112">
        <v>117.95998119927356</v>
      </c>
      <c r="R83" s="57"/>
      <c r="S83" s="5"/>
      <c r="X83" s="42"/>
      <c r="Y83" s="42"/>
      <c r="Z83" s="42"/>
      <c r="AA83" s="42"/>
      <c r="AG83" s="42"/>
      <c r="AH83" s="42"/>
      <c r="AI83" s="42"/>
      <c r="AJ83" s="42"/>
      <c r="AN83" s="5"/>
    </row>
    <row r="84" spans="1:40">
      <c r="A84" s="57">
        <v>41639</v>
      </c>
      <c r="B84" s="112">
        <v>594127</v>
      </c>
      <c r="C84" s="112">
        <v>379601</v>
      </c>
      <c r="D84" s="112">
        <v>350807</v>
      </c>
      <c r="E84" s="112">
        <v>1016000</v>
      </c>
      <c r="F84" s="112">
        <v>110.51719015671873</v>
      </c>
      <c r="G84" s="112">
        <v>116.87141096763425</v>
      </c>
      <c r="R84" s="57"/>
      <c r="S84" s="5"/>
      <c r="X84" s="42"/>
      <c r="Y84" s="42"/>
      <c r="Z84" s="42"/>
      <c r="AA84" s="42"/>
      <c r="AG84" s="42"/>
      <c r="AH84" s="42"/>
      <c r="AI84" s="42"/>
      <c r="AJ84" s="42"/>
      <c r="AN84" s="5"/>
    </row>
    <row r="85" spans="1:40">
      <c r="A85" s="57">
        <v>41729</v>
      </c>
      <c r="B85" s="112">
        <v>599000</v>
      </c>
      <c r="C85" s="112">
        <v>384183</v>
      </c>
      <c r="D85" s="112">
        <v>356680</v>
      </c>
      <c r="E85" s="112">
        <v>1026808</v>
      </c>
      <c r="F85" s="112">
        <v>112.9803268200899</v>
      </c>
      <c r="G85" s="112">
        <v>116.25898370668402</v>
      </c>
      <c r="R85" s="57"/>
      <c r="S85" s="5"/>
      <c r="X85" s="42"/>
      <c r="Y85" s="42"/>
      <c r="Z85" s="42"/>
      <c r="AA85" s="42"/>
      <c r="AG85" s="42"/>
      <c r="AH85" s="42"/>
      <c r="AI85" s="42"/>
      <c r="AJ85" s="42"/>
      <c r="AN85" s="5"/>
    </row>
    <row r="86" spans="1:40">
      <c r="A86" s="57">
        <v>41820</v>
      </c>
      <c r="B86" s="112">
        <v>607609</v>
      </c>
      <c r="C86" s="112">
        <v>390681</v>
      </c>
      <c r="D86" s="112">
        <v>364446</v>
      </c>
      <c r="E86" s="112">
        <v>1044421</v>
      </c>
      <c r="F86" s="112">
        <v>114.94162609045692</v>
      </c>
      <c r="G86" s="112">
        <v>117.83926338339315</v>
      </c>
      <c r="R86" s="57"/>
      <c r="S86" s="5"/>
      <c r="X86" s="42"/>
      <c r="Y86" s="42"/>
      <c r="Z86" s="42"/>
      <c r="AA86" s="42"/>
      <c r="AG86" s="42"/>
      <c r="AH86" s="42"/>
      <c r="AI86" s="42"/>
      <c r="AJ86" s="42"/>
      <c r="AN86" s="5"/>
    </row>
    <row r="87" spans="1:40">
      <c r="A87" s="57">
        <v>41912</v>
      </c>
      <c r="B87" s="112">
        <v>616714</v>
      </c>
      <c r="C87" s="112">
        <v>396780</v>
      </c>
      <c r="D87" s="112">
        <v>370671</v>
      </c>
      <c r="E87" s="112">
        <v>1059275</v>
      </c>
      <c r="F87" s="112">
        <v>117.93571030787662</v>
      </c>
      <c r="G87" s="112">
        <v>119.61782218036299</v>
      </c>
      <c r="R87" s="57"/>
      <c r="S87" s="5"/>
      <c r="X87" s="42"/>
      <c r="Y87" s="42"/>
      <c r="Z87" s="42"/>
      <c r="AA87" s="42"/>
      <c r="AG87" s="42"/>
      <c r="AH87" s="42"/>
      <c r="AI87" s="42"/>
      <c r="AJ87" s="42"/>
      <c r="AN87" s="5"/>
    </row>
    <row r="88" spans="1:40">
      <c r="A88" s="57">
        <v>42004</v>
      </c>
      <c r="B88" s="112">
        <v>628041</v>
      </c>
      <c r="C88" s="112">
        <v>399062</v>
      </c>
      <c r="D88" s="112">
        <v>378144</v>
      </c>
      <c r="E88" s="112">
        <v>1083765</v>
      </c>
      <c r="F88" s="112">
        <v>120.76968131830506</v>
      </c>
      <c r="G88" s="112">
        <v>121.07696218130461</v>
      </c>
      <c r="R88" s="57"/>
      <c r="S88" s="5"/>
      <c r="X88" s="42"/>
      <c r="Y88" s="42"/>
      <c r="Z88" s="42"/>
      <c r="AA88" s="42"/>
      <c r="AG88" s="42"/>
      <c r="AH88" s="42"/>
      <c r="AI88" s="42"/>
      <c r="AJ88" s="42"/>
      <c r="AN88" s="5"/>
    </row>
    <row r="89" spans="1:40">
      <c r="A89" s="57">
        <v>42094</v>
      </c>
      <c r="B89" s="112">
        <v>636801</v>
      </c>
      <c r="C89" s="112">
        <v>401331</v>
      </c>
      <c r="D89" s="112">
        <v>383388</v>
      </c>
      <c r="E89" s="112">
        <v>1103084</v>
      </c>
      <c r="F89" s="112">
        <v>124.65313011660662</v>
      </c>
      <c r="G89" s="112">
        <v>122.05881575312962</v>
      </c>
      <c r="R89" s="57"/>
      <c r="S89" s="5"/>
      <c r="X89" s="42"/>
      <c r="Y89" s="42"/>
      <c r="Z89" s="42"/>
      <c r="AA89" s="42"/>
      <c r="AG89" s="42"/>
      <c r="AH89" s="42"/>
      <c r="AI89" s="42"/>
      <c r="AJ89" s="42"/>
      <c r="AN89" s="5"/>
    </row>
    <row r="90" spans="1:40">
      <c r="A90" s="57">
        <v>42185</v>
      </c>
      <c r="B90" s="112">
        <v>649493</v>
      </c>
      <c r="C90" s="112">
        <v>408794</v>
      </c>
      <c r="D90" s="112">
        <v>391159</v>
      </c>
      <c r="E90" s="112">
        <v>1132930</v>
      </c>
      <c r="F90" s="112">
        <v>128.59603459439708</v>
      </c>
      <c r="G90" s="112">
        <v>123.43903346889824</v>
      </c>
      <c r="R90" s="57"/>
      <c r="S90" s="5"/>
      <c r="X90" s="42"/>
      <c r="Y90" s="42"/>
      <c r="Z90" s="42"/>
      <c r="AA90" s="42"/>
      <c r="AG90" s="42"/>
      <c r="AH90" s="42"/>
      <c r="AI90" s="42"/>
      <c r="AJ90" s="42"/>
      <c r="AN90" s="5"/>
    </row>
    <row r="91" spans="1:40">
      <c r="A91" s="57">
        <v>42277</v>
      </c>
      <c r="B91" s="112">
        <v>658704</v>
      </c>
      <c r="C91" s="112">
        <v>413181</v>
      </c>
      <c r="D91" s="112">
        <v>398155</v>
      </c>
      <c r="E91" s="112">
        <v>1165147</v>
      </c>
      <c r="F91" s="112">
        <v>132.94002711151941</v>
      </c>
      <c r="G91" s="112">
        <v>124.00995010799936</v>
      </c>
      <c r="R91" s="57"/>
      <c r="S91" s="5"/>
      <c r="X91" s="42"/>
      <c r="Y91" s="42"/>
      <c r="Z91" s="42"/>
      <c r="AA91" s="42"/>
      <c r="AG91" s="42"/>
      <c r="AH91" s="42"/>
      <c r="AI91" s="42"/>
      <c r="AJ91" s="42"/>
      <c r="AN91" s="5"/>
    </row>
    <row r="92" spans="1:40">
      <c r="A92" s="57">
        <v>42369</v>
      </c>
      <c r="B92" s="112">
        <v>669490</v>
      </c>
      <c r="C92" s="112">
        <v>412906</v>
      </c>
      <c r="D92" s="112">
        <v>407302</v>
      </c>
      <c r="E92" s="112">
        <v>1206282</v>
      </c>
      <c r="F92" s="112">
        <v>136.32414222792627</v>
      </c>
      <c r="G92" s="112">
        <v>123.07898394545391</v>
      </c>
      <c r="R92" s="57"/>
      <c r="S92" s="5"/>
      <c r="X92" s="42"/>
      <c r="Y92" s="42"/>
      <c r="Z92" s="42"/>
      <c r="AA92" s="42"/>
      <c r="AG92" s="42"/>
      <c r="AH92" s="42"/>
      <c r="AI92" s="42"/>
      <c r="AJ92" s="42"/>
      <c r="AN92" s="5"/>
    </row>
    <row r="93" spans="1:40">
      <c r="A93" s="57">
        <v>42460</v>
      </c>
      <c r="B93" s="112">
        <v>678476</v>
      </c>
      <c r="C93" s="112">
        <v>413401</v>
      </c>
      <c r="D93" s="112">
        <v>414188</v>
      </c>
      <c r="E93" s="112">
        <v>1232515</v>
      </c>
      <c r="F93" s="112">
        <v>138.739454026516</v>
      </c>
      <c r="G93" s="112">
        <v>124.01174956348954</v>
      </c>
      <c r="R93" s="57"/>
      <c r="S93" s="5"/>
      <c r="X93" s="42"/>
      <c r="Y93" s="42"/>
      <c r="Z93" s="42"/>
      <c r="AA93" s="42"/>
      <c r="AG93" s="42"/>
      <c r="AH93" s="42"/>
      <c r="AI93" s="42"/>
      <c r="AJ93" s="42"/>
      <c r="AN93" s="5"/>
    </row>
    <row r="94" spans="1:40">
      <c r="A94" s="57">
        <v>42551</v>
      </c>
      <c r="B94" s="112">
        <v>692193</v>
      </c>
      <c r="C94" s="112">
        <v>419515</v>
      </c>
      <c r="D94" s="112">
        <v>423489</v>
      </c>
      <c r="E94" s="112">
        <v>1270975</v>
      </c>
      <c r="F94" s="112">
        <v>138.81434881110076</v>
      </c>
      <c r="G94" s="112">
        <v>125.32716847152641</v>
      </c>
      <c r="R94" s="57"/>
      <c r="S94" s="5"/>
      <c r="X94" s="42"/>
      <c r="Y94" s="42"/>
      <c r="Z94" s="42"/>
      <c r="AA94" s="42"/>
      <c r="AG94" s="42"/>
      <c r="AH94" s="42"/>
      <c r="AI94" s="42"/>
      <c r="AJ94" s="42"/>
      <c r="AN94" s="5"/>
    </row>
    <row r="95" spans="1:40">
      <c r="A95" s="57">
        <v>42643</v>
      </c>
      <c r="B95" s="112">
        <v>702565</v>
      </c>
      <c r="C95" s="112">
        <v>422755</v>
      </c>
      <c r="D95" s="112">
        <v>430103</v>
      </c>
      <c r="E95" s="112">
        <v>1296387</v>
      </c>
      <c r="F95" s="112">
        <v>141.11496538022797</v>
      </c>
      <c r="G95" s="112">
        <v>129.04390047011981</v>
      </c>
      <c r="R95" s="57"/>
      <c r="S95" s="5"/>
      <c r="X95" s="42"/>
      <c r="Y95" s="42"/>
      <c r="Z95" s="42"/>
      <c r="AA95" s="42"/>
      <c r="AG95" s="42"/>
      <c r="AH95" s="42"/>
      <c r="AI95" s="42"/>
      <c r="AJ95" s="42"/>
      <c r="AN95" s="5"/>
    </row>
    <row r="96" spans="1:40">
      <c r="A96" s="57">
        <v>42735</v>
      </c>
      <c r="B96" s="112">
        <v>725027</v>
      </c>
      <c r="C96" s="112">
        <v>425847</v>
      </c>
      <c r="D96" s="112">
        <v>436819</v>
      </c>
      <c r="E96" s="112">
        <v>1314463</v>
      </c>
      <c r="F96" s="112">
        <v>143.3030735474417</v>
      </c>
      <c r="G96" s="112">
        <v>132.13640796837066</v>
      </c>
      <c r="R96" s="57"/>
      <c r="S96" s="5"/>
      <c r="X96" s="42"/>
      <c r="Y96" s="42"/>
      <c r="Z96" s="42"/>
      <c r="AA96" s="42"/>
      <c r="AG96" s="42"/>
      <c r="AH96" s="42"/>
      <c r="AI96" s="42"/>
      <c r="AJ96" s="42"/>
      <c r="AN96" s="5"/>
    </row>
    <row r="97" spans="19:40">
      <c r="S97" s="5"/>
      <c r="X97" s="42"/>
      <c r="Y97" s="42"/>
      <c r="Z97" s="42"/>
      <c r="AA97" s="42"/>
      <c r="AG97" s="42"/>
      <c r="AH97" s="42"/>
      <c r="AI97" s="42"/>
      <c r="AJ97" s="42"/>
      <c r="AN97" s="5"/>
    </row>
    <row r="98" spans="19:40">
      <c r="S98" s="5"/>
      <c r="X98" s="42"/>
      <c r="Y98" s="42"/>
      <c r="Z98" s="42"/>
      <c r="AA98" s="42"/>
      <c r="AG98" s="42"/>
      <c r="AH98" s="42"/>
      <c r="AI98" s="42"/>
      <c r="AJ98" s="42"/>
      <c r="AN98" s="5"/>
    </row>
    <row r="99" spans="19:40">
      <c r="S99" s="5"/>
      <c r="X99" s="42"/>
      <c r="Y99" s="42"/>
      <c r="Z99" s="42"/>
      <c r="AA99" s="42"/>
      <c r="AG99" s="42"/>
      <c r="AH99" s="42"/>
      <c r="AI99" s="42"/>
      <c r="AJ99" s="42"/>
      <c r="AN99" s="5"/>
    </row>
    <row r="100" spans="19:40">
      <c r="S100" s="5"/>
      <c r="X100" s="42"/>
      <c r="Y100" s="42"/>
      <c r="Z100" s="42"/>
      <c r="AA100" s="42"/>
      <c r="AG100" s="42"/>
      <c r="AH100" s="42"/>
      <c r="AI100" s="42"/>
      <c r="AJ100" s="42"/>
      <c r="AN100" s="5"/>
    </row>
    <row r="101" spans="19:40">
      <c r="S101" s="5"/>
      <c r="X101" s="42"/>
      <c r="Y101" s="42"/>
      <c r="Z101" s="42"/>
      <c r="AA101" s="42"/>
      <c r="AG101" s="42"/>
      <c r="AH101" s="42"/>
      <c r="AI101" s="42"/>
      <c r="AJ101" s="42"/>
      <c r="AN101" s="5"/>
    </row>
    <row r="102" spans="19:40">
      <c r="S102" s="5"/>
      <c r="X102" s="42"/>
      <c r="Y102" s="42"/>
      <c r="Z102" s="42"/>
      <c r="AA102" s="42"/>
      <c r="AG102" s="42"/>
      <c r="AH102" s="42"/>
      <c r="AI102" s="42"/>
      <c r="AJ102" s="42"/>
      <c r="AN102" s="5"/>
    </row>
    <row r="103" spans="19:40">
      <c r="S103" s="5"/>
      <c r="X103" s="42"/>
      <c r="Y103" s="42"/>
      <c r="Z103" s="42"/>
      <c r="AA103" s="42"/>
      <c r="AG103" s="42"/>
      <c r="AH103" s="42"/>
      <c r="AI103" s="42"/>
      <c r="AJ103" s="42"/>
      <c r="AN103" s="5"/>
    </row>
    <row r="104" spans="19:40">
      <c r="S104" s="5"/>
      <c r="X104" s="42"/>
      <c r="Y104" s="42"/>
      <c r="Z104" s="42"/>
      <c r="AA104" s="42"/>
      <c r="AG104" s="42"/>
      <c r="AH104" s="42"/>
      <c r="AI104" s="42"/>
      <c r="AJ104" s="42"/>
      <c r="AN104" s="5"/>
    </row>
    <row r="105" spans="19:40">
      <c r="S105" s="5"/>
      <c r="X105" s="42"/>
      <c r="Y105" s="42"/>
      <c r="Z105" s="42"/>
      <c r="AA105" s="42"/>
      <c r="AG105" s="42"/>
      <c r="AH105" s="42"/>
      <c r="AI105" s="42"/>
      <c r="AJ105" s="42"/>
      <c r="AN105" s="5"/>
    </row>
    <row r="106" spans="19:40">
      <c r="S106" s="5"/>
      <c r="X106" s="42"/>
      <c r="Y106" s="42"/>
      <c r="Z106" s="42"/>
      <c r="AA106" s="42"/>
      <c r="AG106" s="42"/>
      <c r="AH106" s="42"/>
      <c r="AI106" s="42"/>
      <c r="AJ106" s="42"/>
      <c r="AN106" s="5"/>
    </row>
    <row r="107" spans="19:40">
      <c r="S107" s="5"/>
      <c r="X107" s="42"/>
      <c r="Y107" s="42"/>
      <c r="Z107" s="42"/>
      <c r="AA107" s="42"/>
      <c r="AG107" s="42"/>
      <c r="AH107" s="42"/>
      <c r="AI107" s="42"/>
      <c r="AJ107" s="42"/>
      <c r="AN107" s="5"/>
    </row>
    <row r="108" spans="19:40">
      <c r="S108" s="5"/>
      <c r="X108" s="42"/>
      <c r="Y108" s="42"/>
      <c r="Z108" s="42"/>
      <c r="AA108" s="42"/>
      <c r="AG108" s="42"/>
      <c r="AH108" s="42"/>
      <c r="AI108" s="42"/>
      <c r="AJ108" s="42"/>
      <c r="AN108" s="5"/>
    </row>
    <row r="109" spans="19:40">
      <c r="S109" s="5"/>
      <c r="X109" s="42"/>
      <c r="Y109" s="42"/>
      <c r="Z109" s="42"/>
      <c r="AA109" s="42"/>
      <c r="AG109" s="42"/>
      <c r="AH109" s="42"/>
      <c r="AI109" s="42"/>
      <c r="AJ109" s="42"/>
      <c r="AN109" s="5"/>
    </row>
    <row r="110" spans="19:40">
      <c r="S110" s="5"/>
      <c r="X110" s="42"/>
      <c r="Y110" s="42"/>
      <c r="Z110" s="42"/>
      <c r="AA110" s="42"/>
      <c r="AG110" s="42"/>
      <c r="AH110" s="42"/>
      <c r="AI110" s="42"/>
      <c r="AJ110" s="42"/>
      <c r="AN110" s="5"/>
    </row>
    <row r="111" spans="19:40">
      <c r="S111" s="5"/>
      <c r="X111" s="42"/>
      <c r="Y111" s="42"/>
      <c r="Z111" s="42"/>
      <c r="AA111" s="42"/>
      <c r="AG111" s="42"/>
      <c r="AH111" s="42"/>
      <c r="AI111" s="42"/>
      <c r="AJ111" s="42"/>
      <c r="AN111" s="5"/>
    </row>
    <row r="112" spans="19:40">
      <c r="S112" s="5"/>
      <c r="X112" s="42"/>
      <c r="Y112" s="42"/>
      <c r="Z112" s="42"/>
      <c r="AA112" s="42"/>
      <c r="AG112" s="42"/>
      <c r="AH112" s="42"/>
      <c r="AI112" s="42"/>
      <c r="AJ112" s="42"/>
      <c r="AN112" s="5"/>
    </row>
    <row r="113" spans="19:40">
      <c r="S113" s="5"/>
      <c r="X113" s="42"/>
      <c r="Y113" s="42"/>
      <c r="Z113" s="42"/>
      <c r="AA113" s="42"/>
      <c r="AG113" s="42"/>
      <c r="AH113" s="42"/>
      <c r="AI113" s="42"/>
      <c r="AJ113" s="42"/>
      <c r="AN113" s="5"/>
    </row>
    <row r="114" spans="19:40">
      <c r="S114" s="5"/>
      <c r="X114" s="42"/>
      <c r="Y114" s="42"/>
      <c r="Z114" s="42"/>
      <c r="AA114" s="42"/>
      <c r="AG114" s="42"/>
      <c r="AH114" s="42"/>
      <c r="AI114" s="42"/>
      <c r="AJ114" s="42"/>
      <c r="AN114" s="5"/>
    </row>
    <row r="115" spans="19:40">
      <c r="S115" s="5"/>
      <c r="X115" s="42"/>
      <c r="Y115" s="42"/>
      <c r="Z115" s="42"/>
      <c r="AA115" s="42"/>
      <c r="AG115" s="42"/>
      <c r="AH115" s="42"/>
      <c r="AI115" s="42"/>
      <c r="AJ115" s="42"/>
      <c r="AN115" s="5"/>
    </row>
    <row r="116" spans="19:40">
      <c r="S116" s="5"/>
      <c r="X116" s="42"/>
      <c r="Y116" s="42"/>
      <c r="Z116" s="42"/>
      <c r="AA116" s="42"/>
      <c r="AG116" s="42"/>
      <c r="AH116" s="42"/>
      <c r="AI116" s="42"/>
      <c r="AJ116" s="42"/>
      <c r="AN116" s="5"/>
    </row>
    <row r="117" spans="19:40">
      <c r="S117" s="5"/>
      <c r="X117" s="42"/>
      <c r="Y117" s="42"/>
      <c r="Z117" s="42"/>
      <c r="AA117" s="42"/>
      <c r="AG117" s="42"/>
      <c r="AH117" s="42"/>
      <c r="AI117" s="42"/>
      <c r="AJ117" s="42"/>
      <c r="AN117" s="5"/>
    </row>
    <row r="118" spans="19:40">
      <c r="S118" s="5"/>
      <c r="X118" s="42"/>
      <c r="Y118" s="42"/>
      <c r="Z118" s="42"/>
      <c r="AA118" s="42"/>
      <c r="AG118" s="42"/>
      <c r="AH118" s="42"/>
      <c r="AI118" s="42"/>
      <c r="AJ118" s="42"/>
      <c r="AN118" s="5"/>
    </row>
    <row r="119" spans="19:40">
      <c r="S119" s="5"/>
      <c r="AN119" s="5"/>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V93"/>
  <sheetViews>
    <sheetView zoomScaleNormal="100" workbookViewId="0"/>
  </sheetViews>
  <sheetFormatPr defaultRowHeight="15"/>
  <cols>
    <col min="1" max="1" width="10.5703125" customWidth="1"/>
  </cols>
  <sheetData>
    <row r="1" spans="1:22" s="2" customFormat="1" ht="13.5" customHeight="1">
      <c r="A1" s="156" t="s">
        <v>3981</v>
      </c>
    </row>
    <row r="2" spans="1:22" s="2" customFormat="1" ht="13.5" customHeight="1">
      <c r="A2" s="156" t="s">
        <v>3968</v>
      </c>
    </row>
    <row r="3" spans="1:22" s="2" customFormat="1" ht="13.5" customHeight="1">
      <c r="A3" s="4" t="s">
        <v>3500</v>
      </c>
    </row>
    <row r="4" spans="1:22" ht="13.5" customHeight="1">
      <c r="A4" s="8" t="s">
        <v>3501</v>
      </c>
    </row>
    <row r="5" spans="1:22" ht="13.5" customHeight="1">
      <c r="A5" s="1"/>
    </row>
    <row r="6" spans="1:22" ht="13.5" customHeight="1"/>
    <row r="7" spans="1:22" ht="13.5" customHeight="1"/>
    <row r="8" spans="1:22" s="3" customFormat="1">
      <c r="A8" s="14"/>
      <c r="B8" s="62" t="s">
        <v>3502</v>
      </c>
      <c r="C8" s="62" t="s">
        <v>3982</v>
      </c>
      <c r="D8" s="14" t="s">
        <v>3503</v>
      </c>
      <c r="E8" s="62" t="s">
        <v>3983</v>
      </c>
      <c r="F8" s="62" t="s">
        <v>3984</v>
      </c>
      <c r="G8" s="62"/>
      <c r="H8" s="62"/>
      <c r="I8" s="62"/>
      <c r="J8" s="62"/>
      <c r="K8" s="62"/>
      <c r="L8" s="62"/>
      <c r="M8" s="62"/>
      <c r="N8" s="62"/>
      <c r="O8" s="62"/>
      <c r="P8" s="62"/>
      <c r="Q8" s="62"/>
      <c r="R8" s="62"/>
      <c r="S8" s="62"/>
      <c r="T8" s="62"/>
      <c r="U8" s="62"/>
      <c r="V8" s="62"/>
    </row>
    <row r="9" spans="1:22">
      <c r="A9" s="57">
        <v>39539</v>
      </c>
      <c r="B9" s="121">
        <v>0.77853844494386903</v>
      </c>
      <c r="C9" s="121"/>
      <c r="D9" s="112"/>
      <c r="E9" s="121">
        <v>1.0849493173675999</v>
      </c>
      <c r="F9" s="121">
        <v>0.67989848869361003</v>
      </c>
      <c r="G9" s="61"/>
      <c r="H9" s="61"/>
      <c r="I9" s="61"/>
      <c r="J9" s="61"/>
      <c r="K9" s="61"/>
      <c r="L9" s="61"/>
      <c r="M9" s="61"/>
      <c r="N9" s="61"/>
      <c r="O9" s="61"/>
      <c r="P9" s="61"/>
      <c r="Q9" s="61"/>
      <c r="R9" s="61"/>
      <c r="S9" s="61"/>
      <c r="T9" s="61"/>
      <c r="U9" s="61"/>
      <c r="V9" s="61"/>
    </row>
    <row r="10" spans="1:22">
      <c r="A10" s="57">
        <v>39630</v>
      </c>
      <c r="B10" s="121">
        <v>0.80300324804349099</v>
      </c>
      <c r="C10" s="121"/>
      <c r="D10" s="112"/>
      <c r="E10" s="121">
        <v>1.09479209604192</v>
      </c>
      <c r="F10" s="121">
        <v>0.65961759219400196</v>
      </c>
      <c r="G10" s="61"/>
      <c r="H10" s="61"/>
      <c r="I10" s="61"/>
      <c r="J10" s="61"/>
      <c r="K10" s="61"/>
      <c r="L10" s="61"/>
      <c r="M10" s="61"/>
      <c r="N10" s="61"/>
      <c r="O10" s="61"/>
      <c r="P10" s="61"/>
      <c r="Q10" s="61"/>
      <c r="R10" s="61"/>
      <c r="S10" s="61"/>
      <c r="T10" s="61"/>
      <c r="U10" s="61"/>
      <c r="V10" s="61"/>
    </row>
    <row r="11" spans="1:22">
      <c r="A11" s="57">
        <v>39722</v>
      </c>
      <c r="B11" s="121">
        <v>0.86342043626740905</v>
      </c>
      <c r="C11" s="121"/>
      <c r="D11" s="112"/>
      <c r="E11" s="121">
        <v>1.7496538184944801</v>
      </c>
      <c r="F11" s="121">
        <v>0.73927497930472696</v>
      </c>
      <c r="G11" s="61"/>
      <c r="H11" s="61"/>
      <c r="I11" s="61"/>
      <c r="J11" s="61"/>
      <c r="K11" s="61"/>
      <c r="L11" s="61"/>
      <c r="M11" s="61"/>
      <c r="N11" s="61"/>
      <c r="O11" s="61"/>
      <c r="P11" s="61"/>
      <c r="Q11" s="61"/>
      <c r="R11" s="61"/>
      <c r="S11" s="61"/>
      <c r="T11" s="61"/>
      <c r="U11" s="61"/>
      <c r="V11" s="61"/>
    </row>
    <row r="12" spans="1:22">
      <c r="A12" s="57">
        <v>39814</v>
      </c>
      <c r="B12" s="121">
        <v>1.1239403536614201</v>
      </c>
      <c r="C12" s="121">
        <v>1.4269581644176399</v>
      </c>
      <c r="D12" s="112">
        <v>1.3234776280000899</v>
      </c>
      <c r="E12" s="121">
        <v>3.2319783923385099</v>
      </c>
      <c r="F12" s="121">
        <v>1.21010131614585</v>
      </c>
      <c r="G12" s="61"/>
      <c r="H12" s="61"/>
      <c r="I12" s="61"/>
      <c r="J12" s="61"/>
      <c r="K12" s="61"/>
      <c r="L12" s="61"/>
      <c r="M12" s="61"/>
      <c r="N12" s="61"/>
      <c r="O12" s="61"/>
      <c r="P12" s="61"/>
      <c r="Q12" s="61"/>
      <c r="R12" s="61"/>
      <c r="S12" s="61"/>
      <c r="T12" s="61"/>
      <c r="U12" s="61"/>
      <c r="V12" s="61"/>
    </row>
    <row r="13" spans="1:22">
      <c r="A13" s="57">
        <v>39904</v>
      </c>
      <c r="B13" s="121">
        <v>1.33185138958798</v>
      </c>
      <c r="C13" s="121">
        <v>2.8348902189228902</v>
      </c>
      <c r="D13" s="112"/>
      <c r="E13" s="121">
        <v>4.7541940464310599</v>
      </c>
      <c r="F13" s="121"/>
      <c r="G13" s="61"/>
      <c r="H13" s="61"/>
      <c r="I13" s="61"/>
      <c r="J13" s="61"/>
      <c r="K13" s="61"/>
      <c r="L13" s="61"/>
      <c r="M13" s="61"/>
      <c r="N13" s="61"/>
      <c r="O13" s="61"/>
      <c r="P13" s="61"/>
      <c r="Q13" s="61"/>
      <c r="R13" s="61"/>
      <c r="S13" s="61"/>
      <c r="T13" s="61"/>
      <c r="U13" s="61"/>
      <c r="V13" s="61"/>
    </row>
    <row r="14" spans="1:22">
      <c r="A14" s="57">
        <v>39995</v>
      </c>
      <c r="B14" s="121">
        <v>1.7692420304395799</v>
      </c>
      <c r="C14" s="121">
        <v>4.1539543077530103</v>
      </c>
      <c r="D14" s="112"/>
      <c r="E14" s="121">
        <v>5.4590321457125199</v>
      </c>
      <c r="F14" s="121"/>
      <c r="G14" s="61"/>
      <c r="H14" s="61"/>
      <c r="I14" s="61"/>
      <c r="J14" s="61"/>
      <c r="K14" s="61"/>
      <c r="L14" s="61"/>
      <c r="M14" s="61"/>
      <c r="N14" s="61"/>
      <c r="O14" s="61"/>
      <c r="P14" s="61"/>
      <c r="Q14" s="61"/>
      <c r="R14" s="61"/>
      <c r="S14" s="61"/>
      <c r="T14" s="61"/>
      <c r="U14" s="61"/>
      <c r="V14" s="61"/>
    </row>
    <row r="15" spans="1:22">
      <c r="A15" s="57">
        <v>40087</v>
      </c>
      <c r="B15" s="121">
        <v>2.0970589965637298</v>
      </c>
      <c r="C15" s="121">
        <v>5.3958012980381902</v>
      </c>
      <c r="D15" s="112"/>
      <c r="E15" s="121">
        <v>6.5462151853681103</v>
      </c>
      <c r="F15" s="121"/>
      <c r="G15" s="61"/>
      <c r="H15" s="61"/>
      <c r="I15" s="61"/>
      <c r="J15" s="61"/>
      <c r="K15" s="61"/>
      <c r="L15" s="61"/>
      <c r="M15" s="61"/>
      <c r="N15" s="61"/>
      <c r="O15" s="61"/>
      <c r="P15" s="61"/>
      <c r="Q15" s="61"/>
      <c r="R15" s="61"/>
      <c r="S15" s="61"/>
      <c r="T15" s="61"/>
      <c r="U15" s="61"/>
      <c r="V15" s="61"/>
    </row>
    <row r="16" spans="1:22" s="47" customFormat="1">
      <c r="A16" s="57">
        <v>40179</v>
      </c>
      <c r="B16" s="121">
        <v>2.4054647228533899</v>
      </c>
      <c r="C16" s="121">
        <v>6.2269799177914198</v>
      </c>
      <c r="D16" s="115">
        <v>2.3354766679761001</v>
      </c>
      <c r="E16" s="121">
        <v>7.8251010076813703</v>
      </c>
      <c r="F16" s="121">
        <v>2.1786774387930499</v>
      </c>
      <c r="G16" s="61"/>
      <c r="H16" s="61"/>
      <c r="I16" s="61"/>
      <c r="J16" s="61"/>
      <c r="K16" s="61"/>
      <c r="L16" s="61"/>
      <c r="M16" s="61"/>
      <c r="N16" s="61"/>
      <c r="O16" s="61"/>
      <c r="P16" s="61"/>
      <c r="Q16" s="61"/>
      <c r="R16" s="61"/>
      <c r="S16" s="61"/>
      <c r="T16" s="61"/>
      <c r="U16" s="61"/>
      <c r="V16" s="61"/>
    </row>
    <row r="17" spans="1:22">
      <c r="A17" s="57">
        <v>40269</v>
      </c>
      <c r="B17" s="122">
        <v>2.2610279000492599</v>
      </c>
      <c r="C17" s="122">
        <v>5.80211014373588</v>
      </c>
      <c r="D17" s="112"/>
      <c r="E17" s="122">
        <v>8.3034452776872101</v>
      </c>
      <c r="F17" s="122"/>
      <c r="G17" s="65"/>
      <c r="H17" s="65"/>
      <c r="I17" s="65"/>
      <c r="J17" s="65"/>
      <c r="K17" s="65"/>
      <c r="L17" s="65"/>
      <c r="M17" s="65"/>
      <c r="N17" s="65"/>
      <c r="O17" s="65"/>
      <c r="P17" s="65"/>
      <c r="Q17" s="65"/>
      <c r="R17" s="65"/>
      <c r="S17" s="65"/>
      <c r="T17" s="65"/>
      <c r="U17" s="65"/>
      <c r="V17" s="65"/>
    </row>
    <row r="18" spans="1:22">
      <c r="A18" s="57">
        <v>40360</v>
      </c>
      <c r="B18" s="112">
        <v>2.19327569393938</v>
      </c>
      <c r="C18" s="112">
        <v>6.1474869926495899</v>
      </c>
      <c r="D18" s="112"/>
      <c r="E18" s="112">
        <v>8.6603904307780102</v>
      </c>
      <c r="F18" s="112"/>
    </row>
    <row r="19" spans="1:22">
      <c r="A19" s="57">
        <v>40452</v>
      </c>
      <c r="B19" s="112">
        <v>2.3532793992299301</v>
      </c>
      <c r="C19" s="112">
        <v>5.5399865506306902</v>
      </c>
      <c r="D19" s="112"/>
      <c r="E19" s="112">
        <v>8.99569717531595</v>
      </c>
      <c r="F19" s="112"/>
    </row>
    <row r="20" spans="1:22">
      <c r="A20" s="57">
        <v>40544</v>
      </c>
      <c r="B20" s="112">
        <v>2.2564400272030598</v>
      </c>
      <c r="C20" s="112">
        <v>5.5423658797028796</v>
      </c>
      <c r="D20" s="112">
        <v>2.4277680050698098</v>
      </c>
      <c r="E20" s="112">
        <v>8.9907746454922695</v>
      </c>
      <c r="F20" s="112">
        <v>2.12513441395516</v>
      </c>
    </row>
    <row r="21" spans="1:22">
      <c r="A21" s="57">
        <v>40634</v>
      </c>
      <c r="B21" s="112">
        <v>1.9814025230582999</v>
      </c>
      <c r="C21" s="112">
        <v>4.93185779773831</v>
      </c>
      <c r="D21" s="112"/>
      <c r="E21" s="112">
        <v>8.7360638463566502</v>
      </c>
      <c r="F21" s="112"/>
    </row>
    <row r="22" spans="1:22">
      <c r="A22" s="57">
        <v>40725</v>
      </c>
      <c r="B22" s="112">
        <v>1.91292476127975</v>
      </c>
      <c r="C22" s="112">
        <v>4.7138118406212097</v>
      </c>
      <c r="D22" s="112"/>
      <c r="E22" s="112">
        <v>8.9088727580192693</v>
      </c>
      <c r="F22" s="112"/>
    </row>
    <row r="23" spans="1:22">
      <c r="A23" s="57">
        <v>40817</v>
      </c>
      <c r="B23" s="112">
        <v>1.66820990633948</v>
      </c>
      <c r="C23" s="112">
        <v>4.3529046122936599</v>
      </c>
      <c r="D23" s="112"/>
      <c r="E23" s="112">
        <v>9.3462307206463606</v>
      </c>
      <c r="F23" s="112"/>
    </row>
    <row r="24" spans="1:22">
      <c r="A24" s="57">
        <v>40909</v>
      </c>
      <c r="B24" s="112">
        <v>1.5236595479939301</v>
      </c>
      <c r="C24" s="112">
        <v>3.6256424558747402</v>
      </c>
      <c r="D24" s="112">
        <v>2.1855542772062799</v>
      </c>
      <c r="E24" s="112">
        <v>10.0578615548229</v>
      </c>
      <c r="F24" s="112">
        <v>2.1265968396197898</v>
      </c>
    </row>
    <row r="25" spans="1:22">
      <c r="A25" s="57">
        <v>41000</v>
      </c>
      <c r="B25" s="112">
        <v>1.4636510016601401</v>
      </c>
      <c r="C25" s="112">
        <v>3.1975945137052699</v>
      </c>
      <c r="D25" s="112"/>
      <c r="E25" s="112">
        <v>9.9067816649865001</v>
      </c>
      <c r="F25" s="112"/>
    </row>
    <row r="26" spans="1:22">
      <c r="A26" s="57">
        <v>41091</v>
      </c>
      <c r="B26" s="112">
        <v>1.3103225051795999</v>
      </c>
      <c r="C26" s="112">
        <v>2.9442198645162199</v>
      </c>
      <c r="D26" s="112"/>
      <c r="E26" s="112">
        <v>9.9413980745081592</v>
      </c>
      <c r="F26" s="112"/>
    </row>
    <row r="27" spans="1:22">
      <c r="A27" s="57">
        <v>41183</v>
      </c>
      <c r="B27" s="112">
        <v>1.1779026338235701</v>
      </c>
      <c r="C27" s="112">
        <v>2.6056805687100599</v>
      </c>
      <c r="D27" s="112"/>
      <c r="E27" s="112">
        <v>8.28222510259606</v>
      </c>
      <c r="F27" s="112"/>
    </row>
    <row r="28" spans="1:22">
      <c r="A28" s="57">
        <v>41275</v>
      </c>
      <c r="B28" s="112">
        <v>1.1197422837208999</v>
      </c>
      <c r="C28" s="112">
        <v>1.9873609180807199</v>
      </c>
      <c r="D28" s="112">
        <v>2.3368435987442702</v>
      </c>
      <c r="E28" s="112">
        <v>8.0649603723825507</v>
      </c>
      <c r="F28" s="112">
        <v>2.7595919039985599</v>
      </c>
    </row>
    <row r="29" spans="1:22">
      <c r="A29" s="57">
        <v>41365</v>
      </c>
      <c r="B29" s="112">
        <v>1.00887715157261</v>
      </c>
      <c r="C29" s="112">
        <v>1.44246357526568</v>
      </c>
      <c r="D29" s="112"/>
      <c r="E29" s="112">
        <v>5.5403604141248399</v>
      </c>
      <c r="F29" s="112"/>
    </row>
    <row r="30" spans="1:22">
      <c r="A30" s="57">
        <v>41456</v>
      </c>
      <c r="B30" s="112">
        <v>0.96874801390768395</v>
      </c>
      <c r="C30" s="112">
        <v>1.2724159978266101</v>
      </c>
      <c r="D30" s="112"/>
      <c r="E30" s="112">
        <v>5.6681272438145403</v>
      </c>
      <c r="F30" s="112"/>
    </row>
    <row r="31" spans="1:22">
      <c r="A31" s="57">
        <v>41548</v>
      </c>
      <c r="B31" s="112">
        <v>0.79217006374347199</v>
      </c>
      <c r="C31" s="112">
        <v>1.1547320066216</v>
      </c>
      <c r="D31" s="112"/>
      <c r="E31" s="112">
        <v>5.81484396983761</v>
      </c>
      <c r="F31" s="112"/>
    </row>
    <row r="32" spans="1:22">
      <c r="A32" s="57">
        <v>41640</v>
      </c>
      <c r="B32" s="112">
        <v>0.72610412661757395</v>
      </c>
      <c r="C32" s="112">
        <v>0.93760212006858001</v>
      </c>
      <c r="D32" s="112">
        <v>2.29581537633385</v>
      </c>
      <c r="E32" s="112">
        <v>7.24643804513157</v>
      </c>
      <c r="F32" s="112">
        <v>2.7233167750553902</v>
      </c>
    </row>
    <row r="33" spans="1:6">
      <c r="A33" s="57">
        <v>41730</v>
      </c>
      <c r="B33" s="112">
        <v>0.69506640467257896</v>
      </c>
      <c r="C33" s="112">
        <v>0.78701165484675395</v>
      </c>
      <c r="D33" s="112"/>
      <c r="E33" s="112">
        <v>7.5845832549182299</v>
      </c>
      <c r="F33" s="112"/>
    </row>
    <row r="34" spans="1:6">
      <c r="A34" s="57">
        <v>41821</v>
      </c>
      <c r="B34" s="112">
        <v>0.61689034525541298</v>
      </c>
      <c r="C34" s="112">
        <v>0.688015188969199</v>
      </c>
      <c r="D34" s="112"/>
      <c r="E34" s="112">
        <v>7.3856004896877003</v>
      </c>
      <c r="F34" s="112"/>
    </row>
    <row r="35" spans="1:6">
      <c r="A35" s="57">
        <v>41913</v>
      </c>
      <c r="B35" s="112">
        <v>0.70296977398725702</v>
      </c>
      <c r="C35" s="112">
        <v>0.700276142427948</v>
      </c>
      <c r="D35" s="112"/>
      <c r="E35" s="112">
        <v>7.3619643138418498</v>
      </c>
      <c r="F35" s="112"/>
    </row>
    <row r="36" spans="1:6">
      <c r="A36" s="57">
        <v>42005</v>
      </c>
      <c r="B36" s="112">
        <v>0.78182166883040205</v>
      </c>
      <c r="C36" s="112">
        <v>0.66463859453849505</v>
      </c>
      <c r="D36" s="112">
        <v>1.79478047006512</v>
      </c>
      <c r="E36" s="112">
        <v>6.5882393846840799</v>
      </c>
      <c r="F36" s="112">
        <v>2.6662669831727799</v>
      </c>
    </row>
    <row r="37" spans="1:6">
      <c r="A37" s="57">
        <v>42095</v>
      </c>
      <c r="B37" s="112">
        <v>0.77617117110760803</v>
      </c>
      <c r="C37" s="112">
        <v>0.59451454123033498</v>
      </c>
      <c r="D37" s="112"/>
      <c r="E37" s="112">
        <v>6.4616885496841503</v>
      </c>
      <c r="F37" s="112"/>
    </row>
    <row r="38" spans="1:6">
      <c r="A38" s="57">
        <v>42186</v>
      </c>
      <c r="B38" s="112">
        <v>0.70530433000388404</v>
      </c>
      <c r="C38" s="112">
        <v>0.53560405565528302</v>
      </c>
      <c r="D38" s="112"/>
      <c r="E38" s="112">
        <v>6.2161711815443299</v>
      </c>
      <c r="F38" s="112"/>
    </row>
    <row r="39" spans="1:6">
      <c r="A39" s="57">
        <v>42278</v>
      </c>
      <c r="B39" s="112">
        <v>0.61102937431538995</v>
      </c>
      <c r="C39" s="112">
        <v>0.50373092445072298</v>
      </c>
      <c r="D39" s="112"/>
      <c r="E39" s="112">
        <v>5.5928032068611904</v>
      </c>
      <c r="F39" s="112"/>
    </row>
    <row r="40" spans="1:6">
      <c r="A40" s="57">
        <v>42370</v>
      </c>
      <c r="B40" s="112">
        <v>0.59303110864158504</v>
      </c>
      <c r="C40" s="112">
        <v>0.52672109986736904</v>
      </c>
      <c r="D40" s="112">
        <v>1.6078636010266101</v>
      </c>
      <c r="E40" s="112">
        <v>5.2055256532966698</v>
      </c>
      <c r="F40" s="112">
        <v>0.90441328272642096</v>
      </c>
    </row>
    <row r="41" spans="1:6">
      <c r="A41" s="57">
        <v>42461</v>
      </c>
      <c r="B41" s="112">
        <v>0.58209019082118696</v>
      </c>
      <c r="C41" s="112">
        <v>0.44868859206356199</v>
      </c>
      <c r="D41" s="112">
        <v>1.69717315998803</v>
      </c>
      <c r="E41" s="112">
        <v>4.51346608250903</v>
      </c>
      <c r="F41" s="112"/>
    </row>
    <row r="42" spans="1:6">
      <c r="A42" s="57">
        <v>42552</v>
      </c>
      <c r="B42" s="112">
        <v>0.550320625167529</v>
      </c>
      <c r="C42" s="112">
        <v>0.47392914053766899</v>
      </c>
      <c r="D42" s="112">
        <v>2.0665843463717302</v>
      </c>
      <c r="E42" s="112">
        <v>4.4038038861986504</v>
      </c>
      <c r="F42" s="112">
        <v>1.00414782646735</v>
      </c>
    </row>
    <row r="43" spans="1:6">
      <c r="A43" s="57">
        <v>42644</v>
      </c>
      <c r="B43" s="112">
        <v>0.50159952064480495</v>
      </c>
      <c r="C43" s="112">
        <v>0.46790071427799601</v>
      </c>
      <c r="D43" s="112">
        <v>2.4068442423044898</v>
      </c>
      <c r="E43" s="112">
        <v>4.2991219565847896</v>
      </c>
      <c r="F43" s="112"/>
    </row>
    <row r="44" spans="1:6">
      <c r="A44" s="57">
        <v>42736</v>
      </c>
      <c r="B44" s="112">
        <v>0.52600826279628798</v>
      </c>
      <c r="C44" s="112">
        <v>0.63528348528747203</v>
      </c>
      <c r="D44" s="112">
        <v>2.6655757284114499</v>
      </c>
      <c r="E44" s="112">
        <v>4.0255193081089402</v>
      </c>
      <c r="F44" s="112">
        <v>0.95549450777116196</v>
      </c>
    </row>
    <row r="45" spans="1:6">
      <c r="A45" s="57"/>
      <c r="B45" s="56"/>
      <c r="C45" s="2"/>
      <c r="D45" s="2"/>
    </row>
    <row r="46" spans="1:6">
      <c r="A46" s="57"/>
      <c r="B46" s="56"/>
      <c r="C46" s="2"/>
      <c r="D46" s="2"/>
    </row>
    <row r="47" spans="1:6">
      <c r="A47" s="57"/>
      <c r="B47" s="56"/>
      <c r="C47" s="2"/>
      <c r="D47" s="2"/>
    </row>
    <row r="48" spans="1:6">
      <c r="A48" s="57"/>
      <c r="B48" s="56"/>
      <c r="C48" s="2"/>
      <c r="D48" s="2"/>
    </row>
    <row r="49" spans="1:4">
      <c r="A49" s="57"/>
      <c r="B49" s="56"/>
      <c r="C49" s="2"/>
      <c r="D49" s="2"/>
    </row>
    <row r="50" spans="1:4">
      <c r="A50" s="57"/>
      <c r="B50" s="56"/>
      <c r="C50" s="2"/>
      <c r="D50" s="2"/>
    </row>
    <row r="51" spans="1:4">
      <c r="A51" s="57"/>
      <c r="B51" s="56"/>
      <c r="C51" s="2"/>
      <c r="D51" s="2"/>
    </row>
    <row r="52" spans="1:4">
      <c r="A52" s="57"/>
      <c r="B52" s="56"/>
      <c r="C52" s="2"/>
      <c r="D52" s="2"/>
    </row>
    <row r="53" spans="1:4">
      <c r="A53" s="57"/>
      <c r="B53" s="56"/>
      <c r="C53" s="2"/>
      <c r="D53" s="2"/>
    </row>
    <row r="54" spans="1:4">
      <c r="A54" s="57"/>
      <c r="B54" s="56"/>
      <c r="C54" s="2"/>
      <c r="D54" s="2"/>
    </row>
    <row r="55" spans="1:4">
      <c r="A55" s="57"/>
      <c r="B55" s="56"/>
      <c r="C55" s="2"/>
      <c r="D55" s="2"/>
    </row>
    <row r="56" spans="1:4">
      <c r="A56" s="57"/>
      <c r="B56" s="56"/>
      <c r="C56" s="2"/>
      <c r="D56" s="2"/>
    </row>
    <row r="57" spans="1:4">
      <c r="A57" s="57"/>
      <c r="B57" s="56"/>
      <c r="C57" s="2"/>
      <c r="D57" s="2"/>
    </row>
    <row r="58" spans="1:4">
      <c r="A58" s="57"/>
      <c r="B58" s="56"/>
      <c r="C58" s="2"/>
      <c r="D58" s="2"/>
    </row>
    <row r="59" spans="1:4">
      <c r="A59" s="57"/>
      <c r="B59" s="56"/>
      <c r="C59" s="2"/>
      <c r="D59" s="2"/>
    </row>
    <row r="60" spans="1:4">
      <c r="A60" s="57"/>
      <c r="B60" s="56"/>
      <c r="C60" s="2"/>
      <c r="D60" s="2"/>
    </row>
    <row r="61" spans="1:4">
      <c r="A61" s="57"/>
      <c r="B61" s="56"/>
      <c r="C61" s="2"/>
      <c r="D61" s="2"/>
    </row>
    <row r="62" spans="1:4">
      <c r="A62" s="57"/>
      <c r="B62" s="56"/>
      <c r="C62" s="2"/>
      <c r="D62" s="2"/>
    </row>
    <row r="63" spans="1:4">
      <c r="A63" s="57"/>
      <c r="B63" s="56"/>
      <c r="C63" s="2"/>
      <c r="D63" s="2"/>
    </row>
    <row r="64" spans="1:4">
      <c r="A64" s="57"/>
      <c r="B64" s="56"/>
      <c r="C64" s="2"/>
      <c r="D64" s="2"/>
    </row>
    <row r="65" spans="1:4">
      <c r="A65" s="57"/>
      <c r="B65" s="56"/>
      <c r="C65" s="2"/>
      <c r="D65" s="2"/>
    </row>
    <row r="66" spans="1:4">
      <c r="A66" s="57"/>
      <c r="B66" s="56"/>
      <c r="C66" s="2"/>
      <c r="D66" s="2"/>
    </row>
    <row r="67" spans="1:4">
      <c r="A67" s="57"/>
      <c r="B67" s="56"/>
      <c r="C67" s="2"/>
      <c r="D67" s="2"/>
    </row>
    <row r="68" spans="1:4">
      <c r="A68" s="57"/>
      <c r="B68" s="56"/>
      <c r="C68" s="2"/>
      <c r="D68" s="2"/>
    </row>
    <row r="69" spans="1:4">
      <c r="A69" s="57"/>
      <c r="B69" s="56"/>
      <c r="C69" s="2"/>
      <c r="D69" s="2"/>
    </row>
    <row r="70" spans="1:4">
      <c r="A70" s="57"/>
      <c r="B70" s="56"/>
      <c r="C70" s="2"/>
      <c r="D70" s="2"/>
    </row>
    <row r="71" spans="1:4">
      <c r="A71" s="57"/>
      <c r="B71" s="56"/>
      <c r="C71" s="2"/>
      <c r="D71" s="2"/>
    </row>
    <row r="72" spans="1:4">
      <c r="A72" s="57"/>
      <c r="B72" s="56"/>
      <c r="C72" s="2"/>
      <c r="D72" s="2"/>
    </row>
    <row r="73" spans="1:4">
      <c r="A73" s="57"/>
      <c r="B73" s="56"/>
      <c r="C73" s="2"/>
      <c r="D73" s="2"/>
    </row>
    <row r="74" spans="1:4">
      <c r="A74" s="57"/>
      <c r="B74" s="56"/>
      <c r="C74" s="2"/>
      <c r="D74" s="2"/>
    </row>
    <row r="75" spans="1:4">
      <c r="A75" s="57"/>
      <c r="B75" s="56"/>
      <c r="C75" s="2"/>
      <c r="D75" s="2"/>
    </row>
    <row r="76" spans="1:4">
      <c r="A76" s="57"/>
      <c r="B76" s="56"/>
      <c r="C76" s="2"/>
      <c r="D76" s="2"/>
    </row>
    <row r="77" spans="1:4">
      <c r="A77" s="57"/>
      <c r="B77" s="56"/>
      <c r="C77" s="2"/>
      <c r="D77" s="2"/>
    </row>
    <row r="78" spans="1:4">
      <c r="A78" s="57"/>
      <c r="B78" s="56"/>
      <c r="C78" s="2"/>
      <c r="D78" s="2"/>
    </row>
    <row r="79" spans="1:4">
      <c r="A79" s="57"/>
      <c r="B79" s="56"/>
      <c r="C79" s="2"/>
      <c r="D79" s="2"/>
    </row>
    <row r="80" spans="1:4">
      <c r="A80" s="57"/>
      <c r="B80" s="56"/>
      <c r="C80" s="2"/>
      <c r="D80" s="2"/>
    </row>
    <row r="81" spans="1:4">
      <c r="A81" s="57"/>
      <c r="B81" s="56"/>
      <c r="C81" s="2"/>
      <c r="D81" s="2"/>
    </row>
    <row r="82" spans="1:4">
      <c r="A82" s="57"/>
      <c r="B82" s="56"/>
      <c r="C82" s="2"/>
      <c r="D82" s="2"/>
    </row>
    <row r="83" spans="1:4">
      <c r="A83" s="57"/>
      <c r="B83" s="56"/>
      <c r="C83" s="2"/>
      <c r="D83" s="2"/>
    </row>
    <row r="84" spans="1:4">
      <c r="A84" s="57"/>
      <c r="B84" s="56"/>
      <c r="C84" s="2"/>
      <c r="D84" s="2"/>
    </row>
    <row r="85" spans="1:4">
      <c r="A85" s="57"/>
      <c r="B85" s="56"/>
      <c r="C85" s="2"/>
      <c r="D85" s="2"/>
    </row>
    <row r="86" spans="1:4">
      <c r="A86" s="57"/>
      <c r="B86" s="56"/>
      <c r="C86" s="58"/>
      <c r="D86" s="2"/>
    </row>
    <row r="87" spans="1:4">
      <c r="A87" s="57"/>
      <c r="B87" s="56"/>
      <c r="C87" s="58"/>
      <c r="D87" s="2"/>
    </row>
    <row r="88" spans="1:4">
      <c r="A88" s="57"/>
      <c r="B88" s="56"/>
      <c r="C88" s="58"/>
      <c r="D88" s="2"/>
    </row>
    <row r="89" spans="1:4">
      <c r="A89" s="57"/>
      <c r="B89" s="56"/>
      <c r="C89" s="58"/>
      <c r="D89" s="56"/>
    </row>
    <row r="90" spans="1:4">
      <c r="A90" s="57"/>
      <c r="B90" s="56"/>
      <c r="C90" s="58"/>
      <c r="D90" s="2"/>
    </row>
    <row r="91" spans="1:4">
      <c r="A91" s="57"/>
      <c r="B91" s="56"/>
      <c r="C91" s="58"/>
      <c r="D91" s="2"/>
    </row>
    <row r="92" spans="1:4">
      <c r="A92" s="57"/>
      <c r="B92" s="56"/>
      <c r="C92" s="58"/>
      <c r="D92" s="2"/>
    </row>
    <row r="93" spans="1:4">
      <c r="A93" s="57"/>
      <c r="B93" s="56"/>
      <c r="C93" s="58"/>
      <c r="D93" s="2"/>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W3275"/>
  <sheetViews>
    <sheetView zoomScaleNormal="100" workbookViewId="0"/>
  </sheetViews>
  <sheetFormatPr defaultRowHeight="15"/>
  <cols>
    <col min="1" max="1" width="12" customWidth="1"/>
    <col min="2" max="2" width="8.28515625" customWidth="1"/>
  </cols>
  <sheetData>
    <row r="1" spans="1:21" s="2" customFormat="1" ht="13.5" customHeight="1">
      <c r="A1" s="156" t="s">
        <v>3985</v>
      </c>
    </row>
    <row r="2" spans="1:21" s="2" customFormat="1" ht="13.5" customHeight="1">
      <c r="A2" s="156" t="s">
        <v>3986</v>
      </c>
    </row>
    <row r="3" spans="1:21" s="2" customFormat="1" ht="13.5" customHeight="1">
      <c r="A3" s="165" t="s">
        <v>4053</v>
      </c>
      <c r="B3" s="4"/>
    </row>
    <row r="4" spans="1:21" ht="13.5" customHeight="1">
      <c r="A4" s="8" t="s">
        <v>3504</v>
      </c>
      <c r="B4" s="8"/>
    </row>
    <row r="5" spans="1:21" ht="13.5" customHeight="1">
      <c r="A5" s="1"/>
      <c r="B5" s="1"/>
    </row>
    <row r="6" spans="1:21" ht="13.5" customHeight="1"/>
    <row r="7" spans="1:21" ht="13.5" customHeight="1"/>
    <row r="8" spans="1:21" s="3" customFormat="1">
      <c r="A8" s="14" t="s">
        <v>3505</v>
      </c>
      <c r="B8" s="14" t="s">
        <v>3506</v>
      </c>
      <c r="C8" s="62" t="s">
        <v>3982</v>
      </c>
      <c r="D8" s="62" t="s">
        <v>3507</v>
      </c>
      <c r="E8" s="62" t="s">
        <v>3983</v>
      </c>
      <c r="F8" s="62" t="s">
        <v>3984</v>
      </c>
      <c r="G8" s="62" t="s">
        <v>4054</v>
      </c>
      <c r="H8" s="62"/>
      <c r="I8" s="62"/>
      <c r="J8" s="62"/>
      <c r="K8" s="62"/>
      <c r="L8" s="62"/>
      <c r="M8" s="62"/>
      <c r="N8" s="62"/>
      <c r="O8" s="62"/>
      <c r="P8" s="62"/>
      <c r="Q8" s="62"/>
      <c r="R8" s="62"/>
      <c r="S8" s="62"/>
      <c r="T8" s="62"/>
      <c r="U8" s="62"/>
    </row>
    <row r="9" spans="1:21">
      <c r="A9" s="57">
        <v>39539</v>
      </c>
      <c r="B9" s="112"/>
      <c r="C9" s="112"/>
      <c r="D9" s="112"/>
      <c r="E9" s="112"/>
      <c r="F9" s="112"/>
      <c r="G9" s="112">
        <v>28.944402415632204</v>
      </c>
    </row>
    <row r="10" spans="1:21">
      <c r="A10" s="57">
        <v>39540</v>
      </c>
      <c r="B10" s="112"/>
      <c r="C10" s="112"/>
      <c r="D10" s="112"/>
      <c r="E10" s="112"/>
      <c r="F10" s="112"/>
      <c r="G10" s="112"/>
    </row>
    <row r="11" spans="1:21">
      <c r="A11" s="57">
        <v>39541</v>
      </c>
      <c r="B11" s="112"/>
      <c r="C11" s="112"/>
      <c r="D11" s="112"/>
      <c r="E11" s="112"/>
      <c r="F11" s="112"/>
      <c r="G11" s="112"/>
    </row>
    <row r="12" spans="1:21">
      <c r="A12" s="57">
        <v>39542</v>
      </c>
      <c r="B12" s="112"/>
      <c r="C12" s="112"/>
      <c r="D12" s="112"/>
      <c r="E12" s="112"/>
      <c r="F12" s="112"/>
      <c r="G12" s="112"/>
    </row>
    <row r="13" spans="1:21">
      <c r="A13" s="57">
        <v>39543</v>
      </c>
      <c r="B13" s="112"/>
      <c r="C13" s="112"/>
      <c r="D13" s="112"/>
      <c r="E13" s="112"/>
      <c r="F13" s="112"/>
      <c r="G13" s="112"/>
    </row>
    <row r="14" spans="1:21">
      <c r="A14" s="57">
        <v>39544</v>
      </c>
      <c r="B14" s="112"/>
      <c r="C14" s="112"/>
      <c r="D14" s="112"/>
      <c r="E14" s="112"/>
      <c r="F14" s="112"/>
      <c r="G14" s="112"/>
    </row>
    <row r="15" spans="1:21">
      <c r="A15" s="57">
        <v>39545</v>
      </c>
      <c r="B15" s="112"/>
      <c r="C15" s="112"/>
      <c r="D15" s="112"/>
      <c r="E15" s="112"/>
      <c r="F15" s="112"/>
      <c r="G15" s="112"/>
    </row>
    <row r="16" spans="1:21">
      <c r="A16" s="57">
        <v>39546</v>
      </c>
      <c r="B16" s="112"/>
      <c r="C16" s="112"/>
      <c r="D16" s="112"/>
      <c r="E16" s="112"/>
      <c r="F16" s="112"/>
      <c r="G16" s="112"/>
    </row>
    <row r="17" spans="1:23">
      <c r="A17" s="57">
        <v>39547</v>
      </c>
      <c r="B17" s="112"/>
      <c r="C17" s="112"/>
      <c r="D17" s="112"/>
      <c r="E17" s="112"/>
      <c r="F17" s="112"/>
      <c r="G17" s="112"/>
    </row>
    <row r="18" spans="1:23">
      <c r="A18" s="57">
        <v>39548</v>
      </c>
      <c r="B18" s="112"/>
      <c r="C18" s="112"/>
      <c r="D18" s="112"/>
      <c r="E18" s="112"/>
      <c r="F18" s="112"/>
      <c r="G18" s="112"/>
    </row>
    <row r="19" spans="1:23">
      <c r="A19" s="57">
        <v>39549</v>
      </c>
      <c r="B19" s="112"/>
      <c r="C19" s="112"/>
      <c r="D19" s="112"/>
      <c r="E19" s="112"/>
      <c r="F19" s="112"/>
      <c r="G19" s="112"/>
    </row>
    <row r="20" spans="1:23">
      <c r="A20" s="57">
        <v>39550</v>
      </c>
      <c r="B20" s="112"/>
      <c r="C20" s="112"/>
      <c r="D20" s="112"/>
      <c r="E20" s="112"/>
      <c r="F20" s="112"/>
      <c r="G20" s="112"/>
    </row>
    <row r="21" spans="1:23">
      <c r="A21" s="57">
        <v>39551</v>
      </c>
      <c r="B21" s="112"/>
      <c r="C21" s="112"/>
      <c r="D21" s="112"/>
      <c r="E21" s="112"/>
      <c r="F21" s="112"/>
      <c r="G21" s="112"/>
    </row>
    <row r="22" spans="1:23">
      <c r="A22" s="57">
        <v>39552</v>
      </c>
      <c r="B22" s="112"/>
      <c r="C22" s="112"/>
      <c r="D22" s="112"/>
      <c r="E22" s="112"/>
      <c r="F22" s="112"/>
      <c r="G22" s="112"/>
    </row>
    <row r="23" spans="1:23">
      <c r="A23" s="57">
        <v>39553</v>
      </c>
      <c r="B23" s="112"/>
      <c r="C23" s="112"/>
      <c r="D23" s="112"/>
      <c r="E23" s="112"/>
      <c r="F23" s="112"/>
      <c r="G23" s="112"/>
    </row>
    <row r="24" spans="1:23">
      <c r="A24" s="57">
        <v>39554</v>
      </c>
      <c r="B24" s="112"/>
      <c r="C24" s="112"/>
      <c r="D24" s="112"/>
      <c r="E24" s="112"/>
      <c r="F24" s="112"/>
      <c r="G24" s="112"/>
    </row>
    <row r="25" spans="1:23">
      <c r="A25" s="57">
        <v>39555</v>
      </c>
      <c r="B25" s="112"/>
      <c r="C25" s="112"/>
      <c r="D25" s="112"/>
      <c r="E25" s="112"/>
      <c r="F25" s="112"/>
      <c r="G25" s="112"/>
      <c r="H25" s="152"/>
      <c r="I25" s="7"/>
      <c r="J25" s="7"/>
      <c r="K25" s="7"/>
      <c r="L25" s="7"/>
      <c r="M25" s="7"/>
      <c r="N25" s="7"/>
      <c r="O25" s="7"/>
      <c r="P25" s="7"/>
      <c r="Q25" s="7"/>
      <c r="R25" s="7"/>
      <c r="S25" s="7"/>
      <c r="T25" s="7"/>
      <c r="U25" s="7"/>
      <c r="V25" s="7"/>
      <c r="W25" s="7"/>
    </row>
    <row r="26" spans="1:23">
      <c r="A26" s="57">
        <v>39556</v>
      </c>
      <c r="B26" s="112"/>
      <c r="C26" s="112"/>
      <c r="D26" s="112"/>
      <c r="E26" s="112"/>
      <c r="F26" s="112"/>
      <c r="G26" s="112"/>
    </row>
    <row r="27" spans="1:23">
      <c r="A27" s="57">
        <v>39557</v>
      </c>
      <c r="B27" s="112"/>
      <c r="C27" s="112"/>
      <c r="D27" s="112"/>
      <c r="E27" s="112"/>
      <c r="F27" s="112"/>
      <c r="G27" s="112"/>
    </row>
    <row r="28" spans="1:23">
      <c r="A28" s="57">
        <v>39558</v>
      </c>
      <c r="B28" s="112"/>
      <c r="C28" s="112"/>
      <c r="D28" s="112"/>
      <c r="E28" s="112"/>
      <c r="F28" s="112"/>
      <c r="G28" s="112"/>
    </row>
    <row r="29" spans="1:23">
      <c r="A29" s="57">
        <v>39559</v>
      </c>
      <c r="B29" s="112"/>
      <c r="C29" s="112"/>
      <c r="D29" s="112"/>
      <c r="E29" s="112"/>
      <c r="F29" s="112"/>
      <c r="G29" s="112"/>
    </row>
    <row r="30" spans="1:23">
      <c r="A30" s="57">
        <v>39560</v>
      </c>
      <c r="B30" s="112"/>
      <c r="C30" s="112"/>
      <c r="D30" s="112"/>
      <c r="E30" s="112"/>
      <c r="F30" s="112"/>
      <c r="G30" s="112"/>
    </row>
    <row r="31" spans="1:23">
      <c r="A31" s="57">
        <v>39561</v>
      </c>
      <c r="B31" s="112"/>
      <c r="C31" s="112"/>
      <c r="D31" s="112"/>
      <c r="E31" s="112"/>
      <c r="F31" s="112"/>
      <c r="G31" s="112"/>
    </row>
    <row r="32" spans="1:23">
      <c r="A32" s="57">
        <v>39562</v>
      </c>
      <c r="B32" s="112"/>
      <c r="C32" s="112"/>
      <c r="D32" s="112"/>
      <c r="E32" s="112"/>
      <c r="F32" s="112"/>
      <c r="G32" s="112"/>
    </row>
    <row r="33" spans="1:7">
      <c r="A33" s="57">
        <v>39563</v>
      </c>
      <c r="B33" s="112"/>
      <c r="C33" s="112"/>
      <c r="D33" s="112"/>
      <c r="E33" s="112"/>
      <c r="F33" s="112"/>
      <c r="G33" s="112"/>
    </row>
    <row r="34" spans="1:7">
      <c r="A34" s="57">
        <v>39564</v>
      </c>
      <c r="B34" s="112"/>
      <c r="C34" s="112"/>
      <c r="D34" s="112"/>
      <c r="E34" s="112"/>
      <c r="F34" s="112"/>
      <c r="G34" s="112"/>
    </row>
    <row r="35" spans="1:7">
      <c r="A35" s="57">
        <v>39565</v>
      </c>
      <c r="B35" s="112"/>
      <c r="C35" s="112"/>
      <c r="D35" s="112"/>
      <c r="E35" s="112"/>
      <c r="F35" s="112"/>
      <c r="G35" s="112"/>
    </row>
    <row r="36" spans="1:7">
      <c r="A36" s="57">
        <v>39566</v>
      </c>
      <c r="B36" s="112"/>
      <c r="C36" s="112"/>
      <c r="D36" s="112"/>
      <c r="E36" s="112"/>
      <c r="F36" s="112"/>
      <c r="G36" s="112"/>
    </row>
    <row r="37" spans="1:7">
      <c r="A37" s="57">
        <v>39567</v>
      </c>
      <c r="B37" s="112"/>
      <c r="C37" s="112"/>
      <c r="D37" s="112"/>
      <c r="E37" s="112"/>
      <c r="F37" s="112"/>
      <c r="G37" s="112"/>
    </row>
    <row r="38" spans="1:7">
      <c r="A38" s="57">
        <v>39568</v>
      </c>
      <c r="B38" s="112"/>
      <c r="C38" s="112"/>
      <c r="D38" s="112"/>
      <c r="E38" s="112"/>
      <c r="F38" s="112"/>
      <c r="G38" s="112"/>
    </row>
    <row r="39" spans="1:7">
      <c r="A39" s="57">
        <v>39569</v>
      </c>
      <c r="B39" s="112"/>
      <c r="C39" s="112"/>
      <c r="D39" s="112"/>
      <c r="E39" s="112"/>
      <c r="F39" s="112"/>
      <c r="G39" s="112"/>
    </row>
    <row r="40" spans="1:7">
      <c r="A40" s="57">
        <v>39570</v>
      </c>
      <c r="B40" s="112"/>
      <c r="C40" s="112"/>
      <c r="D40" s="112"/>
      <c r="E40" s="112"/>
      <c r="F40" s="112"/>
      <c r="G40" s="112"/>
    </row>
    <row r="41" spans="1:7">
      <c r="A41" s="57">
        <v>39571</v>
      </c>
      <c r="B41" s="112"/>
      <c r="C41" s="112"/>
      <c r="D41" s="112"/>
      <c r="E41" s="112"/>
      <c r="F41" s="112"/>
      <c r="G41" s="112"/>
    </row>
    <row r="42" spans="1:7">
      <c r="A42" s="57">
        <v>39572</v>
      </c>
      <c r="B42" s="112"/>
      <c r="C42" s="112"/>
      <c r="D42" s="112"/>
      <c r="E42" s="112"/>
      <c r="F42" s="112"/>
      <c r="G42" s="112"/>
    </row>
    <row r="43" spans="1:7">
      <c r="A43" s="57">
        <v>39573</v>
      </c>
      <c r="B43" s="112"/>
      <c r="C43" s="112"/>
      <c r="D43" s="112"/>
      <c r="E43" s="112"/>
      <c r="F43" s="112"/>
      <c r="G43" s="112"/>
    </row>
    <row r="44" spans="1:7">
      <c r="A44" s="57">
        <v>39574</v>
      </c>
      <c r="B44" s="112"/>
      <c r="C44" s="112"/>
      <c r="D44" s="112"/>
      <c r="E44" s="112"/>
      <c r="F44" s="112"/>
      <c r="G44" s="112"/>
    </row>
    <row r="45" spans="1:7">
      <c r="A45" s="57">
        <v>39575</v>
      </c>
      <c r="B45" s="112"/>
      <c r="C45" s="112"/>
      <c r="D45" s="112"/>
      <c r="E45" s="112"/>
      <c r="F45" s="112"/>
      <c r="G45" s="112"/>
    </row>
    <row r="46" spans="1:7">
      <c r="A46" s="57">
        <v>39576</v>
      </c>
      <c r="B46" s="112"/>
      <c r="C46" s="112"/>
      <c r="D46" s="112"/>
      <c r="E46" s="112"/>
      <c r="F46" s="112"/>
      <c r="G46" s="112"/>
    </row>
    <row r="47" spans="1:7">
      <c r="A47" s="57">
        <v>39577</v>
      </c>
      <c r="B47" s="112"/>
      <c r="C47" s="112"/>
      <c r="D47" s="112"/>
      <c r="E47" s="112"/>
      <c r="F47" s="112"/>
      <c r="G47" s="112"/>
    </row>
    <row r="48" spans="1:7">
      <c r="A48" s="57">
        <v>39578</v>
      </c>
      <c r="B48" s="112"/>
      <c r="C48" s="112"/>
      <c r="D48" s="112"/>
      <c r="E48" s="112"/>
      <c r="F48" s="112"/>
      <c r="G48" s="112"/>
    </row>
    <row r="49" spans="1:7">
      <c r="A49" s="57">
        <v>39579</v>
      </c>
      <c r="B49" s="112"/>
      <c r="C49" s="112"/>
      <c r="D49" s="112"/>
      <c r="E49" s="112"/>
      <c r="F49" s="112"/>
      <c r="G49" s="112"/>
    </row>
    <row r="50" spans="1:7">
      <c r="A50" s="57">
        <v>39580</v>
      </c>
      <c r="B50" s="112"/>
      <c r="C50" s="112"/>
      <c r="D50" s="112"/>
      <c r="E50" s="112"/>
      <c r="F50" s="112"/>
      <c r="G50" s="112"/>
    </row>
    <row r="51" spans="1:7">
      <c r="A51" s="57">
        <v>39581</v>
      </c>
      <c r="B51" s="112"/>
      <c r="C51" s="112"/>
      <c r="D51" s="112"/>
      <c r="E51" s="112"/>
      <c r="F51" s="112"/>
      <c r="G51" s="112"/>
    </row>
    <row r="52" spans="1:7">
      <c r="A52" s="57">
        <v>39582</v>
      </c>
      <c r="B52" s="112"/>
      <c r="C52" s="112"/>
      <c r="D52" s="112"/>
      <c r="E52" s="112"/>
      <c r="F52" s="112"/>
      <c r="G52" s="112"/>
    </row>
    <row r="53" spans="1:7">
      <c r="A53" s="57">
        <v>39583</v>
      </c>
      <c r="B53" s="112"/>
      <c r="C53" s="112"/>
      <c r="D53" s="112"/>
      <c r="E53" s="112"/>
      <c r="F53" s="112"/>
      <c r="G53" s="112"/>
    </row>
    <row r="54" spans="1:7">
      <c r="A54" s="57">
        <v>39584</v>
      </c>
      <c r="B54" s="112"/>
      <c r="C54" s="112"/>
      <c r="D54" s="112"/>
      <c r="E54" s="112"/>
      <c r="F54" s="112"/>
      <c r="G54" s="112"/>
    </row>
    <row r="55" spans="1:7">
      <c r="A55" s="57">
        <v>39585</v>
      </c>
      <c r="B55" s="112"/>
      <c r="C55" s="112"/>
      <c r="D55" s="112"/>
      <c r="E55" s="112"/>
      <c r="F55" s="112"/>
      <c r="G55" s="112"/>
    </row>
    <row r="56" spans="1:7">
      <c r="A56" s="57">
        <v>39586</v>
      </c>
      <c r="B56" s="112"/>
      <c r="C56" s="112"/>
      <c r="D56" s="112"/>
      <c r="E56" s="112"/>
      <c r="F56" s="112"/>
      <c r="G56" s="112"/>
    </row>
    <row r="57" spans="1:7">
      <c r="A57" s="57">
        <v>39587</v>
      </c>
      <c r="B57" s="112"/>
      <c r="C57" s="112"/>
      <c r="D57" s="112"/>
      <c r="E57" s="112"/>
      <c r="F57" s="112"/>
      <c r="G57" s="112"/>
    </row>
    <row r="58" spans="1:7">
      <c r="A58" s="57">
        <v>39588</v>
      </c>
      <c r="B58" s="112"/>
      <c r="C58" s="112"/>
      <c r="D58" s="112"/>
      <c r="E58" s="112"/>
      <c r="F58" s="112"/>
      <c r="G58" s="112"/>
    </row>
    <row r="59" spans="1:7">
      <c r="A59" s="57">
        <v>39589</v>
      </c>
      <c r="B59" s="112"/>
      <c r="C59" s="112"/>
      <c r="D59" s="112"/>
      <c r="E59" s="112"/>
      <c r="F59" s="112"/>
      <c r="G59" s="112"/>
    </row>
    <row r="60" spans="1:7">
      <c r="A60" s="57">
        <v>39590</v>
      </c>
      <c r="B60" s="112"/>
      <c r="C60" s="112"/>
      <c r="D60" s="112"/>
      <c r="E60" s="112"/>
      <c r="F60" s="112"/>
      <c r="G60" s="112"/>
    </row>
    <row r="61" spans="1:7">
      <c r="A61" s="57">
        <v>39591</v>
      </c>
      <c r="B61" s="112"/>
      <c r="C61" s="112"/>
      <c r="D61" s="112"/>
      <c r="E61" s="112"/>
      <c r="F61" s="112"/>
      <c r="G61" s="112"/>
    </row>
    <row r="62" spans="1:7">
      <c r="A62" s="57">
        <v>39592</v>
      </c>
      <c r="B62" s="112"/>
      <c r="C62" s="112"/>
      <c r="D62" s="112"/>
      <c r="E62" s="112"/>
      <c r="F62" s="112"/>
      <c r="G62" s="112"/>
    </row>
    <row r="63" spans="1:7">
      <c r="A63" s="57">
        <v>39593</v>
      </c>
      <c r="B63" s="112"/>
      <c r="C63" s="112"/>
      <c r="D63" s="112"/>
      <c r="E63" s="112"/>
      <c r="F63" s="112"/>
      <c r="G63" s="112"/>
    </row>
    <row r="64" spans="1:7">
      <c r="A64" s="57">
        <v>39594</v>
      </c>
      <c r="B64" s="112"/>
      <c r="C64" s="112"/>
      <c r="D64" s="112"/>
      <c r="E64" s="112"/>
      <c r="F64" s="112"/>
      <c r="G64" s="112"/>
    </row>
    <row r="65" spans="1:7">
      <c r="A65" s="57">
        <v>39595</v>
      </c>
      <c r="B65" s="112"/>
      <c r="C65" s="112"/>
      <c r="D65" s="112"/>
      <c r="E65" s="112"/>
      <c r="F65" s="112"/>
      <c r="G65" s="112"/>
    </row>
    <row r="66" spans="1:7">
      <c r="A66" s="57">
        <v>39596</v>
      </c>
      <c r="B66" s="112"/>
      <c r="C66" s="112"/>
      <c r="D66" s="112"/>
      <c r="E66" s="112"/>
      <c r="F66" s="112"/>
      <c r="G66" s="112"/>
    </row>
    <row r="67" spans="1:7">
      <c r="A67" s="57">
        <v>39597</v>
      </c>
      <c r="B67" s="112"/>
      <c r="C67" s="112"/>
      <c r="D67" s="112"/>
      <c r="E67" s="112"/>
      <c r="F67" s="112"/>
      <c r="G67" s="112"/>
    </row>
    <row r="68" spans="1:7">
      <c r="A68" s="57">
        <v>39598</v>
      </c>
      <c r="B68" s="112"/>
      <c r="C68" s="112"/>
      <c r="D68" s="112"/>
      <c r="E68" s="112"/>
      <c r="F68" s="112"/>
      <c r="G68" s="112"/>
    </row>
    <row r="69" spans="1:7">
      <c r="A69" s="57">
        <v>39599</v>
      </c>
      <c r="B69" s="112"/>
      <c r="C69" s="112"/>
      <c r="D69" s="112"/>
      <c r="E69" s="112"/>
      <c r="F69" s="112"/>
      <c r="G69" s="112"/>
    </row>
    <row r="70" spans="1:7">
      <c r="A70" s="57">
        <v>39600</v>
      </c>
      <c r="B70" s="112"/>
      <c r="C70" s="112"/>
      <c r="D70" s="112"/>
      <c r="E70" s="112"/>
      <c r="F70" s="112"/>
      <c r="G70" s="112"/>
    </row>
    <row r="71" spans="1:7">
      <c r="A71" s="57">
        <v>39601</v>
      </c>
      <c r="B71" s="112"/>
      <c r="C71" s="112"/>
      <c r="D71" s="112"/>
      <c r="E71" s="112"/>
      <c r="F71" s="112"/>
      <c r="G71" s="112"/>
    </row>
    <row r="72" spans="1:7">
      <c r="A72" s="57">
        <v>39602</v>
      </c>
      <c r="B72" s="112"/>
      <c r="C72" s="112"/>
      <c r="D72" s="112"/>
      <c r="E72" s="112"/>
      <c r="F72" s="112"/>
      <c r="G72" s="112"/>
    </row>
    <row r="73" spans="1:7">
      <c r="A73" s="57">
        <v>39603</v>
      </c>
      <c r="B73" s="112"/>
      <c r="C73" s="112"/>
      <c r="D73" s="112"/>
      <c r="E73" s="112"/>
      <c r="F73" s="112"/>
      <c r="G73" s="112"/>
    </row>
    <row r="74" spans="1:7">
      <c r="A74" s="57">
        <v>39604</v>
      </c>
      <c r="B74" s="112"/>
      <c r="C74" s="112"/>
      <c r="D74" s="112"/>
      <c r="E74" s="112"/>
      <c r="F74" s="112"/>
      <c r="G74" s="112"/>
    </row>
    <row r="75" spans="1:7">
      <c r="A75" s="57">
        <v>39605</v>
      </c>
      <c r="B75" s="112"/>
      <c r="C75" s="112"/>
      <c r="D75" s="112"/>
      <c r="E75" s="112"/>
      <c r="F75" s="112"/>
      <c r="G75" s="112"/>
    </row>
    <row r="76" spans="1:7">
      <c r="A76" s="57">
        <v>39606</v>
      </c>
      <c r="B76" s="112"/>
      <c r="C76" s="112"/>
      <c r="D76" s="112"/>
      <c r="E76" s="112"/>
      <c r="F76" s="112"/>
      <c r="G76" s="112"/>
    </row>
    <row r="77" spans="1:7">
      <c r="A77" s="57">
        <v>39607</v>
      </c>
      <c r="B77" s="112"/>
      <c r="C77" s="112"/>
      <c r="D77" s="112"/>
      <c r="E77" s="112"/>
      <c r="F77" s="112"/>
      <c r="G77" s="112"/>
    </row>
    <row r="78" spans="1:7">
      <c r="A78" s="57">
        <v>39608</v>
      </c>
      <c r="B78" s="112"/>
      <c r="C78" s="112"/>
      <c r="D78" s="112"/>
      <c r="E78" s="112"/>
      <c r="F78" s="112"/>
      <c r="G78" s="112"/>
    </row>
    <row r="79" spans="1:7">
      <c r="A79" s="57">
        <v>39609</v>
      </c>
      <c r="B79" s="112"/>
      <c r="C79" s="112"/>
      <c r="D79" s="112"/>
      <c r="E79" s="112"/>
      <c r="F79" s="112"/>
      <c r="G79" s="112"/>
    </row>
    <row r="80" spans="1:7">
      <c r="A80" s="57">
        <v>39610</v>
      </c>
      <c r="B80" s="112"/>
      <c r="C80" s="112"/>
      <c r="D80" s="112"/>
      <c r="E80" s="112"/>
      <c r="F80" s="112"/>
      <c r="G80" s="112"/>
    </row>
    <row r="81" spans="1:7">
      <c r="A81" s="57">
        <v>39611</v>
      </c>
      <c r="B81" s="112"/>
      <c r="C81" s="112"/>
      <c r="D81" s="112"/>
      <c r="E81" s="112"/>
      <c r="F81" s="112"/>
      <c r="G81" s="112"/>
    </row>
    <row r="82" spans="1:7">
      <c r="A82" s="57">
        <v>39612</v>
      </c>
      <c r="B82" s="112"/>
      <c r="C82" s="112"/>
      <c r="D82" s="112"/>
      <c r="E82" s="112"/>
      <c r="F82" s="112"/>
      <c r="G82" s="112"/>
    </row>
    <row r="83" spans="1:7">
      <c r="A83" s="57">
        <v>39613</v>
      </c>
      <c r="B83" s="112"/>
      <c r="C83" s="112"/>
      <c r="D83" s="112"/>
      <c r="E83" s="112"/>
      <c r="F83" s="112"/>
      <c r="G83" s="112"/>
    </row>
    <row r="84" spans="1:7">
      <c r="A84" s="57">
        <v>39614</v>
      </c>
      <c r="B84" s="112"/>
      <c r="C84" s="112"/>
      <c r="D84" s="112"/>
      <c r="E84" s="112"/>
      <c r="F84" s="112"/>
      <c r="G84" s="112"/>
    </row>
    <row r="85" spans="1:7">
      <c r="A85" s="57">
        <v>39615</v>
      </c>
      <c r="B85" s="112"/>
      <c r="C85" s="112"/>
      <c r="D85" s="112"/>
      <c r="E85" s="112"/>
      <c r="F85" s="112"/>
      <c r="G85" s="112"/>
    </row>
    <row r="86" spans="1:7">
      <c r="A86" s="57">
        <v>39616</v>
      </c>
      <c r="B86" s="112"/>
      <c r="C86" s="112"/>
      <c r="D86" s="112"/>
      <c r="E86" s="112"/>
      <c r="F86" s="112"/>
      <c r="G86" s="112"/>
    </row>
    <row r="87" spans="1:7">
      <c r="A87" s="57">
        <v>39617</v>
      </c>
      <c r="B87" s="112"/>
      <c r="C87" s="112"/>
      <c r="D87" s="112"/>
      <c r="E87" s="112"/>
      <c r="F87" s="112"/>
      <c r="G87" s="112"/>
    </row>
    <row r="88" spans="1:7">
      <c r="A88" s="57">
        <v>39618</v>
      </c>
      <c r="B88" s="112"/>
      <c r="C88" s="112"/>
      <c r="D88" s="112"/>
      <c r="E88" s="112"/>
      <c r="F88" s="112"/>
      <c r="G88" s="112"/>
    </row>
    <row r="89" spans="1:7">
      <c r="A89" s="57">
        <v>39619</v>
      </c>
      <c r="B89" s="112"/>
      <c r="C89" s="112"/>
      <c r="D89" s="112"/>
      <c r="E89" s="112"/>
      <c r="F89" s="112"/>
      <c r="G89" s="112"/>
    </row>
    <row r="90" spans="1:7">
      <c r="A90" s="57">
        <v>39620</v>
      </c>
      <c r="B90" s="112"/>
      <c r="C90" s="112"/>
      <c r="D90" s="112"/>
      <c r="E90" s="112"/>
      <c r="F90" s="112"/>
      <c r="G90" s="112"/>
    </row>
    <row r="91" spans="1:7">
      <c r="A91" s="57">
        <v>39621</v>
      </c>
      <c r="B91" s="112"/>
      <c r="C91" s="112"/>
      <c r="D91" s="112"/>
      <c r="E91" s="112"/>
      <c r="F91" s="112"/>
      <c r="G91" s="112"/>
    </row>
    <row r="92" spans="1:7">
      <c r="A92" s="57">
        <v>39622</v>
      </c>
      <c r="B92" s="112"/>
      <c r="C92" s="112"/>
      <c r="D92" s="112"/>
      <c r="E92" s="112"/>
      <c r="F92" s="112"/>
      <c r="G92" s="112"/>
    </row>
    <row r="93" spans="1:7">
      <c r="A93" s="57">
        <v>39623</v>
      </c>
      <c r="B93" s="112"/>
      <c r="C93" s="112"/>
      <c r="D93" s="112"/>
      <c r="E93" s="112"/>
      <c r="F93" s="112"/>
      <c r="G93" s="112"/>
    </row>
    <row r="94" spans="1:7">
      <c r="A94" s="57">
        <v>39624</v>
      </c>
      <c r="B94" s="112"/>
      <c r="C94" s="112"/>
      <c r="D94" s="112"/>
      <c r="E94" s="112"/>
      <c r="F94" s="112"/>
      <c r="G94" s="112"/>
    </row>
    <row r="95" spans="1:7">
      <c r="A95" s="57">
        <v>39625</v>
      </c>
      <c r="B95" s="112"/>
      <c r="C95" s="112"/>
      <c r="D95" s="112"/>
      <c r="E95" s="112"/>
      <c r="F95" s="112"/>
      <c r="G95" s="112"/>
    </row>
    <row r="96" spans="1:7">
      <c r="A96" s="57">
        <v>39626</v>
      </c>
      <c r="B96" s="112"/>
      <c r="C96" s="112"/>
      <c r="D96" s="112"/>
      <c r="E96" s="112"/>
      <c r="F96" s="112"/>
      <c r="G96" s="112"/>
    </row>
    <row r="97" spans="1:7">
      <c r="A97" s="57">
        <v>39627</v>
      </c>
      <c r="B97" s="112"/>
      <c r="C97" s="112"/>
      <c r="D97" s="112"/>
      <c r="E97" s="112"/>
      <c r="F97" s="112"/>
      <c r="G97" s="112"/>
    </row>
    <row r="98" spans="1:7">
      <c r="A98" s="57">
        <v>39628</v>
      </c>
      <c r="B98" s="112"/>
      <c r="C98" s="112"/>
      <c r="D98" s="112"/>
      <c r="E98" s="112"/>
      <c r="F98" s="112"/>
      <c r="G98" s="112"/>
    </row>
    <row r="99" spans="1:7">
      <c r="A99" s="57">
        <v>39629</v>
      </c>
      <c r="B99" s="112"/>
      <c r="C99" s="112"/>
      <c r="D99" s="112"/>
      <c r="E99" s="112"/>
      <c r="F99" s="112"/>
      <c r="G99" s="112"/>
    </row>
    <row r="100" spans="1:7">
      <c r="A100" s="57">
        <v>39630</v>
      </c>
      <c r="B100" s="112"/>
      <c r="C100" s="112"/>
      <c r="D100" s="112"/>
      <c r="E100" s="112"/>
      <c r="F100" s="112"/>
      <c r="G100" s="112">
        <v>28.839515719082705</v>
      </c>
    </row>
    <row r="101" spans="1:7">
      <c r="A101" s="57">
        <v>39631</v>
      </c>
      <c r="B101" s="112"/>
      <c r="C101" s="112"/>
      <c r="D101" s="112"/>
      <c r="E101" s="112"/>
      <c r="F101" s="112"/>
      <c r="G101" s="112"/>
    </row>
    <row r="102" spans="1:7">
      <c r="A102" s="57">
        <v>39632</v>
      </c>
      <c r="B102" s="112"/>
      <c r="C102" s="112"/>
      <c r="D102" s="112"/>
      <c r="E102" s="112"/>
      <c r="F102" s="112"/>
      <c r="G102" s="112"/>
    </row>
    <row r="103" spans="1:7">
      <c r="A103" s="57">
        <v>39633</v>
      </c>
      <c r="B103" s="112"/>
      <c r="C103" s="112"/>
      <c r="D103" s="112"/>
      <c r="E103" s="112"/>
      <c r="F103" s="112"/>
      <c r="G103" s="112"/>
    </row>
    <row r="104" spans="1:7">
      <c r="A104" s="57">
        <v>39634</v>
      </c>
      <c r="B104" s="112"/>
      <c r="C104" s="112"/>
      <c r="D104" s="112"/>
      <c r="E104" s="112"/>
      <c r="F104" s="112"/>
      <c r="G104" s="112"/>
    </row>
    <row r="105" spans="1:7">
      <c r="A105" s="57">
        <v>39635</v>
      </c>
      <c r="B105" s="112"/>
      <c r="C105" s="112"/>
      <c r="D105" s="112"/>
      <c r="E105" s="112"/>
      <c r="F105" s="112"/>
      <c r="G105" s="112"/>
    </row>
    <row r="106" spans="1:7">
      <c r="A106" s="57">
        <v>39636</v>
      </c>
      <c r="B106" s="112"/>
      <c r="C106" s="112"/>
      <c r="D106" s="112"/>
      <c r="E106" s="112"/>
      <c r="F106" s="112"/>
      <c r="G106" s="112"/>
    </row>
    <row r="107" spans="1:7">
      <c r="A107" s="57">
        <v>39637</v>
      </c>
      <c r="B107" s="112"/>
      <c r="C107" s="112"/>
      <c r="D107" s="112"/>
      <c r="E107" s="112"/>
      <c r="F107" s="112"/>
      <c r="G107" s="112"/>
    </row>
    <row r="108" spans="1:7">
      <c r="A108" s="57">
        <v>39638</v>
      </c>
      <c r="B108" s="112"/>
      <c r="C108" s="112"/>
      <c r="D108" s="112"/>
      <c r="E108" s="112"/>
      <c r="F108" s="112"/>
      <c r="G108" s="112"/>
    </row>
    <row r="109" spans="1:7">
      <c r="A109" s="57">
        <v>39639</v>
      </c>
      <c r="B109" s="112"/>
      <c r="C109" s="112"/>
      <c r="D109" s="112"/>
      <c r="E109" s="112"/>
      <c r="F109" s="112"/>
      <c r="G109" s="112"/>
    </row>
    <row r="110" spans="1:7">
      <c r="A110" s="57">
        <v>39640</v>
      </c>
      <c r="B110" s="112"/>
      <c r="C110" s="112"/>
      <c r="D110" s="112"/>
      <c r="E110" s="112"/>
      <c r="F110" s="112"/>
      <c r="G110" s="112"/>
    </row>
    <row r="111" spans="1:7">
      <c r="A111" s="57">
        <v>39641</v>
      </c>
      <c r="B111" s="112"/>
      <c r="C111" s="112"/>
      <c r="D111" s="112"/>
      <c r="E111" s="112"/>
      <c r="F111" s="112"/>
      <c r="G111" s="112"/>
    </row>
    <row r="112" spans="1:7">
      <c r="A112" s="57">
        <v>39642</v>
      </c>
      <c r="B112" s="112"/>
      <c r="C112" s="112"/>
      <c r="D112" s="112"/>
      <c r="E112" s="112"/>
      <c r="F112" s="112"/>
      <c r="G112" s="112"/>
    </row>
    <row r="113" spans="1:7">
      <c r="A113" s="57">
        <v>39643</v>
      </c>
      <c r="B113" s="112"/>
      <c r="C113" s="112"/>
      <c r="D113" s="112"/>
      <c r="E113" s="112"/>
      <c r="F113" s="112"/>
      <c r="G113" s="112"/>
    </row>
    <row r="114" spans="1:7">
      <c r="A114" s="57">
        <v>39644</v>
      </c>
      <c r="B114" s="112"/>
      <c r="C114" s="112"/>
      <c r="D114" s="112"/>
      <c r="E114" s="112"/>
      <c r="F114" s="112"/>
      <c r="G114" s="112"/>
    </row>
    <row r="115" spans="1:7">
      <c r="A115" s="57">
        <v>39645</v>
      </c>
      <c r="B115" s="112"/>
      <c r="C115" s="112"/>
      <c r="D115" s="112"/>
      <c r="E115" s="112"/>
      <c r="F115" s="112"/>
      <c r="G115" s="112"/>
    </row>
    <row r="116" spans="1:7">
      <c r="A116" s="57">
        <v>39646</v>
      </c>
      <c r="B116" s="112"/>
      <c r="C116" s="112"/>
      <c r="D116" s="112"/>
      <c r="E116" s="112"/>
      <c r="F116" s="112"/>
      <c r="G116" s="112"/>
    </row>
    <row r="117" spans="1:7">
      <c r="A117" s="57">
        <v>39647</v>
      </c>
      <c r="B117" s="112"/>
      <c r="C117" s="112"/>
      <c r="D117" s="112"/>
      <c r="E117" s="112"/>
      <c r="F117" s="112"/>
      <c r="G117" s="112"/>
    </row>
    <row r="118" spans="1:7">
      <c r="A118" s="57">
        <v>39648</v>
      </c>
      <c r="B118" s="112"/>
      <c r="C118" s="112"/>
      <c r="D118" s="112"/>
      <c r="E118" s="112"/>
      <c r="F118" s="112"/>
      <c r="G118" s="112"/>
    </row>
    <row r="119" spans="1:7">
      <c r="A119" s="57">
        <v>39649</v>
      </c>
      <c r="B119" s="112"/>
      <c r="C119" s="112"/>
      <c r="D119" s="112"/>
      <c r="E119" s="112"/>
      <c r="F119" s="112"/>
      <c r="G119" s="112"/>
    </row>
    <row r="120" spans="1:7">
      <c r="A120" s="57">
        <v>39650</v>
      </c>
      <c r="B120" s="112"/>
      <c r="C120" s="112"/>
      <c r="D120" s="112"/>
      <c r="E120" s="112"/>
      <c r="F120" s="112"/>
      <c r="G120" s="112"/>
    </row>
    <row r="121" spans="1:7">
      <c r="A121" s="57">
        <v>39651</v>
      </c>
      <c r="B121" s="112"/>
      <c r="C121" s="112"/>
      <c r="D121" s="112"/>
      <c r="E121" s="112"/>
      <c r="F121" s="112"/>
      <c r="G121" s="112"/>
    </row>
    <row r="122" spans="1:7">
      <c r="A122" s="57">
        <v>39652</v>
      </c>
      <c r="B122" s="112"/>
      <c r="C122" s="112"/>
      <c r="D122" s="112"/>
      <c r="E122" s="112"/>
      <c r="F122" s="112"/>
      <c r="G122" s="112"/>
    </row>
    <row r="123" spans="1:7">
      <c r="A123" s="57">
        <v>39653</v>
      </c>
      <c r="B123" s="112"/>
      <c r="C123" s="112"/>
      <c r="D123" s="112"/>
      <c r="E123" s="112"/>
      <c r="F123" s="112"/>
      <c r="G123" s="112"/>
    </row>
    <row r="124" spans="1:7">
      <c r="A124" s="57">
        <v>39654</v>
      </c>
      <c r="B124" s="112"/>
      <c r="C124" s="112"/>
      <c r="D124" s="112"/>
      <c r="E124" s="112"/>
      <c r="F124" s="112"/>
      <c r="G124" s="112"/>
    </row>
    <row r="125" spans="1:7">
      <c r="A125" s="57">
        <v>39655</v>
      </c>
      <c r="B125" s="112"/>
      <c r="C125" s="112"/>
      <c r="D125" s="112"/>
      <c r="E125" s="112"/>
      <c r="F125" s="112"/>
      <c r="G125" s="112"/>
    </row>
    <row r="126" spans="1:7">
      <c r="A126" s="57">
        <v>39656</v>
      </c>
      <c r="B126" s="112"/>
      <c r="C126" s="112"/>
      <c r="D126" s="112"/>
      <c r="E126" s="112"/>
      <c r="F126" s="112"/>
      <c r="G126" s="112"/>
    </row>
    <row r="127" spans="1:7">
      <c r="A127" s="57">
        <v>39657</v>
      </c>
      <c r="B127" s="112"/>
      <c r="C127" s="112"/>
      <c r="D127" s="112"/>
      <c r="E127" s="112"/>
      <c r="F127" s="112"/>
      <c r="G127" s="112"/>
    </row>
    <row r="128" spans="1:7">
      <c r="A128" s="57">
        <v>39658</v>
      </c>
      <c r="B128" s="112"/>
      <c r="C128" s="112"/>
      <c r="D128" s="112"/>
      <c r="E128" s="112"/>
      <c r="F128" s="112"/>
      <c r="G128" s="112"/>
    </row>
    <row r="129" spans="1:7">
      <c r="A129" s="57">
        <v>39659</v>
      </c>
      <c r="B129" s="112"/>
      <c r="C129" s="112"/>
      <c r="D129" s="112"/>
      <c r="E129" s="112"/>
      <c r="F129" s="112"/>
      <c r="G129" s="112"/>
    </row>
    <row r="130" spans="1:7">
      <c r="A130" s="57">
        <v>39660</v>
      </c>
      <c r="B130" s="112"/>
      <c r="C130" s="112"/>
      <c r="D130" s="112"/>
      <c r="E130" s="112"/>
      <c r="F130" s="112"/>
      <c r="G130" s="112"/>
    </row>
    <row r="131" spans="1:7">
      <c r="A131" s="57">
        <v>39661</v>
      </c>
      <c r="B131" s="112"/>
      <c r="C131" s="112"/>
      <c r="D131" s="112"/>
      <c r="E131" s="112"/>
      <c r="F131" s="112"/>
      <c r="G131" s="112"/>
    </row>
    <row r="132" spans="1:7">
      <c r="A132" s="57">
        <v>39662</v>
      </c>
      <c r="B132" s="112"/>
      <c r="C132" s="112"/>
      <c r="D132" s="112"/>
      <c r="E132" s="112"/>
      <c r="F132" s="112"/>
      <c r="G132" s="112"/>
    </row>
    <row r="133" spans="1:7">
      <c r="A133" s="57">
        <v>39663</v>
      </c>
      <c r="B133" s="112"/>
      <c r="C133" s="112"/>
      <c r="D133" s="112"/>
      <c r="E133" s="112"/>
      <c r="F133" s="112"/>
      <c r="G133" s="112"/>
    </row>
    <row r="134" spans="1:7">
      <c r="A134" s="57">
        <v>39664</v>
      </c>
      <c r="B134" s="112"/>
      <c r="C134" s="112"/>
      <c r="D134" s="112"/>
      <c r="E134" s="112"/>
      <c r="F134" s="112"/>
      <c r="G134" s="112"/>
    </row>
    <row r="135" spans="1:7">
      <c r="A135" s="57">
        <v>39665</v>
      </c>
      <c r="B135" s="112"/>
      <c r="C135" s="112"/>
      <c r="D135" s="112"/>
      <c r="E135" s="112"/>
      <c r="F135" s="112"/>
      <c r="G135" s="112"/>
    </row>
    <row r="136" spans="1:7">
      <c r="A136" s="57">
        <v>39666</v>
      </c>
      <c r="B136" s="112"/>
      <c r="C136" s="112"/>
      <c r="D136" s="112"/>
      <c r="E136" s="112"/>
      <c r="F136" s="112"/>
      <c r="G136" s="112"/>
    </row>
    <row r="137" spans="1:7">
      <c r="A137" s="57">
        <v>39667</v>
      </c>
      <c r="B137" s="112"/>
      <c r="C137" s="112"/>
      <c r="D137" s="112"/>
      <c r="E137" s="112"/>
      <c r="F137" s="112"/>
      <c r="G137" s="112"/>
    </row>
    <row r="138" spans="1:7">
      <c r="A138" s="57">
        <v>39668</v>
      </c>
      <c r="B138" s="112"/>
      <c r="C138" s="112"/>
      <c r="D138" s="112"/>
      <c r="E138" s="112"/>
      <c r="F138" s="112"/>
      <c r="G138" s="112"/>
    </row>
    <row r="139" spans="1:7">
      <c r="A139" s="57">
        <v>39669</v>
      </c>
      <c r="B139" s="112"/>
      <c r="C139" s="112"/>
      <c r="D139" s="112"/>
      <c r="E139" s="112"/>
      <c r="F139" s="112"/>
      <c r="G139" s="112"/>
    </row>
    <row r="140" spans="1:7">
      <c r="A140" s="57">
        <v>39670</v>
      </c>
      <c r="B140" s="112"/>
      <c r="C140" s="112"/>
      <c r="D140" s="112"/>
      <c r="E140" s="112"/>
      <c r="F140" s="112"/>
      <c r="G140" s="112"/>
    </row>
    <row r="141" spans="1:7">
      <c r="A141" s="57">
        <v>39671</v>
      </c>
      <c r="B141" s="112"/>
      <c r="C141" s="112"/>
      <c r="D141" s="112"/>
      <c r="E141" s="112"/>
      <c r="F141" s="112"/>
      <c r="G141" s="112"/>
    </row>
    <row r="142" spans="1:7">
      <c r="A142" s="57">
        <v>39672</v>
      </c>
      <c r="B142" s="112"/>
      <c r="C142" s="112"/>
      <c r="D142" s="112"/>
      <c r="E142" s="112"/>
      <c r="F142" s="112"/>
      <c r="G142" s="112"/>
    </row>
    <row r="143" spans="1:7">
      <c r="A143" s="57">
        <v>39673</v>
      </c>
      <c r="B143" s="112"/>
      <c r="C143" s="112"/>
      <c r="D143" s="112"/>
      <c r="E143" s="112"/>
      <c r="F143" s="112"/>
      <c r="G143" s="112"/>
    </row>
    <row r="144" spans="1:7">
      <c r="A144" s="57">
        <v>39674</v>
      </c>
      <c r="B144" s="112"/>
      <c r="C144" s="112"/>
      <c r="D144" s="112"/>
      <c r="E144" s="112"/>
      <c r="F144" s="112"/>
      <c r="G144" s="112"/>
    </row>
    <row r="145" spans="1:7">
      <c r="A145" s="57">
        <v>39675</v>
      </c>
      <c r="B145" s="112"/>
      <c r="C145" s="112"/>
      <c r="D145" s="112"/>
      <c r="E145" s="112"/>
      <c r="F145" s="112"/>
      <c r="G145" s="112"/>
    </row>
    <row r="146" spans="1:7">
      <c r="A146" s="57">
        <v>39676</v>
      </c>
      <c r="B146" s="112"/>
      <c r="C146" s="112"/>
      <c r="D146" s="112"/>
      <c r="E146" s="112"/>
      <c r="F146" s="112"/>
      <c r="G146" s="112"/>
    </row>
    <row r="147" spans="1:7">
      <c r="A147" s="57">
        <v>39677</v>
      </c>
      <c r="B147" s="112"/>
      <c r="C147" s="112"/>
      <c r="D147" s="112"/>
      <c r="E147" s="112"/>
      <c r="F147" s="112"/>
      <c r="G147" s="112"/>
    </row>
    <row r="148" spans="1:7">
      <c r="A148" s="57">
        <v>39678</v>
      </c>
      <c r="B148" s="112"/>
      <c r="C148" s="112"/>
      <c r="D148" s="112"/>
      <c r="E148" s="112"/>
      <c r="F148" s="112"/>
      <c r="G148" s="112"/>
    </row>
    <row r="149" spans="1:7">
      <c r="A149" s="57">
        <v>39679</v>
      </c>
      <c r="B149" s="112"/>
      <c r="C149" s="112"/>
      <c r="D149" s="112"/>
      <c r="E149" s="112"/>
      <c r="F149" s="112"/>
      <c r="G149" s="112"/>
    </row>
    <row r="150" spans="1:7">
      <c r="A150" s="57">
        <v>39680</v>
      </c>
      <c r="B150" s="112"/>
      <c r="C150" s="112"/>
      <c r="D150" s="112"/>
      <c r="E150" s="112"/>
      <c r="F150" s="112"/>
      <c r="G150" s="112"/>
    </row>
    <row r="151" spans="1:7">
      <c r="A151" s="57">
        <v>39681</v>
      </c>
      <c r="B151" s="112"/>
      <c r="C151" s="112"/>
      <c r="D151" s="112"/>
      <c r="E151" s="112"/>
      <c r="F151" s="112"/>
      <c r="G151" s="112"/>
    </row>
    <row r="152" spans="1:7">
      <c r="A152" s="57">
        <v>39682</v>
      </c>
      <c r="B152" s="112"/>
      <c r="C152" s="112"/>
      <c r="D152" s="112"/>
      <c r="E152" s="112"/>
      <c r="F152" s="112"/>
      <c r="G152" s="112"/>
    </row>
    <row r="153" spans="1:7">
      <c r="A153" s="57">
        <v>39683</v>
      </c>
      <c r="B153" s="112"/>
      <c r="C153" s="112"/>
      <c r="D153" s="112"/>
      <c r="E153" s="112"/>
      <c r="F153" s="112"/>
      <c r="G153" s="112"/>
    </row>
    <row r="154" spans="1:7">
      <c r="A154" s="57">
        <v>39684</v>
      </c>
      <c r="B154" s="112"/>
      <c r="C154" s="112"/>
      <c r="D154" s="112"/>
      <c r="E154" s="112"/>
      <c r="F154" s="112"/>
      <c r="G154" s="112"/>
    </row>
    <row r="155" spans="1:7">
      <c r="A155" s="57">
        <v>39685</v>
      </c>
      <c r="B155" s="112"/>
      <c r="C155" s="112"/>
      <c r="D155" s="112"/>
      <c r="E155" s="112"/>
      <c r="F155" s="112"/>
      <c r="G155" s="112"/>
    </row>
    <row r="156" spans="1:7">
      <c r="A156" s="57">
        <v>39686</v>
      </c>
      <c r="B156" s="112"/>
      <c r="C156" s="112"/>
      <c r="D156" s="112"/>
      <c r="E156" s="112"/>
      <c r="F156" s="112"/>
      <c r="G156" s="112"/>
    </row>
    <row r="157" spans="1:7">
      <c r="A157" s="57">
        <v>39687</v>
      </c>
      <c r="B157" s="112"/>
      <c r="C157" s="112"/>
      <c r="D157" s="112"/>
      <c r="E157" s="112"/>
      <c r="F157" s="112"/>
      <c r="G157" s="112"/>
    </row>
    <row r="158" spans="1:7">
      <c r="A158" s="57">
        <v>39688</v>
      </c>
      <c r="B158" s="112"/>
      <c r="C158" s="112"/>
      <c r="D158" s="112"/>
      <c r="E158" s="112"/>
      <c r="F158" s="112"/>
      <c r="G158" s="112"/>
    </row>
    <row r="159" spans="1:7">
      <c r="A159" s="57">
        <v>39689</v>
      </c>
      <c r="B159" s="112"/>
      <c r="C159" s="112"/>
      <c r="D159" s="112"/>
      <c r="E159" s="112"/>
      <c r="F159" s="112"/>
      <c r="G159" s="112"/>
    </row>
    <row r="160" spans="1:7">
      <c r="A160" s="57">
        <v>39690</v>
      </c>
      <c r="B160" s="112"/>
      <c r="C160" s="112"/>
      <c r="D160" s="112"/>
      <c r="E160" s="112"/>
      <c r="F160" s="112"/>
      <c r="G160" s="112"/>
    </row>
    <row r="161" spans="1:7">
      <c r="A161" s="57">
        <v>39691</v>
      </c>
      <c r="B161" s="112"/>
      <c r="C161" s="112"/>
      <c r="D161" s="112"/>
      <c r="E161" s="112"/>
      <c r="F161" s="112"/>
      <c r="G161" s="112"/>
    </row>
    <row r="162" spans="1:7">
      <c r="A162" s="57">
        <v>39692</v>
      </c>
      <c r="B162" s="112"/>
      <c r="C162" s="112"/>
      <c r="D162" s="112"/>
      <c r="E162" s="112"/>
      <c r="F162" s="112"/>
      <c r="G162" s="112"/>
    </row>
    <row r="163" spans="1:7">
      <c r="A163" s="57">
        <v>39693</v>
      </c>
      <c r="B163" s="112"/>
      <c r="C163" s="112"/>
      <c r="D163" s="112"/>
      <c r="E163" s="112"/>
      <c r="F163" s="112"/>
      <c r="G163" s="112"/>
    </row>
    <row r="164" spans="1:7">
      <c r="A164" s="57">
        <v>39694</v>
      </c>
      <c r="B164" s="112"/>
      <c r="C164" s="112"/>
      <c r="D164" s="112"/>
      <c r="E164" s="112"/>
      <c r="F164" s="112"/>
      <c r="G164" s="112"/>
    </row>
    <row r="165" spans="1:7">
      <c r="A165" s="57">
        <v>39695</v>
      </c>
      <c r="B165" s="112"/>
      <c r="C165" s="112"/>
      <c r="D165" s="112"/>
      <c r="E165" s="112"/>
      <c r="F165" s="112"/>
      <c r="G165" s="112"/>
    </row>
    <row r="166" spans="1:7">
      <c r="A166" s="57">
        <v>39696</v>
      </c>
      <c r="B166" s="112"/>
      <c r="C166" s="112"/>
      <c r="D166" s="112"/>
      <c r="E166" s="112"/>
      <c r="F166" s="112"/>
      <c r="G166" s="112"/>
    </row>
    <row r="167" spans="1:7">
      <c r="A167" s="57">
        <v>39697</v>
      </c>
      <c r="B167" s="112"/>
      <c r="C167" s="112"/>
      <c r="D167" s="112"/>
      <c r="E167" s="112"/>
      <c r="F167" s="112"/>
      <c r="G167" s="112"/>
    </row>
    <row r="168" spans="1:7">
      <c r="A168" s="57">
        <v>39698</v>
      </c>
      <c r="B168" s="112"/>
      <c r="C168" s="112"/>
      <c r="D168" s="112"/>
      <c r="E168" s="112"/>
      <c r="F168" s="112"/>
      <c r="G168" s="112"/>
    </row>
    <row r="169" spans="1:7">
      <c r="A169" s="57">
        <v>39699</v>
      </c>
      <c r="B169" s="112"/>
      <c r="C169" s="112"/>
      <c r="D169" s="112"/>
      <c r="E169" s="112"/>
      <c r="F169" s="112"/>
      <c r="G169" s="112"/>
    </row>
    <row r="170" spans="1:7">
      <c r="A170" s="57">
        <v>39700</v>
      </c>
      <c r="B170" s="112"/>
      <c r="C170" s="112"/>
      <c r="D170" s="112"/>
      <c r="E170" s="112"/>
      <c r="F170" s="112"/>
      <c r="G170" s="112"/>
    </row>
    <row r="171" spans="1:7">
      <c r="A171" s="57">
        <v>39701</v>
      </c>
      <c r="B171" s="112"/>
      <c r="C171" s="112"/>
      <c r="D171" s="112"/>
      <c r="E171" s="112"/>
      <c r="F171" s="112"/>
      <c r="G171" s="112"/>
    </row>
    <row r="172" spans="1:7">
      <c r="A172" s="57">
        <v>39702</v>
      </c>
      <c r="B172" s="112"/>
      <c r="C172" s="112"/>
      <c r="D172" s="112"/>
      <c r="E172" s="112"/>
      <c r="F172" s="112"/>
      <c r="G172" s="112"/>
    </row>
    <row r="173" spans="1:7">
      <c r="A173" s="57">
        <v>39703</v>
      </c>
      <c r="B173" s="112"/>
      <c r="C173" s="112"/>
      <c r="D173" s="112"/>
      <c r="E173" s="112"/>
      <c r="F173" s="112"/>
      <c r="G173" s="112"/>
    </row>
    <row r="174" spans="1:7">
      <c r="A174" s="57">
        <v>39704</v>
      </c>
      <c r="B174" s="112"/>
      <c r="C174" s="112"/>
      <c r="D174" s="112"/>
      <c r="E174" s="112"/>
      <c r="F174" s="112"/>
      <c r="G174" s="112"/>
    </row>
    <row r="175" spans="1:7">
      <c r="A175" s="57">
        <v>39705</v>
      </c>
      <c r="B175" s="112"/>
      <c r="C175" s="112"/>
      <c r="D175" s="112"/>
      <c r="E175" s="112"/>
      <c r="F175" s="112"/>
      <c r="G175" s="112"/>
    </row>
    <row r="176" spans="1:7">
      <c r="A176" s="57">
        <v>39706</v>
      </c>
      <c r="B176" s="112"/>
      <c r="C176" s="112"/>
      <c r="D176" s="112"/>
      <c r="E176" s="112"/>
      <c r="F176" s="112"/>
      <c r="G176" s="112"/>
    </row>
    <row r="177" spans="1:7">
      <c r="A177" s="57">
        <v>39707</v>
      </c>
      <c r="B177" s="112"/>
      <c r="C177" s="112"/>
      <c r="D177" s="112"/>
      <c r="E177" s="112"/>
      <c r="F177" s="112"/>
      <c r="G177" s="112"/>
    </row>
    <row r="178" spans="1:7">
      <c r="A178" s="57">
        <v>39708</v>
      </c>
      <c r="B178" s="112"/>
      <c r="C178" s="112"/>
      <c r="D178" s="112"/>
      <c r="E178" s="112"/>
      <c r="F178" s="112"/>
      <c r="G178" s="112"/>
    </row>
    <row r="179" spans="1:7">
      <c r="A179" s="57">
        <v>39709</v>
      </c>
      <c r="B179" s="112"/>
      <c r="C179" s="112"/>
      <c r="D179" s="112"/>
      <c r="E179" s="112"/>
      <c r="F179" s="112"/>
      <c r="G179" s="112"/>
    </row>
    <row r="180" spans="1:7">
      <c r="A180" s="57">
        <v>39710</v>
      </c>
      <c r="B180" s="112"/>
      <c r="C180" s="112"/>
      <c r="D180" s="112"/>
      <c r="E180" s="112"/>
      <c r="F180" s="112"/>
      <c r="G180" s="112"/>
    </row>
    <row r="181" spans="1:7">
      <c r="A181" s="57">
        <v>39711</v>
      </c>
      <c r="B181" s="112"/>
      <c r="C181" s="112"/>
      <c r="D181" s="112"/>
      <c r="E181" s="112"/>
      <c r="F181" s="112"/>
      <c r="G181" s="112"/>
    </row>
    <row r="182" spans="1:7">
      <c r="A182" s="57">
        <v>39712</v>
      </c>
      <c r="B182" s="112"/>
      <c r="C182" s="112"/>
      <c r="D182" s="112"/>
      <c r="E182" s="112"/>
      <c r="F182" s="112"/>
      <c r="G182" s="112"/>
    </row>
    <row r="183" spans="1:7">
      <c r="A183" s="57">
        <v>39713</v>
      </c>
      <c r="B183" s="112"/>
      <c r="C183" s="112"/>
      <c r="D183" s="112"/>
      <c r="E183" s="112"/>
      <c r="F183" s="112"/>
      <c r="G183" s="112"/>
    </row>
    <row r="184" spans="1:7">
      <c r="A184" s="57">
        <v>39714</v>
      </c>
      <c r="B184" s="112"/>
      <c r="C184" s="112"/>
      <c r="D184" s="112"/>
      <c r="E184" s="112"/>
      <c r="F184" s="112"/>
      <c r="G184" s="112"/>
    </row>
    <row r="185" spans="1:7">
      <c r="A185" s="57">
        <v>39715</v>
      </c>
      <c r="B185" s="112"/>
      <c r="C185" s="112"/>
      <c r="D185" s="112"/>
      <c r="E185" s="112"/>
      <c r="F185" s="112"/>
      <c r="G185" s="112"/>
    </row>
    <row r="186" spans="1:7">
      <c r="A186" s="57">
        <v>39716</v>
      </c>
      <c r="B186" s="112"/>
      <c r="C186" s="112"/>
      <c r="D186" s="112"/>
      <c r="E186" s="112"/>
      <c r="F186" s="112"/>
      <c r="G186" s="112"/>
    </row>
    <row r="187" spans="1:7">
      <c r="A187" s="57">
        <v>39717</v>
      </c>
      <c r="B187" s="112"/>
      <c r="C187" s="112"/>
      <c r="D187" s="112"/>
      <c r="E187" s="112"/>
      <c r="F187" s="112"/>
      <c r="G187" s="112"/>
    </row>
    <row r="188" spans="1:7">
      <c r="A188" s="57">
        <v>39718</v>
      </c>
      <c r="B188" s="112"/>
      <c r="C188" s="112"/>
      <c r="D188" s="112"/>
      <c r="E188" s="112"/>
      <c r="F188" s="112"/>
      <c r="G188" s="112"/>
    </row>
    <row r="189" spans="1:7">
      <c r="A189" s="57">
        <v>39719</v>
      </c>
      <c r="B189" s="112"/>
      <c r="C189" s="112"/>
      <c r="D189" s="112"/>
      <c r="E189" s="112"/>
      <c r="F189" s="112"/>
      <c r="G189" s="112"/>
    </row>
    <row r="190" spans="1:7">
      <c r="A190" s="57">
        <v>39720</v>
      </c>
      <c r="B190" s="112"/>
      <c r="C190" s="112"/>
      <c r="D190" s="112"/>
      <c r="E190" s="112"/>
      <c r="F190" s="112"/>
      <c r="G190" s="112"/>
    </row>
    <row r="191" spans="1:7">
      <c r="A191" s="57">
        <v>39721</v>
      </c>
      <c r="B191" s="112"/>
      <c r="C191" s="112"/>
      <c r="D191" s="112"/>
      <c r="E191" s="112"/>
      <c r="F191" s="112"/>
      <c r="G191" s="112"/>
    </row>
    <row r="192" spans="1:7">
      <c r="A192" s="57">
        <v>39722</v>
      </c>
      <c r="B192" s="112"/>
      <c r="C192" s="112"/>
      <c r="D192" s="112"/>
      <c r="E192" s="112"/>
      <c r="F192" s="112"/>
      <c r="G192" s="112">
        <v>29.353007280456424</v>
      </c>
    </row>
    <row r="193" spans="1:7">
      <c r="A193" s="57">
        <v>39723</v>
      </c>
      <c r="B193" s="112"/>
      <c r="C193" s="112"/>
      <c r="D193" s="112"/>
      <c r="E193" s="112"/>
      <c r="F193" s="112"/>
      <c r="G193" s="112"/>
    </row>
    <row r="194" spans="1:7">
      <c r="A194" s="57">
        <v>39724</v>
      </c>
      <c r="B194" s="112"/>
      <c r="C194" s="112"/>
      <c r="D194" s="112"/>
      <c r="E194" s="112"/>
      <c r="F194" s="112"/>
      <c r="G194" s="112"/>
    </row>
    <row r="195" spans="1:7">
      <c r="A195" s="57">
        <v>39725</v>
      </c>
      <c r="B195" s="112"/>
      <c r="C195" s="112"/>
      <c r="D195" s="112"/>
      <c r="E195" s="112"/>
      <c r="F195" s="112"/>
      <c r="G195" s="112"/>
    </row>
    <row r="196" spans="1:7">
      <c r="A196" s="57">
        <v>39726</v>
      </c>
      <c r="B196" s="112"/>
      <c r="C196" s="112"/>
      <c r="D196" s="112"/>
      <c r="E196" s="112"/>
      <c r="F196" s="112"/>
      <c r="G196" s="112"/>
    </row>
    <row r="197" spans="1:7">
      <c r="A197" s="57">
        <v>39727</v>
      </c>
      <c r="B197" s="112"/>
      <c r="C197" s="112"/>
      <c r="D197" s="112"/>
      <c r="E197" s="112"/>
      <c r="F197" s="112"/>
      <c r="G197" s="112"/>
    </row>
    <row r="198" spans="1:7">
      <c r="A198" s="57">
        <v>39728</v>
      </c>
      <c r="B198" s="112"/>
      <c r="C198" s="112"/>
      <c r="D198" s="112"/>
      <c r="E198" s="112"/>
      <c r="F198" s="112"/>
      <c r="G198" s="112"/>
    </row>
    <row r="199" spans="1:7">
      <c r="A199" s="57">
        <v>39729</v>
      </c>
      <c r="B199" s="112"/>
      <c r="C199" s="112"/>
      <c r="D199" s="112"/>
      <c r="E199" s="112"/>
      <c r="F199" s="112"/>
      <c r="G199" s="112"/>
    </row>
    <row r="200" spans="1:7">
      <c r="A200" s="57">
        <v>39730</v>
      </c>
      <c r="B200" s="112"/>
      <c r="C200" s="112"/>
      <c r="D200" s="112"/>
      <c r="E200" s="112"/>
      <c r="F200" s="112"/>
      <c r="G200" s="112"/>
    </row>
    <row r="201" spans="1:7">
      <c r="A201" s="57">
        <v>39731</v>
      </c>
      <c r="B201" s="112"/>
      <c r="C201" s="112"/>
      <c r="D201" s="112"/>
      <c r="E201" s="112"/>
      <c r="F201" s="112"/>
      <c r="G201" s="112"/>
    </row>
    <row r="202" spans="1:7">
      <c r="A202" s="57">
        <v>39732</v>
      </c>
      <c r="B202" s="112"/>
      <c r="C202" s="112"/>
      <c r="D202" s="112"/>
      <c r="E202" s="112"/>
      <c r="F202" s="112"/>
      <c r="G202" s="112"/>
    </row>
    <row r="203" spans="1:7">
      <c r="A203" s="57">
        <v>39733</v>
      </c>
      <c r="B203" s="112"/>
      <c r="C203" s="112"/>
      <c r="D203" s="112"/>
      <c r="E203" s="112"/>
      <c r="F203" s="112"/>
      <c r="G203" s="112"/>
    </row>
    <row r="204" spans="1:7">
      <c r="A204" s="57">
        <v>39734</v>
      </c>
      <c r="B204" s="112"/>
      <c r="C204" s="112"/>
      <c r="D204" s="112"/>
      <c r="E204" s="112"/>
      <c r="F204" s="112"/>
      <c r="G204" s="112"/>
    </row>
    <row r="205" spans="1:7">
      <c r="A205" s="57">
        <v>39735</v>
      </c>
      <c r="B205" s="112"/>
      <c r="C205" s="112"/>
      <c r="D205" s="112"/>
      <c r="E205" s="112"/>
      <c r="F205" s="112"/>
      <c r="G205" s="112"/>
    </row>
    <row r="206" spans="1:7">
      <c r="A206" s="57">
        <v>39736</v>
      </c>
      <c r="B206" s="112"/>
      <c r="C206" s="112"/>
      <c r="D206" s="112"/>
      <c r="E206" s="112"/>
      <c r="F206" s="112"/>
      <c r="G206" s="112"/>
    </row>
    <row r="207" spans="1:7">
      <c r="A207" s="57">
        <v>39737</v>
      </c>
      <c r="B207" s="112"/>
      <c r="C207" s="112"/>
      <c r="D207" s="112"/>
      <c r="E207" s="112"/>
      <c r="F207" s="112"/>
      <c r="G207" s="112"/>
    </row>
    <row r="208" spans="1:7">
      <c r="A208" s="57">
        <v>39738</v>
      </c>
      <c r="B208" s="112"/>
      <c r="C208" s="112"/>
      <c r="D208" s="112"/>
      <c r="E208" s="112"/>
      <c r="F208" s="112"/>
      <c r="G208" s="112"/>
    </row>
    <row r="209" spans="1:7">
      <c r="A209" s="57">
        <v>39739</v>
      </c>
      <c r="B209" s="112"/>
      <c r="C209" s="112"/>
      <c r="D209" s="112"/>
      <c r="E209" s="112"/>
      <c r="F209" s="112"/>
      <c r="G209" s="112"/>
    </row>
    <row r="210" spans="1:7">
      <c r="A210" s="57">
        <v>39740</v>
      </c>
      <c r="B210" s="112"/>
      <c r="C210" s="112"/>
      <c r="D210" s="112"/>
      <c r="E210" s="112"/>
      <c r="F210" s="112"/>
      <c r="G210" s="112"/>
    </row>
    <row r="211" spans="1:7">
      <c r="A211" s="57">
        <v>39741</v>
      </c>
      <c r="B211" s="112"/>
      <c r="C211" s="112"/>
      <c r="D211" s="112"/>
      <c r="E211" s="112"/>
      <c r="F211" s="112"/>
      <c r="G211" s="112"/>
    </row>
    <row r="212" spans="1:7">
      <c r="A212" s="57">
        <v>39742</v>
      </c>
      <c r="B212" s="112"/>
      <c r="C212" s="112"/>
      <c r="D212" s="112"/>
      <c r="E212" s="112"/>
      <c r="F212" s="112"/>
      <c r="G212" s="112"/>
    </row>
    <row r="213" spans="1:7">
      <c r="A213" s="57">
        <v>39743</v>
      </c>
      <c r="B213" s="112"/>
      <c r="C213" s="112"/>
      <c r="D213" s="112"/>
      <c r="E213" s="112"/>
      <c r="F213" s="112"/>
      <c r="G213" s="112"/>
    </row>
    <row r="214" spans="1:7">
      <c r="A214" s="57">
        <v>39744</v>
      </c>
      <c r="B214" s="112"/>
      <c r="C214" s="112"/>
      <c r="D214" s="112"/>
      <c r="E214" s="112"/>
      <c r="F214" s="112"/>
      <c r="G214" s="112"/>
    </row>
    <row r="215" spans="1:7">
      <c r="A215" s="57">
        <v>39745</v>
      </c>
      <c r="B215" s="112"/>
      <c r="C215" s="112"/>
      <c r="D215" s="112"/>
      <c r="E215" s="112"/>
      <c r="F215" s="112"/>
      <c r="G215" s="112"/>
    </row>
    <row r="216" spans="1:7">
      <c r="A216" s="57">
        <v>39746</v>
      </c>
      <c r="B216" s="112"/>
      <c r="C216" s="112"/>
      <c r="D216" s="112"/>
      <c r="E216" s="112"/>
      <c r="F216" s="112"/>
      <c r="G216" s="112"/>
    </row>
    <row r="217" spans="1:7">
      <c r="A217" s="57">
        <v>39747</v>
      </c>
      <c r="B217" s="112"/>
      <c r="C217" s="112"/>
      <c r="D217" s="112"/>
      <c r="E217" s="112"/>
      <c r="F217" s="112"/>
      <c r="G217" s="112"/>
    </row>
    <row r="218" spans="1:7">
      <c r="A218" s="57">
        <v>39748</v>
      </c>
      <c r="B218" s="112"/>
      <c r="C218" s="112"/>
      <c r="D218" s="112"/>
      <c r="E218" s="112"/>
      <c r="F218" s="112"/>
      <c r="G218" s="112"/>
    </row>
    <row r="219" spans="1:7">
      <c r="A219" s="57">
        <v>39749</v>
      </c>
      <c r="B219" s="112"/>
      <c r="C219" s="112"/>
      <c r="D219" s="112"/>
      <c r="E219" s="112"/>
      <c r="F219" s="112"/>
      <c r="G219" s="112"/>
    </row>
    <row r="220" spans="1:7">
      <c r="A220" s="57">
        <v>39750</v>
      </c>
      <c r="B220" s="112"/>
      <c r="C220" s="112"/>
      <c r="D220" s="112"/>
      <c r="E220" s="112"/>
      <c r="F220" s="112"/>
      <c r="G220" s="112"/>
    </row>
    <row r="221" spans="1:7">
      <c r="A221" s="57">
        <v>39751</v>
      </c>
      <c r="B221" s="112"/>
      <c r="C221" s="112"/>
      <c r="D221" s="112"/>
      <c r="E221" s="112"/>
      <c r="F221" s="112"/>
      <c r="G221" s="112"/>
    </row>
    <row r="222" spans="1:7">
      <c r="A222" s="57">
        <v>39752</v>
      </c>
      <c r="B222" s="112"/>
      <c r="C222" s="112"/>
      <c r="D222" s="112"/>
      <c r="E222" s="112"/>
      <c r="F222" s="112"/>
      <c r="G222" s="112"/>
    </row>
    <row r="223" spans="1:7">
      <c r="A223" s="57">
        <v>39753</v>
      </c>
      <c r="B223" s="112"/>
      <c r="C223" s="112"/>
      <c r="D223" s="112"/>
      <c r="E223" s="112"/>
      <c r="F223" s="112"/>
      <c r="G223" s="112"/>
    </row>
    <row r="224" spans="1:7">
      <c r="A224" s="57">
        <v>39754</v>
      </c>
      <c r="B224" s="112"/>
      <c r="C224" s="112"/>
      <c r="D224" s="112"/>
      <c r="E224" s="112"/>
      <c r="F224" s="112"/>
      <c r="G224" s="112"/>
    </row>
    <row r="225" spans="1:7">
      <c r="A225" s="57">
        <v>39755</v>
      </c>
      <c r="B225" s="112"/>
      <c r="C225" s="112"/>
      <c r="D225" s="112"/>
      <c r="E225" s="112"/>
      <c r="F225" s="112"/>
      <c r="G225" s="112"/>
    </row>
    <row r="226" spans="1:7">
      <c r="A226" s="57">
        <v>39756</v>
      </c>
      <c r="B226" s="112"/>
      <c r="C226" s="112"/>
      <c r="D226" s="112"/>
      <c r="E226" s="112"/>
      <c r="F226" s="112"/>
      <c r="G226" s="112"/>
    </row>
    <row r="227" spans="1:7">
      <c r="A227" s="57">
        <v>39757</v>
      </c>
      <c r="B227" s="112"/>
      <c r="C227" s="112"/>
      <c r="D227" s="112"/>
      <c r="E227" s="112"/>
      <c r="F227" s="112"/>
      <c r="G227" s="112"/>
    </row>
    <row r="228" spans="1:7">
      <c r="A228" s="57">
        <v>39758</v>
      </c>
      <c r="B228" s="112"/>
      <c r="C228" s="112"/>
      <c r="D228" s="112"/>
      <c r="E228" s="112"/>
      <c r="F228" s="112"/>
      <c r="G228" s="112"/>
    </row>
    <row r="229" spans="1:7">
      <c r="A229" s="57">
        <v>39759</v>
      </c>
      <c r="B229" s="112"/>
      <c r="C229" s="112"/>
      <c r="D229" s="112"/>
      <c r="E229" s="112"/>
      <c r="F229" s="112"/>
      <c r="G229" s="112"/>
    </row>
    <row r="230" spans="1:7">
      <c r="A230" s="57">
        <v>39760</v>
      </c>
      <c r="B230" s="112"/>
      <c r="C230" s="112"/>
      <c r="D230" s="112"/>
      <c r="E230" s="112"/>
      <c r="F230" s="112"/>
      <c r="G230" s="112"/>
    </row>
    <row r="231" spans="1:7">
      <c r="A231" s="57">
        <v>39761</v>
      </c>
      <c r="B231" s="112"/>
      <c r="C231" s="112"/>
      <c r="D231" s="112"/>
      <c r="E231" s="112"/>
      <c r="F231" s="112"/>
      <c r="G231" s="112"/>
    </row>
    <row r="232" spans="1:7">
      <c r="A232" s="57">
        <v>39762</v>
      </c>
      <c r="B232" s="112"/>
      <c r="C232" s="112"/>
      <c r="D232" s="112"/>
      <c r="E232" s="112"/>
      <c r="F232" s="112"/>
      <c r="G232" s="112"/>
    </row>
    <row r="233" spans="1:7">
      <c r="A233" s="57">
        <v>39763</v>
      </c>
      <c r="B233" s="112"/>
      <c r="C233" s="112"/>
      <c r="D233" s="112"/>
      <c r="E233" s="112"/>
      <c r="F233" s="112"/>
      <c r="G233" s="112"/>
    </row>
    <row r="234" spans="1:7">
      <c r="A234" s="57">
        <v>39764</v>
      </c>
      <c r="B234" s="112"/>
      <c r="C234" s="112"/>
      <c r="D234" s="112"/>
      <c r="E234" s="112"/>
      <c r="F234" s="112"/>
      <c r="G234" s="112"/>
    </row>
    <row r="235" spans="1:7">
      <c r="A235" s="57">
        <v>39765</v>
      </c>
      <c r="B235" s="112"/>
      <c r="C235" s="112"/>
      <c r="D235" s="112"/>
      <c r="E235" s="112"/>
      <c r="F235" s="112"/>
      <c r="G235" s="112"/>
    </row>
    <row r="236" spans="1:7">
      <c r="A236" s="57">
        <v>39766</v>
      </c>
      <c r="B236" s="112"/>
      <c r="C236" s="112"/>
      <c r="D236" s="112"/>
      <c r="E236" s="112"/>
      <c r="F236" s="112"/>
      <c r="G236" s="112"/>
    </row>
    <row r="237" spans="1:7">
      <c r="A237" s="57">
        <v>39767</v>
      </c>
      <c r="B237" s="112"/>
      <c r="C237" s="112"/>
      <c r="D237" s="112"/>
      <c r="E237" s="112"/>
      <c r="F237" s="112"/>
      <c r="G237" s="112"/>
    </row>
    <row r="238" spans="1:7">
      <c r="A238" s="57">
        <v>39768</v>
      </c>
      <c r="B238" s="112"/>
      <c r="C238" s="112"/>
      <c r="D238" s="112"/>
      <c r="E238" s="112"/>
      <c r="F238" s="112"/>
      <c r="G238" s="112"/>
    </row>
    <row r="239" spans="1:7">
      <c r="A239" s="57">
        <v>39769</v>
      </c>
      <c r="B239" s="112"/>
      <c r="C239" s="112"/>
      <c r="D239" s="112"/>
      <c r="E239" s="112"/>
      <c r="F239" s="112"/>
      <c r="G239" s="112"/>
    </row>
    <row r="240" spans="1:7">
      <c r="A240" s="57">
        <v>39770</v>
      </c>
      <c r="B240" s="112"/>
      <c r="C240" s="112"/>
      <c r="D240" s="112"/>
      <c r="E240" s="112"/>
      <c r="F240" s="112"/>
      <c r="G240" s="112"/>
    </row>
    <row r="241" spans="1:7">
      <c r="A241" s="57">
        <v>39771</v>
      </c>
      <c r="B241" s="112"/>
      <c r="C241" s="112"/>
      <c r="D241" s="112"/>
      <c r="E241" s="112"/>
      <c r="F241" s="112"/>
      <c r="G241" s="112"/>
    </row>
    <row r="242" spans="1:7">
      <c r="A242" s="57">
        <v>39772</v>
      </c>
      <c r="B242" s="112"/>
      <c r="C242" s="112"/>
      <c r="D242" s="112"/>
      <c r="E242" s="112"/>
      <c r="F242" s="112"/>
      <c r="G242" s="112"/>
    </row>
    <row r="243" spans="1:7">
      <c r="A243" s="57">
        <v>39773</v>
      </c>
      <c r="B243" s="112"/>
      <c r="C243" s="112"/>
      <c r="D243" s="112"/>
      <c r="E243" s="112"/>
      <c r="F243" s="112"/>
      <c r="G243" s="112"/>
    </row>
    <row r="244" spans="1:7">
      <c r="A244" s="57">
        <v>39774</v>
      </c>
      <c r="B244" s="112"/>
      <c r="C244" s="112"/>
      <c r="D244" s="112"/>
      <c r="E244" s="112"/>
      <c r="F244" s="112"/>
      <c r="G244" s="112"/>
    </row>
    <row r="245" spans="1:7">
      <c r="A245" s="57">
        <v>39775</v>
      </c>
      <c r="B245" s="112"/>
      <c r="C245" s="112"/>
      <c r="D245" s="112"/>
      <c r="E245" s="112"/>
      <c r="F245" s="112"/>
      <c r="G245" s="112"/>
    </row>
    <row r="246" spans="1:7">
      <c r="A246" s="57">
        <v>39776</v>
      </c>
      <c r="B246" s="112"/>
      <c r="C246" s="112"/>
      <c r="D246" s="112"/>
      <c r="E246" s="112"/>
      <c r="F246" s="112"/>
      <c r="G246" s="112"/>
    </row>
    <row r="247" spans="1:7">
      <c r="A247" s="57">
        <v>39777</v>
      </c>
      <c r="B247" s="112"/>
      <c r="C247" s="112"/>
      <c r="D247" s="112"/>
      <c r="E247" s="112"/>
      <c r="F247" s="112"/>
      <c r="G247" s="112"/>
    </row>
    <row r="248" spans="1:7">
      <c r="A248" s="57">
        <v>39778</v>
      </c>
      <c r="B248" s="112"/>
      <c r="C248" s="112"/>
      <c r="D248" s="112"/>
      <c r="E248" s="112"/>
      <c r="F248" s="112"/>
      <c r="G248" s="112"/>
    </row>
    <row r="249" spans="1:7">
      <c r="A249" s="57">
        <v>39779</v>
      </c>
      <c r="B249" s="112"/>
      <c r="C249" s="112"/>
      <c r="D249" s="112"/>
      <c r="E249" s="112"/>
      <c r="F249" s="112"/>
      <c r="G249" s="112"/>
    </row>
    <row r="250" spans="1:7">
      <c r="A250" s="57">
        <v>39780</v>
      </c>
      <c r="B250" s="112"/>
      <c r="C250" s="112"/>
      <c r="D250" s="112"/>
      <c r="E250" s="112"/>
      <c r="F250" s="112"/>
      <c r="G250" s="112"/>
    </row>
    <row r="251" spans="1:7">
      <c r="A251" s="57">
        <v>39781</v>
      </c>
      <c r="B251" s="112"/>
      <c r="C251" s="112"/>
      <c r="D251" s="112"/>
      <c r="E251" s="112"/>
      <c r="F251" s="112"/>
      <c r="G251" s="112"/>
    </row>
    <row r="252" spans="1:7">
      <c r="A252" s="57">
        <v>39782</v>
      </c>
      <c r="B252" s="112"/>
      <c r="C252" s="112"/>
      <c r="D252" s="112"/>
      <c r="E252" s="112"/>
      <c r="F252" s="112"/>
      <c r="G252" s="112"/>
    </row>
    <row r="253" spans="1:7">
      <c r="A253" s="57">
        <v>39783</v>
      </c>
      <c r="B253" s="112"/>
      <c r="C253" s="112"/>
      <c r="D253" s="112"/>
      <c r="E253" s="112"/>
      <c r="F253" s="112"/>
      <c r="G253" s="112"/>
    </row>
    <row r="254" spans="1:7">
      <c r="A254" s="57">
        <v>39784</v>
      </c>
      <c r="B254" s="112"/>
      <c r="C254" s="112"/>
      <c r="D254" s="112"/>
      <c r="E254" s="112"/>
      <c r="F254" s="112"/>
      <c r="G254" s="112"/>
    </row>
    <row r="255" spans="1:7">
      <c r="A255" s="57">
        <v>39785</v>
      </c>
      <c r="B255" s="112"/>
      <c r="C255" s="112"/>
      <c r="D255" s="112"/>
      <c r="E255" s="112"/>
      <c r="F255" s="112"/>
      <c r="G255" s="112"/>
    </row>
    <row r="256" spans="1:7">
      <c r="A256" s="57">
        <v>39786</v>
      </c>
      <c r="B256" s="112"/>
      <c r="C256" s="112"/>
      <c r="D256" s="112"/>
      <c r="E256" s="112"/>
      <c r="F256" s="112"/>
      <c r="G256" s="112"/>
    </row>
    <row r="257" spans="1:7">
      <c r="A257" s="57">
        <v>39787</v>
      </c>
      <c r="B257" s="112"/>
      <c r="C257" s="112"/>
      <c r="D257" s="112"/>
      <c r="E257" s="112"/>
      <c r="F257" s="112"/>
      <c r="G257" s="112"/>
    </row>
    <row r="258" spans="1:7">
      <c r="A258" s="57">
        <v>39788</v>
      </c>
      <c r="B258" s="112"/>
      <c r="C258" s="112"/>
      <c r="D258" s="112"/>
      <c r="E258" s="112"/>
      <c r="F258" s="112"/>
      <c r="G258" s="112"/>
    </row>
    <row r="259" spans="1:7">
      <c r="A259" s="57">
        <v>39789</v>
      </c>
      <c r="B259" s="112"/>
      <c r="C259" s="112"/>
      <c r="D259" s="112"/>
      <c r="E259" s="112"/>
      <c r="F259" s="112"/>
      <c r="G259" s="112"/>
    </row>
    <row r="260" spans="1:7">
      <c r="A260" s="57">
        <v>39790</v>
      </c>
      <c r="B260" s="112"/>
      <c r="C260" s="112"/>
      <c r="D260" s="112"/>
      <c r="E260" s="112"/>
      <c r="F260" s="112"/>
      <c r="G260" s="112"/>
    </row>
    <row r="261" spans="1:7">
      <c r="A261" s="57">
        <v>39791</v>
      </c>
      <c r="B261" s="112"/>
      <c r="C261" s="112"/>
      <c r="D261" s="112"/>
      <c r="E261" s="112"/>
      <c r="F261" s="112"/>
      <c r="G261" s="112"/>
    </row>
    <row r="262" spans="1:7">
      <c r="A262" s="57">
        <v>39792</v>
      </c>
      <c r="B262" s="112"/>
      <c r="C262" s="112"/>
      <c r="D262" s="112"/>
      <c r="E262" s="112"/>
      <c r="F262" s="112"/>
      <c r="G262" s="112"/>
    </row>
    <row r="263" spans="1:7">
      <c r="A263" s="57">
        <v>39793</v>
      </c>
      <c r="B263" s="112"/>
      <c r="C263" s="112"/>
      <c r="D263" s="112"/>
      <c r="E263" s="112"/>
      <c r="F263" s="112"/>
      <c r="G263" s="112"/>
    </row>
    <row r="264" spans="1:7">
      <c r="A264" s="57">
        <v>39794</v>
      </c>
      <c r="B264" s="112"/>
      <c r="C264" s="112"/>
      <c r="D264" s="112"/>
      <c r="E264" s="112"/>
      <c r="F264" s="112"/>
      <c r="G264" s="112"/>
    </row>
    <row r="265" spans="1:7">
      <c r="A265" s="57">
        <v>39795</v>
      </c>
      <c r="B265" s="112"/>
      <c r="C265" s="112"/>
      <c r="D265" s="112"/>
      <c r="E265" s="112"/>
      <c r="F265" s="112"/>
      <c r="G265" s="112"/>
    </row>
    <row r="266" spans="1:7">
      <c r="A266" s="57">
        <v>39796</v>
      </c>
      <c r="B266" s="112"/>
      <c r="C266" s="112"/>
      <c r="D266" s="112"/>
      <c r="E266" s="112"/>
      <c r="F266" s="112"/>
      <c r="G266" s="112"/>
    </row>
    <row r="267" spans="1:7">
      <c r="A267" s="57">
        <v>39797</v>
      </c>
      <c r="B267" s="112"/>
      <c r="C267" s="112"/>
      <c r="D267" s="112"/>
      <c r="E267" s="112"/>
      <c r="F267" s="112"/>
      <c r="G267" s="112"/>
    </row>
    <row r="268" spans="1:7">
      <c r="A268" s="57">
        <v>39798</v>
      </c>
      <c r="B268" s="112"/>
      <c r="C268" s="112"/>
      <c r="D268" s="112"/>
      <c r="E268" s="112"/>
      <c r="F268" s="112"/>
      <c r="G268" s="112"/>
    </row>
    <row r="269" spans="1:7">
      <c r="A269" s="57">
        <v>39799</v>
      </c>
      <c r="B269" s="112"/>
      <c r="C269" s="112"/>
      <c r="D269" s="112"/>
      <c r="E269" s="112"/>
      <c r="F269" s="112"/>
      <c r="G269" s="112"/>
    </row>
    <row r="270" spans="1:7">
      <c r="A270" s="57">
        <v>39800</v>
      </c>
      <c r="B270" s="112"/>
      <c r="C270" s="112"/>
      <c r="D270" s="112"/>
      <c r="E270" s="112"/>
      <c r="F270" s="112"/>
      <c r="G270" s="112"/>
    </row>
    <row r="271" spans="1:7">
      <c r="A271" s="57">
        <v>39801</v>
      </c>
      <c r="B271" s="112"/>
      <c r="C271" s="112"/>
      <c r="D271" s="112"/>
      <c r="E271" s="112"/>
      <c r="F271" s="112"/>
      <c r="G271" s="112"/>
    </row>
    <row r="272" spans="1:7">
      <c r="A272" s="57">
        <v>39802</v>
      </c>
      <c r="B272" s="112"/>
      <c r="C272" s="112"/>
      <c r="D272" s="112"/>
      <c r="E272" s="112"/>
      <c r="F272" s="112"/>
      <c r="G272" s="112"/>
    </row>
    <row r="273" spans="1:7">
      <c r="A273" s="57">
        <v>39803</v>
      </c>
      <c r="B273" s="112"/>
      <c r="C273" s="112"/>
      <c r="D273" s="112"/>
      <c r="E273" s="112"/>
      <c r="F273" s="112"/>
      <c r="G273" s="112"/>
    </row>
    <row r="274" spans="1:7">
      <c r="A274" s="57">
        <v>39804</v>
      </c>
      <c r="B274" s="112"/>
      <c r="C274" s="112"/>
      <c r="D274" s="112"/>
      <c r="E274" s="112"/>
      <c r="F274" s="112"/>
      <c r="G274" s="112"/>
    </row>
    <row r="275" spans="1:7">
      <c r="A275" s="57">
        <v>39805</v>
      </c>
      <c r="B275" s="112"/>
      <c r="C275" s="112"/>
      <c r="D275" s="112"/>
      <c r="E275" s="112"/>
      <c r="F275" s="112"/>
      <c r="G275" s="112"/>
    </row>
    <row r="276" spans="1:7">
      <c r="A276" s="57">
        <v>39806</v>
      </c>
      <c r="B276" s="112"/>
      <c r="C276" s="112"/>
      <c r="D276" s="112"/>
      <c r="E276" s="112"/>
      <c r="F276" s="112"/>
      <c r="G276" s="112"/>
    </row>
    <row r="277" spans="1:7">
      <c r="A277" s="57">
        <v>39807</v>
      </c>
      <c r="B277" s="112"/>
      <c r="C277" s="112"/>
      <c r="D277" s="112"/>
      <c r="E277" s="112"/>
      <c r="F277" s="112"/>
      <c r="G277" s="112"/>
    </row>
    <row r="278" spans="1:7">
      <c r="A278" s="57">
        <v>39808</v>
      </c>
      <c r="B278" s="112"/>
      <c r="C278" s="112"/>
      <c r="D278" s="112"/>
      <c r="E278" s="112"/>
      <c r="F278" s="112"/>
      <c r="G278" s="112"/>
    </row>
    <row r="279" spans="1:7">
      <c r="A279" s="57">
        <v>39809</v>
      </c>
      <c r="B279" s="112"/>
      <c r="C279" s="112"/>
      <c r="D279" s="112"/>
      <c r="E279" s="112"/>
      <c r="F279" s="112"/>
      <c r="G279" s="112"/>
    </row>
    <row r="280" spans="1:7">
      <c r="A280" s="57">
        <v>39810</v>
      </c>
      <c r="B280" s="112"/>
      <c r="C280" s="112"/>
      <c r="D280" s="112"/>
      <c r="E280" s="112"/>
      <c r="F280" s="112"/>
      <c r="G280" s="112"/>
    </row>
    <row r="281" spans="1:7">
      <c r="A281" s="57">
        <v>39811</v>
      </c>
      <c r="B281" s="112"/>
      <c r="C281" s="112"/>
      <c r="D281" s="112"/>
      <c r="E281" s="112"/>
      <c r="F281" s="112"/>
      <c r="G281" s="112"/>
    </row>
    <row r="282" spans="1:7">
      <c r="A282" s="57">
        <v>39812</v>
      </c>
      <c r="B282" s="112"/>
      <c r="C282" s="112"/>
      <c r="D282" s="112"/>
      <c r="E282" s="112"/>
      <c r="F282" s="112"/>
      <c r="G282" s="112"/>
    </row>
    <row r="283" spans="1:7">
      <c r="A283" s="57">
        <v>39813</v>
      </c>
      <c r="B283" s="112"/>
      <c r="C283" s="112"/>
      <c r="D283" s="112"/>
      <c r="E283" s="112"/>
      <c r="F283" s="112"/>
      <c r="G283" s="112"/>
    </row>
    <row r="284" spans="1:7">
      <c r="A284" s="57">
        <v>39814</v>
      </c>
      <c r="B284" s="112"/>
      <c r="C284" s="112"/>
      <c r="D284" s="112"/>
      <c r="E284" s="112"/>
      <c r="F284" s="112"/>
      <c r="G284" s="112">
        <v>30.022793620946427</v>
      </c>
    </row>
    <row r="285" spans="1:7">
      <c r="A285" s="57">
        <v>39815</v>
      </c>
      <c r="B285" s="112"/>
      <c r="C285" s="112"/>
      <c r="D285" s="112"/>
      <c r="E285" s="112"/>
      <c r="F285" s="112"/>
      <c r="G285" s="112"/>
    </row>
    <row r="286" spans="1:7">
      <c r="A286" s="57">
        <v>39816</v>
      </c>
      <c r="B286" s="112"/>
      <c r="C286" s="112"/>
      <c r="D286" s="112"/>
      <c r="E286" s="112"/>
      <c r="F286" s="112"/>
      <c r="G286" s="112"/>
    </row>
    <row r="287" spans="1:7">
      <c r="A287" s="57">
        <v>39817</v>
      </c>
      <c r="B287" s="112"/>
      <c r="C287" s="112"/>
      <c r="D287" s="112"/>
      <c r="E287" s="112"/>
      <c r="F287" s="112"/>
      <c r="G287" s="112"/>
    </row>
    <row r="288" spans="1:7">
      <c r="A288" s="57">
        <v>39818</v>
      </c>
      <c r="B288" s="112"/>
      <c r="C288" s="112"/>
      <c r="D288" s="112"/>
      <c r="E288" s="112"/>
      <c r="F288" s="112"/>
      <c r="G288" s="112"/>
    </row>
    <row r="289" spans="1:7">
      <c r="A289" s="57">
        <v>39819</v>
      </c>
      <c r="B289" s="112"/>
      <c r="C289" s="112"/>
      <c r="D289" s="112"/>
      <c r="E289" s="112"/>
      <c r="F289" s="112"/>
      <c r="G289" s="112"/>
    </row>
    <row r="290" spans="1:7">
      <c r="A290" s="57">
        <v>39820</v>
      </c>
      <c r="B290" s="112"/>
      <c r="C290" s="112"/>
      <c r="D290" s="112"/>
      <c r="E290" s="112"/>
      <c r="F290" s="112"/>
      <c r="G290" s="112"/>
    </row>
    <row r="291" spans="1:7">
      <c r="A291" s="57">
        <v>39821</v>
      </c>
      <c r="B291" s="112"/>
      <c r="C291" s="112"/>
      <c r="D291" s="112"/>
      <c r="E291" s="112"/>
      <c r="F291" s="112"/>
      <c r="G291" s="112"/>
    </row>
    <row r="292" spans="1:7">
      <c r="A292" s="57">
        <v>39822</v>
      </c>
      <c r="B292" s="112"/>
      <c r="C292" s="112"/>
      <c r="D292" s="112"/>
      <c r="E292" s="112"/>
      <c r="F292" s="112"/>
      <c r="G292" s="112"/>
    </row>
    <row r="293" spans="1:7">
      <c r="A293" s="57">
        <v>39823</v>
      </c>
      <c r="B293" s="112"/>
      <c r="C293" s="112"/>
      <c r="D293" s="112"/>
      <c r="E293" s="112"/>
      <c r="F293" s="112"/>
      <c r="G293" s="112"/>
    </row>
    <row r="294" spans="1:7">
      <c r="A294" s="57">
        <v>39824</v>
      </c>
      <c r="B294" s="112"/>
      <c r="C294" s="112"/>
      <c r="D294" s="112"/>
      <c r="E294" s="112"/>
      <c r="F294" s="112"/>
      <c r="G294" s="112"/>
    </row>
    <row r="295" spans="1:7">
      <c r="A295" s="57">
        <v>39825</v>
      </c>
      <c r="B295" s="112"/>
      <c r="C295" s="112"/>
      <c r="D295" s="112"/>
      <c r="E295" s="112"/>
      <c r="F295" s="112"/>
      <c r="G295" s="112"/>
    </row>
    <row r="296" spans="1:7">
      <c r="A296" s="57">
        <v>39826</v>
      </c>
      <c r="B296" s="112"/>
      <c r="C296" s="112"/>
      <c r="D296" s="112"/>
      <c r="E296" s="112"/>
      <c r="F296" s="112"/>
      <c r="G296" s="112"/>
    </row>
    <row r="297" spans="1:7">
      <c r="A297" s="57">
        <v>39827</v>
      </c>
      <c r="B297" s="112"/>
      <c r="C297" s="112"/>
      <c r="D297" s="112"/>
      <c r="E297" s="112"/>
      <c r="F297" s="112"/>
      <c r="G297" s="112"/>
    </row>
    <row r="298" spans="1:7">
      <c r="A298" s="57">
        <v>39828</v>
      </c>
      <c r="B298" s="112"/>
      <c r="C298" s="112"/>
      <c r="D298" s="112"/>
      <c r="E298" s="112"/>
      <c r="F298" s="112"/>
      <c r="G298" s="112"/>
    </row>
    <row r="299" spans="1:7">
      <c r="A299" s="57">
        <v>39829</v>
      </c>
      <c r="B299" s="112"/>
      <c r="C299" s="112"/>
      <c r="D299" s="112"/>
      <c r="E299" s="112"/>
      <c r="F299" s="112"/>
      <c r="G299" s="112"/>
    </row>
    <row r="300" spans="1:7">
      <c r="A300" s="57">
        <v>39830</v>
      </c>
      <c r="B300" s="112"/>
      <c r="C300" s="112"/>
      <c r="D300" s="112"/>
      <c r="E300" s="112"/>
      <c r="F300" s="112"/>
      <c r="G300" s="112"/>
    </row>
    <row r="301" spans="1:7">
      <c r="A301" s="57">
        <v>39831</v>
      </c>
      <c r="B301" s="112"/>
      <c r="C301" s="112"/>
      <c r="D301" s="112"/>
      <c r="E301" s="112"/>
      <c r="F301" s="112"/>
      <c r="G301" s="112"/>
    </row>
    <row r="302" spans="1:7">
      <c r="A302" s="57">
        <v>39832</v>
      </c>
      <c r="B302" s="112"/>
      <c r="C302" s="112"/>
      <c r="D302" s="112"/>
      <c r="E302" s="112"/>
      <c r="F302" s="112"/>
      <c r="G302" s="112"/>
    </row>
    <row r="303" spans="1:7">
      <c r="A303" s="57">
        <v>39833</v>
      </c>
      <c r="B303" s="112"/>
      <c r="C303" s="112"/>
      <c r="D303" s="112"/>
      <c r="E303" s="112"/>
      <c r="F303" s="112"/>
      <c r="G303" s="112"/>
    </row>
    <row r="304" spans="1:7">
      <c r="A304" s="57">
        <v>39834</v>
      </c>
      <c r="B304" s="112"/>
      <c r="C304" s="112"/>
      <c r="D304" s="112"/>
      <c r="E304" s="112"/>
      <c r="F304" s="112"/>
      <c r="G304" s="112"/>
    </row>
    <row r="305" spans="1:7">
      <c r="A305" s="57">
        <v>39835</v>
      </c>
      <c r="B305" s="112"/>
      <c r="C305" s="112"/>
      <c r="D305" s="112"/>
      <c r="E305" s="112"/>
      <c r="F305" s="112"/>
      <c r="G305" s="112"/>
    </row>
    <row r="306" spans="1:7">
      <c r="A306" s="57">
        <v>39836</v>
      </c>
      <c r="B306" s="112"/>
      <c r="C306" s="112"/>
      <c r="D306" s="112"/>
      <c r="E306" s="112"/>
      <c r="F306" s="112"/>
      <c r="G306" s="112"/>
    </row>
    <row r="307" spans="1:7">
      <c r="A307" s="57">
        <v>39837</v>
      </c>
      <c r="B307" s="112"/>
      <c r="C307" s="112"/>
      <c r="D307" s="112"/>
      <c r="E307" s="112"/>
      <c r="F307" s="112"/>
      <c r="G307" s="112"/>
    </row>
    <row r="308" spans="1:7">
      <c r="A308" s="57">
        <v>39838</v>
      </c>
      <c r="B308" s="112"/>
      <c r="C308" s="112"/>
      <c r="D308" s="112"/>
      <c r="E308" s="112"/>
      <c r="F308" s="112"/>
      <c r="G308" s="112"/>
    </row>
    <row r="309" spans="1:7">
      <c r="A309" s="57">
        <v>39839</v>
      </c>
      <c r="B309" s="112"/>
      <c r="C309" s="112"/>
      <c r="D309" s="112"/>
      <c r="E309" s="112"/>
      <c r="F309" s="112"/>
      <c r="G309" s="112"/>
    </row>
    <row r="310" spans="1:7">
      <c r="A310" s="57">
        <v>39840</v>
      </c>
      <c r="B310" s="112"/>
      <c r="C310" s="112"/>
      <c r="D310" s="112"/>
      <c r="E310" s="112"/>
      <c r="F310" s="112"/>
      <c r="G310" s="112"/>
    </row>
    <row r="311" spans="1:7">
      <c r="A311" s="57">
        <v>39841</v>
      </c>
      <c r="B311" s="112"/>
      <c r="C311" s="112"/>
      <c r="D311" s="112"/>
      <c r="E311" s="112"/>
      <c r="F311" s="112"/>
      <c r="G311" s="112"/>
    </row>
    <row r="312" spans="1:7">
      <c r="A312" s="57">
        <v>39842</v>
      </c>
      <c r="B312" s="112"/>
      <c r="C312" s="112"/>
      <c r="D312" s="112"/>
      <c r="E312" s="112"/>
      <c r="F312" s="112"/>
      <c r="G312" s="112"/>
    </row>
    <row r="313" spans="1:7">
      <c r="A313" s="57">
        <v>39843</v>
      </c>
      <c r="B313" s="112"/>
      <c r="C313" s="112"/>
      <c r="D313" s="112"/>
      <c r="E313" s="112"/>
      <c r="F313" s="112"/>
      <c r="G313" s="112"/>
    </row>
    <row r="314" spans="1:7">
      <c r="A314" s="57">
        <v>39844</v>
      </c>
      <c r="B314" s="112"/>
      <c r="C314" s="112"/>
      <c r="D314" s="112"/>
      <c r="E314" s="112"/>
      <c r="F314" s="112"/>
      <c r="G314" s="112"/>
    </row>
    <row r="315" spans="1:7">
      <c r="A315" s="57">
        <v>39845</v>
      </c>
      <c r="B315" s="112"/>
      <c r="C315" s="112"/>
      <c r="D315" s="112"/>
      <c r="E315" s="112"/>
      <c r="F315" s="112"/>
      <c r="G315" s="112"/>
    </row>
    <row r="316" spans="1:7">
      <c r="A316" s="57">
        <v>39846</v>
      </c>
      <c r="B316" s="112"/>
      <c r="C316" s="112"/>
      <c r="D316" s="112"/>
      <c r="E316" s="112"/>
      <c r="F316" s="112"/>
      <c r="G316" s="112"/>
    </row>
    <row r="317" spans="1:7">
      <c r="A317" s="57">
        <v>39847</v>
      </c>
      <c r="B317" s="112"/>
      <c r="C317" s="112"/>
      <c r="D317" s="112"/>
      <c r="E317" s="112"/>
      <c r="F317" s="112"/>
      <c r="G317" s="112"/>
    </row>
    <row r="318" spans="1:7">
      <c r="A318" s="57">
        <v>39848</v>
      </c>
      <c r="B318" s="112"/>
      <c r="C318" s="112"/>
      <c r="D318" s="112"/>
      <c r="E318" s="112"/>
      <c r="F318" s="112"/>
      <c r="G318" s="112"/>
    </row>
    <row r="319" spans="1:7">
      <c r="A319" s="57">
        <v>39849</v>
      </c>
      <c r="B319" s="112"/>
      <c r="C319" s="112"/>
      <c r="D319" s="112"/>
      <c r="E319" s="112"/>
      <c r="F319" s="112"/>
      <c r="G319" s="112"/>
    </row>
    <row r="320" spans="1:7">
      <c r="A320" s="57">
        <v>39850</v>
      </c>
      <c r="B320" s="112"/>
      <c r="C320" s="112"/>
      <c r="D320" s="112"/>
      <c r="E320" s="112"/>
      <c r="F320" s="112"/>
      <c r="G320" s="112"/>
    </row>
    <row r="321" spans="1:7">
      <c r="A321" s="57">
        <v>39851</v>
      </c>
      <c r="B321" s="112"/>
      <c r="C321" s="112"/>
      <c r="D321" s="112"/>
      <c r="E321" s="112"/>
      <c r="F321" s="112"/>
      <c r="G321" s="112"/>
    </row>
    <row r="322" spans="1:7">
      <c r="A322" s="57">
        <v>39852</v>
      </c>
      <c r="B322" s="112"/>
      <c r="C322" s="112"/>
      <c r="D322" s="112"/>
      <c r="E322" s="112"/>
      <c r="F322" s="112"/>
      <c r="G322" s="112"/>
    </row>
    <row r="323" spans="1:7">
      <c r="A323" s="57">
        <v>39853</v>
      </c>
      <c r="B323" s="112"/>
      <c r="C323" s="112"/>
      <c r="D323" s="112"/>
      <c r="E323" s="112"/>
      <c r="F323" s="112"/>
      <c r="G323" s="112"/>
    </row>
    <row r="324" spans="1:7">
      <c r="A324" s="57">
        <v>39854</v>
      </c>
      <c r="B324" s="112"/>
      <c r="C324" s="112"/>
      <c r="D324" s="112"/>
      <c r="E324" s="112"/>
      <c r="F324" s="112"/>
      <c r="G324" s="112"/>
    </row>
    <row r="325" spans="1:7">
      <c r="A325" s="57">
        <v>39855</v>
      </c>
      <c r="B325" s="112"/>
      <c r="C325" s="112"/>
      <c r="D325" s="112"/>
      <c r="E325" s="112"/>
      <c r="F325" s="112"/>
      <c r="G325" s="112"/>
    </row>
    <row r="326" spans="1:7">
      <c r="A326" s="57">
        <v>39856</v>
      </c>
      <c r="B326" s="112"/>
      <c r="C326" s="112"/>
      <c r="D326" s="112"/>
      <c r="E326" s="112"/>
      <c r="F326" s="112"/>
      <c r="G326" s="112"/>
    </row>
    <row r="327" spans="1:7">
      <c r="A327" s="57">
        <v>39857</v>
      </c>
      <c r="B327" s="112"/>
      <c r="C327" s="112"/>
      <c r="D327" s="112"/>
      <c r="E327" s="112"/>
      <c r="F327" s="112"/>
      <c r="G327" s="112"/>
    </row>
    <row r="328" spans="1:7">
      <c r="A328" s="57">
        <v>39858</v>
      </c>
      <c r="B328" s="112"/>
      <c r="C328" s="112"/>
      <c r="D328" s="112"/>
      <c r="E328" s="112"/>
      <c r="F328" s="112"/>
      <c r="G328" s="112"/>
    </row>
    <row r="329" spans="1:7">
      <c r="A329" s="57">
        <v>39859</v>
      </c>
      <c r="B329" s="112"/>
      <c r="C329" s="112"/>
      <c r="D329" s="112"/>
      <c r="E329" s="112"/>
      <c r="F329" s="112"/>
      <c r="G329" s="112"/>
    </row>
    <row r="330" spans="1:7">
      <c r="A330" s="57">
        <v>39860</v>
      </c>
      <c r="B330" s="112"/>
      <c r="C330" s="112"/>
      <c r="D330" s="112"/>
      <c r="E330" s="112"/>
      <c r="F330" s="112"/>
      <c r="G330" s="112"/>
    </row>
    <row r="331" spans="1:7">
      <c r="A331" s="57">
        <v>39861</v>
      </c>
      <c r="B331" s="112"/>
      <c r="C331" s="112"/>
      <c r="D331" s="112"/>
      <c r="E331" s="112"/>
      <c r="F331" s="112"/>
      <c r="G331" s="112"/>
    </row>
    <row r="332" spans="1:7">
      <c r="A332" s="57">
        <v>39862</v>
      </c>
      <c r="B332" s="112"/>
      <c r="C332" s="112"/>
      <c r="D332" s="112"/>
      <c r="E332" s="112"/>
      <c r="F332" s="112"/>
      <c r="G332" s="112"/>
    </row>
    <row r="333" spans="1:7">
      <c r="A333" s="57">
        <v>39863</v>
      </c>
      <c r="B333" s="112"/>
      <c r="C333" s="112"/>
      <c r="D333" s="112"/>
      <c r="E333" s="112"/>
      <c r="F333" s="112"/>
      <c r="G333" s="112"/>
    </row>
    <row r="334" spans="1:7">
      <c r="A334" s="57">
        <v>39864</v>
      </c>
      <c r="B334" s="112"/>
      <c r="C334" s="112"/>
      <c r="D334" s="112"/>
      <c r="E334" s="112"/>
      <c r="F334" s="112"/>
      <c r="G334" s="112"/>
    </row>
    <row r="335" spans="1:7">
      <c r="A335" s="57">
        <v>39865</v>
      </c>
      <c r="B335" s="112"/>
      <c r="C335" s="112"/>
      <c r="D335" s="112"/>
      <c r="E335" s="112"/>
      <c r="F335" s="112"/>
      <c r="G335" s="112"/>
    </row>
    <row r="336" spans="1:7">
      <c r="A336" s="57">
        <v>39866</v>
      </c>
      <c r="B336" s="112"/>
      <c r="C336" s="112"/>
      <c r="D336" s="112"/>
      <c r="E336" s="112"/>
      <c r="F336" s="112"/>
      <c r="G336" s="112"/>
    </row>
    <row r="337" spans="1:7">
      <c r="A337" s="57">
        <v>39867</v>
      </c>
      <c r="B337" s="112"/>
      <c r="C337" s="112"/>
      <c r="D337" s="112"/>
      <c r="E337" s="112"/>
      <c r="F337" s="112"/>
      <c r="G337" s="112"/>
    </row>
    <row r="338" spans="1:7">
      <c r="A338" s="57">
        <v>39868</v>
      </c>
      <c r="B338" s="112"/>
      <c r="C338" s="112"/>
      <c r="D338" s="112"/>
      <c r="E338" s="112"/>
      <c r="F338" s="112"/>
      <c r="G338" s="112"/>
    </row>
    <row r="339" spans="1:7">
      <c r="A339" s="57">
        <v>39869</v>
      </c>
      <c r="B339" s="112"/>
      <c r="C339" s="112"/>
      <c r="D339" s="112"/>
      <c r="E339" s="112"/>
      <c r="F339" s="112"/>
      <c r="G339" s="112"/>
    </row>
    <row r="340" spans="1:7">
      <c r="A340" s="57">
        <v>39870</v>
      </c>
      <c r="B340" s="112"/>
      <c r="C340" s="112"/>
      <c r="D340" s="112"/>
      <c r="E340" s="112"/>
      <c r="F340" s="112"/>
      <c r="G340" s="112"/>
    </row>
    <row r="341" spans="1:7">
      <c r="A341" s="57">
        <v>39871</v>
      </c>
      <c r="B341" s="112"/>
      <c r="C341" s="112"/>
      <c r="D341" s="112"/>
      <c r="E341" s="112"/>
      <c r="F341" s="112"/>
      <c r="G341" s="112"/>
    </row>
    <row r="342" spans="1:7">
      <c r="A342" s="57">
        <v>39872</v>
      </c>
      <c r="B342" s="112"/>
      <c r="C342" s="112"/>
      <c r="D342" s="112"/>
      <c r="E342" s="112"/>
      <c r="F342" s="112"/>
      <c r="G342" s="112"/>
    </row>
    <row r="343" spans="1:7">
      <c r="A343" s="57">
        <v>39873</v>
      </c>
      <c r="B343" s="112"/>
      <c r="C343" s="112"/>
      <c r="D343" s="112"/>
      <c r="E343" s="112"/>
      <c r="F343" s="112"/>
      <c r="G343" s="112"/>
    </row>
    <row r="344" spans="1:7">
      <c r="A344" s="57">
        <v>39874</v>
      </c>
      <c r="B344" s="112"/>
      <c r="C344" s="112"/>
      <c r="D344" s="112"/>
      <c r="E344" s="112"/>
      <c r="F344" s="112"/>
      <c r="G344" s="112"/>
    </row>
    <row r="345" spans="1:7">
      <c r="A345" s="57">
        <v>39875</v>
      </c>
      <c r="B345" s="112"/>
      <c r="C345" s="112"/>
      <c r="D345" s="112"/>
      <c r="E345" s="112"/>
      <c r="F345" s="112"/>
      <c r="G345" s="112"/>
    </row>
    <row r="346" spans="1:7">
      <c r="A346" s="57">
        <v>39876</v>
      </c>
      <c r="B346" s="112"/>
      <c r="C346" s="112"/>
      <c r="D346" s="112"/>
      <c r="E346" s="112"/>
      <c r="F346" s="112"/>
      <c r="G346" s="112"/>
    </row>
    <row r="347" spans="1:7">
      <c r="A347" s="57">
        <v>39877</v>
      </c>
      <c r="B347" s="112"/>
      <c r="C347" s="112"/>
      <c r="D347" s="112"/>
      <c r="E347" s="112"/>
      <c r="F347" s="112"/>
      <c r="G347" s="112"/>
    </row>
    <row r="348" spans="1:7">
      <c r="A348" s="57">
        <v>39878</v>
      </c>
      <c r="B348" s="112"/>
      <c r="C348" s="112"/>
      <c r="D348" s="112"/>
      <c r="E348" s="112"/>
      <c r="F348" s="112"/>
      <c r="G348" s="112"/>
    </row>
    <row r="349" spans="1:7">
      <c r="A349" s="57">
        <v>39879</v>
      </c>
      <c r="B349" s="112"/>
      <c r="C349" s="112"/>
      <c r="D349" s="112"/>
      <c r="E349" s="112"/>
      <c r="F349" s="112"/>
      <c r="G349" s="112"/>
    </row>
    <row r="350" spans="1:7">
      <c r="A350" s="57">
        <v>39880</v>
      </c>
      <c r="B350" s="112"/>
      <c r="C350" s="112"/>
      <c r="D350" s="112"/>
      <c r="E350" s="112"/>
      <c r="F350" s="112"/>
      <c r="G350" s="112"/>
    </row>
    <row r="351" spans="1:7">
      <c r="A351" s="57">
        <v>39881</v>
      </c>
      <c r="B351" s="112"/>
      <c r="C351" s="112"/>
      <c r="D351" s="112"/>
      <c r="E351" s="112"/>
      <c r="F351" s="112"/>
      <c r="G351" s="112"/>
    </row>
    <row r="352" spans="1:7">
      <c r="A352" s="57">
        <v>39882</v>
      </c>
      <c r="B352" s="112"/>
      <c r="C352" s="112"/>
      <c r="D352" s="112"/>
      <c r="E352" s="112"/>
      <c r="F352" s="112"/>
      <c r="G352" s="112"/>
    </row>
    <row r="353" spans="1:7">
      <c r="A353" s="57">
        <v>39883</v>
      </c>
      <c r="B353" s="112"/>
      <c r="C353" s="112"/>
      <c r="D353" s="112"/>
      <c r="E353" s="112"/>
      <c r="F353" s="112"/>
      <c r="G353" s="112"/>
    </row>
    <row r="354" spans="1:7">
      <c r="A354" s="57">
        <v>39884</v>
      </c>
      <c r="B354" s="112"/>
      <c r="C354" s="112"/>
      <c r="D354" s="112"/>
      <c r="E354" s="112"/>
      <c r="F354" s="112"/>
      <c r="G354" s="112"/>
    </row>
    <row r="355" spans="1:7">
      <c r="A355" s="57">
        <v>39885</v>
      </c>
      <c r="B355" s="112"/>
      <c r="C355" s="112"/>
      <c r="D355" s="112"/>
      <c r="E355" s="112"/>
      <c r="F355" s="112"/>
      <c r="G355" s="112"/>
    </row>
    <row r="356" spans="1:7">
      <c r="A356" s="57">
        <v>39886</v>
      </c>
      <c r="B356" s="112"/>
      <c r="C356" s="112"/>
      <c r="D356" s="112"/>
      <c r="E356" s="112"/>
      <c r="F356" s="112"/>
      <c r="G356" s="112"/>
    </row>
    <row r="357" spans="1:7">
      <c r="A357" s="57">
        <v>39887</v>
      </c>
      <c r="B357" s="112"/>
      <c r="C357" s="112"/>
      <c r="D357" s="112"/>
      <c r="E357" s="112"/>
      <c r="F357" s="112"/>
      <c r="G357" s="112"/>
    </row>
    <row r="358" spans="1:7">
      <c r="A358" s="57">
        <v>39888</v>
      </c>
      <c r="B358" s="112"/>
      <c r="C358" s="112"/>
      <c r="D358" s="112"/>
      <c r="E358" s="112"/>
      <c r="F358" s="112"/>
      <c r="G358" s="112"/>
    </row>
    <row r="359" spans="1:7">
      <c r="A359" s="57">
        <v>39889</v>
      </c>
      <c r="B359" s="112"/>
      <c r="C359" s="112"/>
      <c r="D359" s="112"/>
      <c r="E359" s="112"/>
      <c r="F359" s="112"/>
      <c r="G359" s="112"/>
    </row>
    <row r="360" spans="1:7">
      <c r="A360" s="57">
        <v>39890</v>
      </c>
      <c r="B360" s="112"/>
      <c r="C360" s="112"/>
      <c r="D360" s="112"/>
      <c r="E360" s="112"/>
      <c r="F360" s="112"/>
      <c r="G360" s="112"/>
    </row>
    <row r="361" spans="1:7">
      <c r="A361" s="57">
        <v>39891</v>
      </c>
      <c r="B361" s="112"/>
      <c r="C361" s="112"/>
      <c r="D361" s="112"/>
      <c r="E361" s="112"/>
      <c r="F361" s="112"/>
      <c r="G361" s="112"/>
    </row>
    <row r="362" spans="1:7">
      <c r="A362" s="57">
        <v>39892</v>
      </c>
      <c r="B362" s="112"/>
      <c r="C362" s="112"/>
      <c r="D362" s="112"/>
      <c r="E362" s="112"/>
      <c r="F362" s="112"/>
      <c r="G362" s="112"/>
    </row>
    <row r="363" spans="1:7">
      <c r="A363" s="57">
        <v>39893</v>
      </c>
      <c r="B363" s="112"/>
      <c r="C363" s="112"/>
      <c r="D363" s="112"/>
      <c r="E363" s="112"/>
      <c r="F363" s="112"/>
      <c r="G363" s="112"/>
    </row>
    <row r="364" spans="1:7">
      <c r="A364" s="57">
        <v>39894</v>
      </c>
      <c r="B364" s="112"/>
      <c r="C364" s="112"/>
      <c r="D364" s="112"/>
      <c r="E364" s="112"/>
      <c r="F364" s="112"/>
      <c r="G364" s="112"/>
    </row>
    <row r="365" spans="1:7">
      <c r="A365" s="57">
        <v>39895</v>
      </c>
      <c r="B365" s="112"/>
      <c r="C365" s="112"/>
      <c r="D365" s="112"/>
      <c r="E365" s="112"/>
      <c r="F365" s="112"/>
      <c r="G365" s="112"/>
    </row>
    <row r="366" spans="1:7">
      <c r="A366" s="57">
        <v>39896</v>
      </c>
      <c r="B366" s="112"/>
      <c r="C366" s="112"/>
      <c r="D366" s="112"/>
      <c r="E366" s="112"/>
      <c r="F366" s="112"/>
      <c r="G366" s="112"/>
    </row>
    <row r="367" spans="1:7">
      <c r="A367" s="57">
        <v>39897</v>
      </c>
      <c r="B367" s="112"/>
      <c r="C367" s="112"/>
      <c r="D367" s="112"/>
      <c r="E367" s="112"/>
      <c r="F367" s="112"/>
      <c r="G367" s="112"/>
    </row>
    <row r="368" spans="1:7">
      <c r="A368" s="57">
        <v>39898</v>
      </c>
      <c r="B368" s="112"/>
      <c r="C368" s="112"/>
      <c r="D368" s="112"/>
      <c r="E368" s="112"/>
      <c r="F368" s="112"/>
      <c r="G368" s="112"/>
    </row>
    <row r="369" spans="1:7">
      <c r="A369" s="57">
        <v>39899</v>
      </c>
      <c r="B369" s="112"/>
      <c r="C369" s="112"/>
      <c r="D369" s="112"/>
      <c r="E369" s="112"/>
      <c r="F369" s="112"/>
      <c r="G369" s="112"/>
    </row>
    <row r="370" spans="1:7">
      <c r="A370" s="57">
        <v>39900</v>
      </c>
      <c r="B370" s="112"/>
      <c r="C370" s="112"/>
      <c r="D370" s="112"/>
      <c r="E370" s="112"/>
      <c r="F370" s="112"/>
      <c r="G370" s="112"/>
    </row>
    <row r="371" spans="1:7">
      <c r="A371" s="57">
        <v>39901</v>
      </c>
      <c r="B371" s="112"/>
      <c r="C371" s="112"/>
      <c r="D371" s="112"/>
      <c r="E371" s="112"/>
      <c r="F371" s="112"/>
      <c r="G371" s="112"/>
    </row>
    <row r="372" spans="1:7">
      <c r="A372" s="57">
        <v>39902</v>
      </c>
      <c r="B372" s="112"/>
      <c r="C372" s="112"/>
      <c r="D372" s="112"/>
      <c r="E372" s="112"/>
      <c r="F372" s="112"/>
      <c r="G372" s="112"/>
    </row>
    <row r="373" spans="1:7">
      <c r="A373" s="57">
        <v>39903</v>
      </c>
      <c r="B373" s="112"/>
      <c r="C373" s="112"/>
      <c r="D373" s="112"/>
      <c r="E373" s="112"/>
      <c r="F373" s="112"/>
      <c r="G373" s="112"/>
    </row>
    <row r="374" spans="1:7">
      <c r="A374" s="57">
        <v>39904</v>
      </c>
      <c r="B374" s="112"/>
      <c r="C374" s="112"/>
      <c r="D374" s="112"/>
      <c r="E374" s="112"/>
      <c r="F374" s="112"/>
      <c r="G374" s="112">
        <v>33.833647412859008</v>
      </c>
    </row>
    <row r="375" spans="1:7">
      <c r="A375" s="57">
        <v>39905</v>
      </c>
      <c r="B375" s="112"/>
      <c r="C375" s="112"/>
      <c r="D375" s="112"/>
      <c r="E375" s="112"/>
      <c r="F375" s="112"/>
      <c r="G375" s="112"/>
    </row>
    <row r="376" spans="1:7">
      <c r="A376" s="57">
        <v>39906</v>
      </c>
      <c r="B376" s="112"/>
      <c r="C376" s="112"/>
      <c r="D376" s="112"/>
      <c r="E376" s="112"/>
      <c r="F376" s="112"/>
      <c r="G376" s="112"/>
    </row>
    <row r="377" spans="1:7">
      <c r="A377" s="57">
        <v>39907</v>
      </c>
      <c r="B377" s="112"/>
      <c r="C377" s="112"/>
      <c r="D377" s="112"/>
      <c r="E377" s="112"/>
      <c r="F377" s="112"/>
      <c r="G377" s="112"/>
    </row>
    <row r="378" spans="1:7">
      <c r="A378" s="57">
        <v>39908</v>
      </c>
      <c r="B378" s="112"/>
      <c r="C378" s="112"/>
      <c r="D378" s="112"/>
      <c r="E378" s="112"/>
      <c r="F378" s="112"/>
      <c r="G378" s="112"/>
    </row>
    <row r="379" spans="1:7">
      <c r="A379" s="57">
        <v>39909</v>
      </c>
      <c r="B379" s="112"/>
      <c r="C379" s="112"/>
      <c r="D379" s="112"/>
      <c r="E379" s="112"/>
      <c r="F379" s="112"/>
      <c r="G379" s="112"/>
    </row>
    <row r="380" spans="1:7">
      <c r="A380" s="57">
        <v>39910</v>
      </c>
      <c r="B380" s="112"/>
      <c r="C380" s="112"/>
      <c r="D380" s="112"/>
      <c r="E380" s="112"/>
      <c r="F380" s="112"/>
      <c r="G380" s="112"/>
    </row>
    <row r="381" spans="1:7">
      <c r="A381" s="57">
        <v>39911</v>
      </c>
      <c r="B381" s="112"/>
      <c r="C381" s="112"/>
      <c r="D381" s="112"/>
      <c r="E381" s="112"/>
      <c r="F381" s="112"/>
      <c r="G381" s="112"/>
    </row>
    <row r="382" spans="1:7">
      <c r="A382" s="57">
        <v>39912</v>
      </c>
      <c r="B382" s="112"/>
      <c r="C382" s="112"/>
      <c r="D382" s="112"/>
      <c r="E382" s="112"/>
      <c r="F382" s="112"/>
      <c r="G382" s="112"/>
    </row>
    <row r="383" spans="1:7">
      <c r="A383" s="57">
        <v>39913</v>
      </c>
      <c r="B383" s="112"/>
      <c r="C383" s="112"/>
      <c r="D383" s="112"/>
      <c r="E383" s="112"/>
      <c r="F383" s="112"/>
      <c r="G383" s="112"/>
    </row>
    <row r="384" spans="1:7">
      <c r="A384" s="57">
        <v>39914</v>
      </c>
      <c r="B384" s="112"/>
      <c r="C384" s="112"/>
      <c r="D384" s="112"/>
      <c r="E384" s="112"/>
      <c r="F384" s="112"/>
      <c r="G384" s="112"/>
    </row>
    <row r="385" spans="1:7">
      <c r="A385" s="57">
        <v>39915</v>
      </c>
      <c r="B385" s="112"/>
      <c r="C385" s="112"/>
      <c r="D385" s="112"/>
      <c r="E385" s="112"/>
      <c r="F385" s="112"/>
      <c r="G385" s="112"/>
    </row>
    <row r="386" spans="1:7">
      <c r="A386" s="57">
        <v>39916</v>
      </c>
      <c r="B386" s="112"/>
      <c r="C386" s="112"/>
      <c r="D386" s="112"/>
      <c r="E386" s="112"/>
      <c r="F386" s="112"/>
      <c r="G386" s="112"/>
    </row>
    <row r="387" spans="1:7">
      <c r="A387" s="57">
        <v>39917</v>
      </c>
      <c r="B387" s="112"/>
      <c r="C387" s="112"/>
      <c r="D387" s="112"/>
      <c r="E387" s="112"/>
      <c r="F387" s="112"/>
      <c r="G387" s="112"/>
    </row>
    <row r="388" spans="1:7">
      <c r="A388" s="57">
        <v>39918</v>
      </c>
      <c r="B388" s="112"/>
      <c r="C388" s="112"/>
      <c r="D388" s="112"/>
      <c r="E388" s="112"/>
      <c r="F388" s="112"/>
      <c r="G388" s="112"/>
    </row>
    <row r="389" spans="1:7">
      <c r="A389" s="57">
        <v>39919</v>
      </c>
      <c r="B389" s="112"/>
      <c r="C389" s="112"/>
      <c r="D389" s="112"/>
      <c r="E389" s="112"/>
      <c r="F389" s="112"/>
      <c r="G389" s="112"/>
    </row>
    <row r="390" spans="1:7">
      <c r="A390" s="57">
        <v>39920</v>
      </c>
      <c r="B390" s="112"/>
      <c r="C390" s="112"/>
      <c r="D390" s="112"/>
      <c r="E390" s="112"/>
      <c r="F390" s="112"/>
      <c r="G390" s="112"/>
    </row>
    <row r="391" spans="1:7">
      <c r="A391" s="57">
        <v>39921</v>
      </c>
      <c r="B391" s="112"/>
      <c r="C391" s="112"/>
      <c r="D391" s="112"/>
      <c r="E391" s="112"/>
      <c r="F391" s="112"/>
      <c r="G391" s="112"/>
    </row>
    <row r="392" spans="1:7">
      <c r="A392" s="57">
        <v>39922</v>
      </c>
      <c r="B392" s="112"/>
      <c r="C392" s="112"/>
      <c r="D392" s="112"/>
      <c r="E392" s="112"/>
      <c r="F392" s="112"/>
      <c r="G392" s="112"/>
    </row>
    <row r="393" spans="1:7">
      <c r="A393" s="57">
        <v>39923</v>
      </c>
      <c r="B393" s="112"/>
      <c r="C393" s="112"/>
      <c r="D393" s="112"/>
      <c r="E393" s="112"/>
      <c r="F393" s="112"/>
      <c r="G393" s="112"/>
    </row>
    <row r="394" spans="1:7">
      <c r="A394" s="57">
        <v>39924</v>
      </c>
      <c r="B394" s="112"/>
      <c r="C394" s="112"/>
      <c r="D394" s="112"/>
      <c r="E394" s="112"/>
      <c r="F394" s="112"/>
      <c r="G394" s="112"/>
    </row>
    <row r="395" spans="1:7">
      <c r="A395" s="57">
        <v>39925</v>
      </c>
      <c r="B395" s="112"/>
      <c r="C395" s="112"/>
      <c r="D395" s="112"/>
      <c r="E395" s="112"/>
      <c r="F395" s="112"/>
      <c r="G395" s="112"/>
    </row>
    <row r="396" spans="1:7">
      <c r="A396" s="57">
        <v>39926</v>
      </c>
      <c r="B396" s="112"/>
      <c r="C396" s="112"/>
      <c r="D396" s="112"/>
      <c r="E396" s="112"/>
      <c r="F396" s="112"/>
      <c r="G396" s="112"/>
    </row>
    <row r="397" spans="1:7">
      <c r="A397" s="57">
        <v>39927</v>
      </c>
      <c r="B397" s="112"/>
      <c r="C397" s="112"/>
      <c r="D397" s="112"/>
      <c r="E397" s="112"/>
      <c r="F397" s="112"/>
      <c r="G397" s="112"/>
    </row>
    <row r="398" spans="1:7">
      <c r="A398" s="57">
        <v>39928</v>
      </c>
      <c r="B398" s="112"/>
      <c r="C398" s="112"/>
      <c r="D398" s="112"/>
      <c r="E398" s="112"/>
      <c r="F398" s="112"/>
      <c r="G398" s="112"/>
    </row>
    <row r="399" spans="1:7">
      <c r="A399" s="57">
        <v>39929</v>
      </c>
      <c r="B399" s="112"/>
      <c r="C399" s="112"/>
      <c r="D399" s="112"/>
      <c r="E399" s="112"/>
      <c r="F399" s="112"/>
      <c r="G399" s="112"/>
    </row>
    <row r="400" spans="1:7">
      <c r="A400" s="57">
        <v>39930</v>
      </c>
      <c r="B400" s="112"/>
      <c r="C400" s="112"/>
      <c r="D400" s="112"/>
      <c r="E400" s="112"/>
      <c r="F400" s="112"/>
      <c r="G400" s="112"/>
    </row>
    <row r="401" spans="1:7">
      <c r="A401" s="57">
        <v>39931</v>
      </c>
      <c r="B401" s="112"/>
      <c r="C401" s="112"/>
      <c r="D401" s="112"/>
      <c r="E401" s="112"/>
      <c r="F401" s="112"/>
      <c r="G401" s="112"/>
    </row>
    <row r="402" spans="1:7">
      <c r="A402" s="57">
        <v>39932</v>
      </c>
      <c r="B402" s="112"/>
      <c r="C402" s="112"/>
      <c r="D402" s="112"/>
      <c r="E402" s="112"/>
      <c r="F402" s="112"/>
      <c r="G402" s="112"/>
    </row>
    <row r="403" spans="1:7">
      <c r="A403" s="57">
        <v>39933</v>
      </c>
      <c r="B403" s="112"/>
      <c r="C403" s="112"/>
      <c r="D403" s="112"/>
      <c r="E403" s="112"/>
      <c r="F403" s="112"/>
      <c r="G403" s="112"/>
    </row>
    <row r="404" spans="1:7">
      <c r="A404" s="57">
        <v>39934</v>
      </c>
      <c r="B404" s="112"/>
      <c r="C404" s="112"/>
      <c r="D404" s="112"/>
      <c r="E404" s="112"/>
      <c r="F404" s="112"/>
      <c r="G404" s="112"/>
    </row>
    <row r="405" spans="1:7">
      <c r="A405" s="57">
        <v>39935</v>
      </c>
      <c r="B405" s="112"/>
      <c r="C405" s="112"/>
      <c r="D405" s="112"/>
      <c r="E405" s="112"/>
      <c r="F405" s="112"/>
      <c r="G405" s="112"/>
    </row>
    <row r="406" spans="1:7">
      <c r="A406" s="57">
        <v>39936</v>
      </c>
      <c r="B406" s="112"/>
      <c r="C406" s="112"/>
      <c r="D406" s="112"/>
      <c r="E406" s="112"/>
      <c r="F406" s="112"/>
      <c r="G406" s="112"/>
    </row>
    <row r="407" spans="1:7">
      <c r="A407" s="57">
        <v>39937</v>
      </c>
      <c r="B407" s="112"/>
      <c r="C407" s="112"/>
      <c r="D407" s="112"/>
      <c r="E407" s="112"/>
      <c r="F407" s="112"/>
      <c r="G407" s="112"/>
    </row>
    <row r="408" spans="1:7">
      <c r="A408" s="57">
        <v>39938</v>
      </c>
      <c r="B408" s="112"/>
      <c r="C408" s="112"/>
      <c r="D408" s="112"/>
      <c r="E408" s="112"/>
      <c r="F408" s="112"/>
      <c r="G408" s="112"/>
    </row>
    <row r="409" spans="1:7">
      <c r="A409" s="57">
        <v>39939</v>
      </c>
      <c r="B409" s="112"/>
      <c r="C409" s="112"/>
      <c r="D409" s="112"/>
      <c r="E409" s="112"/>
      <c r="F409" s="112"/>
      <c r="G409" s="112"/>
    </row>
    <row r="410" spans="1:7">
      <c r="A410" s="57">
        <v>39940</v>
      </c>
      <c r="B410" s="112"/>
      <c r="C410" s="112"/>
      <c r="D410" s="112"/>
      <c r="E410" s="112"/>
      <c r="F410" s="112"/>
      <c r="G410" s="112"/>
    </row>
    <row r="411" spans="1:7">
      <c r="A411" s="57">
        <v>39941</v>
      </c>
      <c r="B411" s="112"/>
      <c r="C411" s="112"/>
      <c r="D411" s="112"/>
      <c r="E411" s="112"/>
      <c r="F411" s="112"/>
      <c r="G411" s="112"/>
    </row>
    <row r="412" spans="1:7">
      <c r="A412" s="57">
        <v>39942</v>
      </c>
      <c r="B412" s="112"/>
      <c r="C412" s="112"/>
      <c r="D412" s="112"/>
      <c r="E412" s="112"/>
      <c r="F412" s="112"/>
      <c r="G412" s="112"/>
    </row>
    <row r="413" spans="1:7">
      <c r="A413" s="57">
        <v>39943</v>
      </c>
      <c r="B413" s="112"/>
      <c r="C413" s="112"/>
      <c r="D413" s="112"/>
      <c r="E413" s="112"/>
      <c r="F413" s="112"/>
      <c r="G413" s="112"/>
    </row>
    <row r="414" spans="1:7">
      <c r="A414" s="57">
        <v>39944</v>
      </c>
      <c r="B414" s="112"/>
      <c r="C414" s="112"/>
      <c r="D414" s="112"/>
      <c r="E414" s="112"/>
      <c r="F414" s="112"/>
      <c r="G414" s="112"/>
    </row>
    <row r="415" spans="1:7">
      <c r="A415" s="57">
        <v>39945</v>
      </c>
      <c r="B415" s="112"/>
      <c r="C415" s="112"/>
      <c r="D415" s="112"/>
      <c r="E415" s="112"/>
      <c r="F415" s="112"/>
      <c r="G415" s="112"/>
    </row>
    <row r="416" spans="1:7">
      <c r="A416" s="57">
        <v>39946</v>
      </c>
      <c r="B416" s="112"/>
      <c r="C416" s="112"/>
      <c r="D416" s="112"/>
      <c r="E416" s="112"/>
      <c r="F416" s="112"/>
      <c r="G416" s="112"/>
    </row>
    <row r="417" spans="1:7">
      <c r="A417" s="57">
        <v>39947</v>
      </c>
      <c r="B417" s="112"/>
      <c r="C417" s="112"/>
      <c r="D417" s="112"/>
      <c r="E417" s="112"/>
      <c r="F417" s="112"/>
      <c r="G417" s="112"/>
    </row>
    <row r="418" spans="1:7">
      <c r="A418" s="57">
        <v>39948</v>
      </c>
      <c r="B418" s="112"/>
      <c r="C418" s="112"/>
      <c r="D418" s="112"/>
      <c r="E418" s="112"/>
      <c r="F418" s="112"/>
      <c r="G418" s="112"/>
    </row>
    <row r="419" spans="1:7">
      <c r="A419" s="57">
        <v>39949</v>
      </c>
      <c r="B419" s="112"/>
      <c r="C419" s="112"/>
      <c r="D419" s="112"/>
      <c r="E419" s="112"/>
      <c r="F419" s="112"/>
      <c r="G419" s="112"/>
    </row>
    <row r="420" spans="1:7">
      <c r="A420" s="57">
        <v>39950</v>
      </c>
      <c r="B420" s="112"/>
      <c r="C420" s="112"/>
      <c r="D420" s="112"/>
      <c r="E420" s="112"/>
      <c r="F420" s="112"/>
      <c r="G420" s="112"/>
    </row>
    <row r="421" spans="1:7">
      <c r="A421" s="57">
        <v>39951</v>
      </c>
      <c r="B421" s="112"/>
      <c r="C421" s="112"/>
      <c r="D421" s="112"/>
      <c r="E421" s="112"/>
      <c r="F421" s="112"/>
      <c r="G421" s="112"/>
    </row>
    <row r="422" spans="1:7">
      <c r="A422" s="57">
        <v>39952</v>
      </c>
      <c r="B422" s="112"/>
      <c r="C422" s="112"/>
      <c r="D422" s="112"/>
      <c r="E422" s="112"/>
      <c r="F422" s="112"/>
      <c r="G422" s="112"/>
    </row>
    <row r="423" spans="1:7">
      <c r="A423" s="57">
        <v>39953</v>
      </c>
      <c r="B423" s="112"/>
      <c r="C423" s="112"/>
      <c r="D423" s="112"/>
      <c r="E423" s="112"/>
      <c r="F423" s="112"/>
      <c r="G423" s="112"/>
    </row>
    <row r="424" spans="1:7">
      <c r="A424" s="57">
        <v>39954</v>
      </c>
      <c r="B424" s="112"/>
      <c r="C424" s="112"/>
      <c r="D424" s="112"/>
      <c r="E424" s="112"/>
      <c r="F424" s="112"/>
      <c r="G424" s="112"/>
    </row>
    <row r="425" spans="1:7">
      <c r="A425" s="57">
        <v>39955</v>
      </c>
      <c r="B425" s="112"/>
      <c r="C425" s="112"/>
      <c r="D425" s="112"/>
      <c r="E425" s="112"/>
      <c r="F425" s="112"/>
      <c r="G425" s="112"/>
    </row>
    <row r="426" spans="1:7">
      <c r="A426" s="57">
        <v>39956</v>
      </c>
      <c r="B426" s="112"/>
      <c r="C426" s="112"/>
      <c r="D426" s="112"/>
      <c r="E426" s="112"/>
      <c r="F426" s="112"/>
      <c r="G426" s="112"/>
    </row>
    <row r="427" spans="1:7">
      <c r="A427" s="57">
        <v>39957</v>
      </c>
      <c r="B427" s="112"/>
      <c r="C427" s="112"/>
      <c r="D427" s="112"/>
      <c r="E427" s="112"/>
      <c r="F427" s="112"/>
      <c r="G427" s="112"/>
    </row>
    <row r="428" spans="1:7">
      <c r="A428" s="57">
        <v>39958</v>
      </c>
      <c r="B428" s="112"/>
      <c r="C428" s="112"/>
      <c r="D428" s="112"/>
      <c r="E428" s="112"/>
      <c r="F428" s="112"/>
      <c r="G428" s="112"/>
    </row>
    <row r="429" spans="1:7">
      <c r="A429" s="57">
        <v>39959</v>
      </c>
      <c r="B429" s="112"/>
      <c r="C429" s="112"/>
      <c r="D429" s="112"/>
      <c r="E429" s="112"/>
      <c r="F429" s="112"/>
      <c r="G429" s="112"/>
    </row>
    <row r="430" spans="1:7">
      <c r="A430" s="57">
        <v>39960</v>
      </c>
      <c r="B430" s="112"/>
      <c r="C430" s="112"/>
      <c r="D430" s="112"/>
      <c r="E430" s="112"/>
      <c r="F430" s="112"/>
      <c r="G430" s="112"/>
    </row>
    <row r="431" spans="1:7">
      <c r="A431" s="57">
        <v>39961</v>
      </c>
      <c r="B431" s="112"/>
      <c r="C431" s="112"/>
      <c r="D431" s="112"/>
      <c r="E431" s="112"/>
      <c r="F431" s="112"/>
      <c r="G431" s="112"/>
    </row>
    <row r="432" spans="1:7">
      <c r="A432" s="57">
        <v>39962</v>
      </c>
      <c r="B432" s="112"/>
      <c r="C432" s="112"/>
      <c r="D432" s="112"/>
      <c r="E432" s="112"/>
      <c r="F432" s="112"/>
      <c r="G432" s="112"/>
    </row>
    <row r="433" spans="1:7">
      <c r="A433" s="57">
        <v>39963</v>
      </c>
      <c r="B433" s="112"/>
      <c r="C433" s="112"/>
      <c r="D433" s="112"/>
      <c r="E433" s="112"/>
      <c r="F433" s="112"/>
      <c r="G433" s="112"/>
    </row>
    <row r="434" spans="1:7">
      <c r="A434" s="57">
        <v>39964</v>
      </c>
      <c r="B434" s="112"/>
      <c r="C434" s="112"/>
      <c r="D434" s="112"/>
      <c r="E434" s="112"/>
      <c r="F434" s="112"/>
      <c r="G434" s="112"/>
    </row>
    <row r="435" spans="1:7">
      <c r="A435" s="57">
        <v>39965</v>
      </c>
      <c r="B435" s="112"/>
      <c r="C435" s="112"/>
      <c r="D435" s="112"/>
      <c r="E435" s="112"/>
      <c r="F435" s="112"/>
      <c r="G435" s="112"/>
    </row>
    <row r="436" spans="1:7">
      <c r="A436" s="57">
        <v>39966</v>
      </c>
      <c r="B436" s="112"/>
      <c r="C436" s="112"/>
      <c r="D436" s="112"/>
      <c r="E436" s="112"/>
      <c r="F436" s="112"/>
      <c r="G436" s="112"/>
    </row>
    <row r="437" spans="1:7">
      <c r="A437" s="57">
        <v>39967</v>
      </c>
      <c r="B437" s="112"/>
      <c r="C437" s="112"/>
      <c r="D437" s="112"/>
      <c r="E437" s="112"/>
      <c r="F437" s="112"/>
      <c r="G437" s="112"/>
    </row>
    <row r="438" spans="1:7">
      <c r="A438" s="57">
        <v>39968</v>
      </c>
      <c r="B438" s="112"/>
      <c r="C438" s="112"/>
      <c r="D438" s="112"/>
      <c r="E438" s="112"/>
      <c r="F438" s="112"/>
      <c r="G438" s="112"/>
    </row>
    <row r="439" spans="1:7">
      <c r="A439" s="57">
        <v>39969</v>
      </c>
      <c r="B439" s="112"/>
      <c r="C439" s="112"/>
      <c r="D439" s="112"/>
      <c r="E439" s="112"/>
      <c r="F439" s="112"/>
      <c r="G439" s="112"/>
    </row>
    <row r="440" spans="1:7">
      <c r="A440" s="57">
        <v>39970</v>
      </c>
      <c r="B440" s="112"/>
      <c r="C440" s="112"/>
      <c r="D440" s="112"/>
      <c r="E440" s="112"/>
      <c r="F440" s="112"/>
      <c r="G440" s="112"/>
    </row>
    <row r="441" spans="1:7">
      <c r="A441" s="57">
        <v>39971</v>
      </c>
      <c r="B441" s="112"/>
      <c r="C441" s="112"/>
      <c r="D441" s="112"/>
      <c r="E441" s="112"/>
      <c r="F441" s="112"/>
      <c r="G441" s="112"/>
    </row>
    <row r="442" spans="1:7">
      <c r="A442" s="57">
        <v>39972</v>
      </c>
      <c r="B442" s="112"/>
      <c r="C442" s="112"/>
      <c r="D442" s="112"/>
      <c r="E442" s="112"/>
      <c r="F442" s="112"/>
      <c r="G442" s="112"/>
    </row>
    <row r="443" spans="1:7">
      <c r="A443" s="57">
        <v>39973</v>
      </c>
      <c r="B443" s="112"/>
      <c r="C443" s="112"/>
      <c r="D443" s="112"/>
      <c r="E443" s="112"/>
      <c r="F443" s="112"/>
      <c r="G443" s="112"/>
    </row>
    <row r="444" spans="1:7">
      <c r="A444" s="57">
        <v>39974</v>
      </c>
      <c r="B444" s="112"/>
      <c r="C444" s="112"/>
      <c r="D444" s="112"/>
      <c r="E444" s="112"/>
      <c r="F444" s="112"/>
      <c r="G444" s="112"/>
    </row>
    <row r="445" spans="1:7">
      <c r="A445" s="57">
        <v>39975</v>
      </c>
      <c r="B445" s="112"/>
      <c r="C445" s="112"/>
      <c r="D445" s="112"/>
      <c r="E445" s="112"/>
      <c r="F445" s="112"/>
      <c r="G445" s="112"/>
    </row>
    <row r="446" spans="1:7">
      <c r="A446" s="57">
        <v>39976</v>
      </c>
      <c r="B446" s="112"/>
      <c r="C446" s="112"/>
      <c r="D446" s="112"/>
      <c r="E446" s="112"/>
      <c r="F446" s="112"/>
      <c r="G446" s="112"/>
    </row>
    <row r="447" spans="1:7">
      <c r="A447" s="57">
        <v>39977</v>
      </c>
      <c r="B447" s="112"/>
      <c r="C447" s="112"/>
      <c r="D447" s="112"/>
      <c r="E447" s="112"/>
      <c r="F447" s="112"/>
      <c r="G447" s="112"/>
    </row>
    <row r="448" spans="1:7">
      <c r="A448" s="57">
        <v>39978</v>
      </c>
      <c r="B448" s="112"/>
      <c r="C448" s="112"/>
      <c r="D448" s="112"/>
      <c r="E448" s="112"/>
      <c r="F448" s="112"/>
      <c r="G448" s="112"/>
    </row>
    <row r="449" spans="1:7">
      <c r="A449" s="57">
        <v>39979</v>
      </c>
      <c r="B449" s="112"/>
      <c r="C449" s="112"/>
      <c r="D449" s="112"/>
      <c r="E449" s="112"/>
      <c r="F449" s="112"/>
      <c r="G449" s="112"/>
    </row>
    <row r="450" spans="1:7">
      <c r="A450" s="57">
        <v>39980</v>
      </c>
      <c r="B450" s="112"/>
      <c r="C450" s="112"/>
      <c r="D450" s="112"/>
      <c r="E450" s="112"/>
      <c r="F450" s="112"/>
      <c r="G450" s="112"/>
    </row>
    <row r="451" spans="1:7">
      <c r="A451" s="57">
        <v>39981</v>
      </c>
      <c r="B451" s="112"/>
      <c r="C451" s="112"/>
      <c r="D451" s="112"/>
      <c r="E451" s="112"/>
      <c r="F451" s="112"/>
      <c r="G451" s="112"/>
    </row>
    <row r="452" spans="1:7">
      <c r="A452" s="57">
        <v>39982</v>
      </c>
      <c r="B452" s="112"/>
      <c r="C452" s="112"/>
      <c r="D452" s="112"/>
      <c r="E452" s="112"/>
      <c r="F452" s="112"/>
      <c r="G452" s="112"/>
    </row>
    <row r="453" spans="1:7">
      <c r="A453" s="57">
        <v>39983</v>
      </c>
      <c r="B453" s="112"/>
      <c r="C453" s="112"/>
      <c r="D453" s="112"/>
      <c r="E453" s="112"/>
      <c r="F453" s="112"/>
      <c r="G453" s="112"/>
    </row>
    <row r="454" spans="1:7">
      <c r="A454" s="57">
        <v>39984</v>
      </c>
      <c r="B454" s="112"/>
      <c r="C454" s="112"/>
      <c r="D454" s="112"/>
      <c r="E454" s="112"/>
      <c r="F454" s="112"/>
      <c r="G454" s="112"/>
    </row>
    <row r="455" spans="1:7">
      <c r="A455" s="57">
        <v>39985</v>
      </c>
      <c r="B455" s="112"/>
      <c r="C455" s="112"/>
      <c r="D455" s="112"/>
      <c r="E455" s="112"/>
      <c r="F455" s="112"/>
      <c r="G455" s="112"/>
    </row>
    <row r="456" spans="1:7">
      <c r="A456" s="57">
        <v>39986</v>
      </c>
      <c r="B456" s="112"/>
      <c r="C456" s="112"/>
      <c r="D456" s="112"/>
      <c r="E456" s="112"/>
      <c r="F456" s="112"/>
      <c r="G456" s="112"/>
    </row>
    <row r="457" spans="1:7">
      <c r="A457" s="57">
        <v>39987</v>
      </c>
      <c r="B457" s="112"/>
      <c r="C457" s="112"/>
      <c r="D457" s="112"/>
      <c r="E457" s="112"/>
      <c r="F457" s="112"/>
      <c r="G457" s="112"/>
    </row>
    <row r="458" spans="1:7">
      <c r="A458" s="57">
        <v>39988</v>
      </c>
      <c r="B458" s="112"/>
      <c r="C458" s="112"/>
      <c r="D458" s="112"/>
      <c r="E458" s="112"/>
      <c r="F458" s="112"/>
      <c r="G458" s="112"/>
    </row>
    <row r="459" spans="1:7">
      <c r="A459" s="57">
        <v>39989</v>
      </c>
      <c r="B459" s="112"/>
      <c r="C459" s="112"/>
      <c r="D459" s="112"/>
      <c r="E459" s="112"/>
      <c r="F459" s="112"/>
      <c r="G459" s="112"/>
    </row>
    <row r="460" spans="1:7">
      <c r="A460" s="57">
        <v>39990</v>
      </c>
      <c r="B460" s="112"/>
      <c r="C460" s="112"/>
      <c r="D460" s="112"/>
      <c r="E460" s="112"/>
      <c r="F460" s="112"/>
      <c r="G460" s="112"/>
    </row>
    <row r="461" spans="1:7">
      <c r="A461" s="57">
        <v>39991</v>
      </c>
      <c r="B461" s="112"/>
      <c r="C461" s="112"/>
      <c r="D461" s="112"/>
      <c r="E461" s="112"/>
      <c r="F461" s="112"/>
      <c r="G461" s="112"/>
    </row>
    <row r="462" spans="1:7">
      <c r="A462" s="57">
        <v>39992</v>
      </c>
      <c r="B462" s="112"/>
      <c r="C462" s="112"/>
      <c r="D462" s="112"/>
      <c r="E462" s="112"/>
      <c r="F462" s="112"/>
      <c r="G462" s="112"/>
    </row>
    <row r="463" spans="1:7">
      <c r="A463" s="57">
        <v>39993</v>
      </c>
      <c r="B463" s="112"/>
      <c r="C463" s="112"/>
      <c r="D463" s="112"/>
      <c r="E463" s="112"/>
      <c r="F463" s="112"/>
      <c r="G463" s="112"/>
    </row>
    <row r="464" spans="1:7">
      <c r="A464" s="57">
        <v>39994</v>
      </c>
      <c r="B464" s="112"/>
      <c r="C464" s="112"/>
      <c r="D464" s="112"/>
      <c r="E464" s="112"/>
      <c r="F464" s="112"/>
      <c r="G464" s="112"/>
    </row>
    <row r="465" spans="1:7">
      <c r="A465" s="57">
        <v>39995</v>
      </c>
      <c r="B465" s="112"/>
      <c r="C465" s="112"/>
      <c r="D465" s="112"/>
      <c r="E465" s="112"/>
      <c r="F465" s="112"/>
      <c r="G465" s="112">
        <v>35.742129417532695</v>
      </c>
    </row>
    <row r="466" spans="1:7">
      <c r="A466" s="57">
        <v>39996</v>
      </c>
      <c r="B466" s="112"/>
      <c r="C466" s="112"/>
      <c r="D466" s="112"/>
      <c r="E466" s="112"/>
      <c r="F466" s="112"/>
      <c r="G466" s="112"/>
    </row>
    <row r="467" spans="1:7">
      <c r="A467" s="57">
        <v>39997</v>
      </c>
      <c r="B467" s="112"/>
      <c r="C467" s="112"/>
      <c r="D467" s="112"/>
      <c r="E467" s="112"/>
      <c r="F467" s="112"/>
      <c r="G467" s="112"/>
    </row>
    <row r="468" spans="1:7">
      <c r="A468" s="57">
        <v>39998</v>
      </c>
      <c r="B468" s="112"/>
      <c r="C468" s="112"/>
      <c r="D468" s="112"/>
      <c r="E468" s="112"/>
      <c r="F468" s="112"/>
      <c r="G468" s="112"/>
    </row>
    <row r="469" spans="1:7">
      <c r="A469" s="57">
        <v>39999</v>
      </c>
      <c r="B469" s="112"/>
      <c r="C469" s="112"/>
      <c r="D469" s="112"/>
      <c r="E469" s="112"/>
      <c r="F469" s="112"/>
      <c r="G469" s="112"/>
    </row>
    <row r="470" spans="1:7">
      <c r="A470" s="57">
        <v>40000</v>
      </c>
      <c r="B470" s="112"/>
      <c r="C470" s="112"/>
      <c r="D470" s="112"/>
      <c r="E470" s="112"/>
      <c r="F470" s="112"/>
      <c r="G470" s="112"/>
    </row>
    <row r="471" spans="1:7">
      <c r="A471" s="57">
        <v>40001</v>
      </c>
      <c r="B471" s="112"/>
      <c r="C471" s="112"/>
      <c r="D471" s="112"/>
      <c r="E471" s="112"/>
      <c r="F471" s="112"/>
      <c r="G471" s="112"/>
    </row>
    <row r="472" spans="1:7">
      <c r="A472" s="57">
        <v>40002</v>
      </c>
      <c r="B472" s="112"/>
      <c r="C472" s="112"/>
      <c r="D472" s="112"/>
      <c r="E472" s="112"/>
      <c r="F472" s="112"/>
      <c r="G472" s="112"/>
    </row>
    <row r="473" spans="1:7">
      <c r="A473" s="57">
        <v>40003</v>
      </c>
      <c r="B473" s="112"/>
      <c r="C473" s="112"/>
      <c r="D473" s="112"/>
      <c r="E473" s="112"/>
      <c r="F473" s="112"/>
      <c r="G473" s="112"/>
    </row>
    <row r="474" spans="1:7">
      <c r="A474" s="57">
        <v>40004</v>
      </c>
      <c r="B474" s="112"/>
      <c r="C474" s="112"/>
      <c r="D474" s="112"/>
      <c r="E474" s="112"/>
      <c r="F474" s="112"/>
      <c r="G474" s="112"/>
    </row>
    <row r="475" spans="1:7">
      <c r="A475" s="57">
        <v>40005</v>
      </c>
      <c r="B475" s="112"/>
      <c r="C475" s="112"/>
      <c r="D475" s="112"/>
      <c r="E475" s="112"/>
      <c r="F475" s="112"/>
      <c r="G475" s="112"/>
    </row>
    <row r="476" spans="1:7">
      <c r="A476" s="57">
        <v>40006</v>
      </c>
      <c r="B476" s="112"/>
      <c r="C476" s="112"/>
      <c r="D476" s="112"/>
      <c r="E476" s="112"/>
      <c r="F476" s="112"/>
      <c r="G476" s="112"/>
    </row>
    <row r="477" spans="1:7">
      <c r="A477" s="57">
        <v>40007</v>
      </c>
      <c r="B477" s="112"/>
      <c r="C477" s="112"/>
      <c r="D477" s="112"/>
      <c r="E477" s="112"/>
      <c r="F477" s="112"/>
      <c r="G477" s="112"/>
    </row>
    <row r="478" spans="1:7">
      <c r="A478" s="57">
        <v>40008</v>
      </c>
      <c r="B478" s="112"/>
      <c r="C478" s="112"/>
      <c r="D478" s="112"/>
      <c r="E478" s="112"/>
      <c r="F478" s="112"/>
      <c r="G478" s="112"/>
    </row>
    <row r="479" spans="1:7">
      <c r="A479" s="57">
        <v>40009</v>
      </c>
      <c r="B479" s="112"/>
      <c r="C479" s="112"/>
      <c r="D479" s="112"/>
      <c r="E479" s="112"/>
      <c r="F479" s="112"/>
      <c r="G479" s="112"/>
    </row>
    <row r="480" spans="1:7">
      <c r="A480" s="57">
        <v>40010</v>
      </c>
      <c r="B480" s="112"/>
      <c r="C480" s="112"/>
      <c r="D480" s="112"/>
      <c r="E480" s="112"/>
      <c r="F480" s="112"/>
      <c r="G480" s="112"/>
    </row>
    <row r="481" spans="1:7">
      <c r="A481" s="57">
        <v>40011</v>
      </c>
      <c r="B481" s="112"/>
      <c r="C481" s="112"/>
      <c r="D481" s="112"/>
      <c r="E481" s="112"/>
      <c r="F481" s="112"/>
      <c r="G481" s="112"/>
    </row>
    <row r="482" spans="1:7">
      <c r="A482" s="57">
        <v>40012</v>
      </c>
      <c r="B482" s="112"/>
      <c r="C482" s="112"/>
      <c r="D482" s="112"/>
      <c r="E482" s="112"/>
      <c r="F482" s="112"/>
      <c r="G482" s="112"/>
    </row>
    <row r="483" spans="1:7">
      <c r="A483" s="57">
        <v>40013</v>
      </c>
      <c r="B483" s="112"/>
      <c r="C483" s="112"/>
      <c r="D483" s="112"/>
      <c r="E483" s="112"/>
      <c r="F483" s="112"/>
      <c r="G483" s="112"/>
    </row>
    <row r="484" spans="1:7">
      <c r="A484" s="57">
        <v>40014</v>
      </c>
      <c r="B484" s="112"/>
      <c r="C484" s="112"/>
      <c r="D484" s="112"/>
      <c r="E484" s="112"/>
      <c r="F484" s="112"/>
      <c r="G484" s="112"/>
    </row>
    <row r="485" spans="1:7">
      <c r="A485" s="57">
        <v>40015</v>
      </c>
      <c r="B485" s="112"/>
      <c r="C485" s="112"/>
      <c r="D485" s="112"/>
      <c r="E485" s="112"/>
      <c r="F485" s="112"/>
      <c r="G485" s="112"/>
    </row>
    <row r="486" spans="1:7">
      <c r="A486" s="57">
        <v>40016</v>
      </c>
      <c r="B486" s="112"/>
      <c r="C486" s="112"/>
      <c r="D486" s="112"/>
      <c r="E486" s="112"/>
      <c r="F486" s="112"/>
      <c r="G486" s="112"/>
    </row>
    <row r="487" spans="1:7">
      <c r="A487" s="57">
        <v>40017</v>
      </c>
      <c r="B487" s="112"/>
      <c r="C487" s="112"/>
      <c r="D487" s="112"/>
      <c r="E487" s="112"/>
      <c r="F487" s="112"/>
      <c r="G487" s="112"/>
    </row>
    <row r="488" spans="1:7">
      <c r="A488" s="57">
        <v>40018</v>
      </c>
      <c r="B488" s="112"/>
      <c r="C488" s="112"/>
      <c r="D488" s="112"/>
      <c r="E488" s="112"/>
      <c r="F488" s="112"/>
      <c r="G488" s="112"/>
    </row>
    <row r="489" spans="1:7">
      <c r="A489" s="57">
        <v>40019</v>
      </c>
      <c r="B489" s="112"/>
      <c r="C489" s="112"/>
      <c r="D489" s="112"/>
      <c r="E489" s="112"/>
      <c r="F489" s="112"/>
      <c r="G489" s="112"/>
    </row>
    <row r="490" spans="1:7">
      <c r="A490" s="57">
        <v>40020</v>
      </c>
      <c r="B490" s="112"/>
      <c r="C490" s="112"/>
      <c r="D490" s="112"/>
      <c r="E490" s="112"/>
      <c r="F490" s="112"/>
      <c r="G490" s="112"/>
    </row>
    <row r="491" spans="1:7">
      <c r="A491" s="57">
        <v>40021</v>
      </c>
      <c r="B491" s="112"/>
      <c r="C491" s="112"/>
      <c r="D491" s="112"/>
      <c r="E491" s="112"/>
      <c r="F491" s="112"/>
      <c r="G491" s="112"/>
    </row>
    <row r="492" spans="1:7">
      <c r="A492" s="57">
        <v>40022</v>
      </c>
      <c r="B492" s="112"/>
      <c r="C492" s="112"/>
      <c r="D492" s="112"/>
      <c r="E492" s="112"/>
      <c r="F492" s="112"/>
      <c r="G492" s="112"/>
    </row>
    <row r="493" spans="1:7">
      <c r="A493" s="57">
        <v>40023</v>
      </c>
      <c r="B493" s="112"/>
      <c r="C493" s="112"/>
      <c r="D493" s="112"/>
      <c r="E493" s="112"/>
      <c r="F493" s="112"/>
      <c r="G493" s="112"/>
    </row>
    <row r="494" spans="1:7">
      <c r="A494" s="57">
        <v>40024</v>
      </c>
      <c r="B494" s="112"/>
      <c r="C494" s="112"/>
      <c r="D494" s="112"/>
      <c r="E494" s="112"/>
      <c r="F494" s="112"/>
      <c r="G494" s="112"/>
    </row>
    <row r="495" spans="1:7">
      <c r="A495" s="57">
        <v>40025</v>
      </c>
      <c r="B495" s="112"/>
      <c r="C495" s="112"/>
      <c r="D495" s="112"/>
      <c r="E495" s="112"/>
      <c r="F495" s="112"/>
      <c r="G495" s="112"/>
    </row>
    <row r="496" spans="1:7">
      <c r="A496" s="57">
        <v>40026</v>
      </c>
      <c r="B496" s="112"/>
      <c r="C496" s="112"/>
      <c r="D496" s="112"/>
      <c r="E496" s="112"/>
      <c r="F496" s="112"/>
      <c r="G496" s="112"/>
    </row>
    <row r="497" spans="1:7">
      <c r="A497" s="57">
        <v>40027</v>
      </c>
      <c r="B497" s="112"/>
      <c r="C497" s="112"/>
      <c r="D497" s="112"/>
      <c r="E497" s="112"/>
      <c r="F497" s="112"/>
      <c r="G497" s="112"/>
    </row>
    <row r="498" spans="1:7">
      <c r="A498" s="57">
        <v>40028</v>
      </c>
      <c r="B498" s="112"/>
      <c r="C498" s="112"/>
      <c r="D498" s="112"/>
      <c r="E498" s="112"/>
      <c r="F498" s="112"/>
      <c r="G498" s="112"/>
    </row>
    <row r="499" spans="1:7">
      <c r="A499" s="57">
        <v>40029</v>
      </c>
      <c r="B499" s="112"/>
      <c r="C499" s="112"/>
      <c r="D499" s="112"/>
      <c r="E499" s="112"/>
      <c r="F499" s="112"/>
      <c r="G499" s="112"/>
    </row>
    <row r="500" spans="1:7">
      <c r="A500" s="57">
        <v>40030</v>
      </c>
      <c r="B500" s="112"/>
      <c r="C500" s="112"/>
      <c r="D500" s="112"/>
      <c r="E500" s="112"/>
      <c r="F500" s="112"/>
      <c r="G500" s="112"/>
    </row>
    <row r="501" spans="1:7">
      <c r="A501" s="57">
        <v>40031</v>
      </c>
      <c r="B501" s="112"/>
      <c r="C501" s="112"/>
      <c r="D501" s="112"/>
      <c r="E501" s="112"/>
      <c r="F501" s="112"/>
      <c r="G501" s="112"/>
    </row>
    <row r="502" spans="1:7">
      <c r="A502" s="57">
        <v>40032</v>
      </c>
      <c r="B502" s="112"/>
      <c r="C502" s="112"/>
      <c r="D502" s="112"/>
      <c r="E502" s="112"/>
      <c r="F502" s="112"/>
      <c r="G502" s="112"/>
    </row>
    <row r="503" spans="1:7">
      <c r="A503" s="57">
        <v>40033</v>
      </c>
      <c r="B503" s="112"/>
      <c r="C503" s="112"/>
      <c r="D503" s="112"/>
      <c r="E503" s="112"/>
      <c r="F503" s="112"/>
      <c r="G503" s="112"/>
    </row>
    <row r="504" spans="1:7">
      <c r="A504" s="57">
        <v>40034</v>
      </c>
      <c r="B504" s="112"/>
      <c r="C504" s="112"/>
      <c r="D504" s="112"/>
      <c r="E504" s="112"/>
      <c r="F504" s="112"/>
      <c r="G504" s="112"/>
    </row>
    <row r="505" spans="1:7">
      <c r="A505" s="57">
        <v>40035</v>
      </c>
      <c r="B505" s="112"/>
      <c r="C505" s="112"/>
      <c r="D505" s="112"/>
      <c r="E505" s="112"/>
      <c r="F505" s="112"/>
      <c r="G505" s="112"/>
    </row>
    <row r="506" spans="1:7">
      <c r="A506" s="57">
        <v>40036</v>
      </c>
      <c r="B506" s="112"/>
      <c r="C506" s="112"/>
      <c r="D506" s="112"/>
      <c r="E506" s="112"/>
      <c r="F506" s="112"/>
      <c r="G506" s="112"/>
    </row>
    <row r="507" spans="1:7">
      <c r="A507" s="57">
        <v>40037</v>
      </c>
      <c r="B507" s="112"/>
      <c r="C507" s="112"/>
      <c r="D507" s="112"/>
      <c r="E507" s="112"/>
      <c r="F507" s="112"/>
      <c r="G507" s="112"/>
    </row>
    <row r="508" spans="1:7">
      <c r="A508" s="57">
        <v>40038</v>
      </c>
      <c r="B508" s="112"/>
      <c r="C508" s="112"/>
      <c r="D508" s="112"/>
      <c r="E508" s="112"/>
      <c r="F508" s="112"/>
      <c r="G508" s="112"/>
    </row>
    <row r="509" spans="1:7">
      <c r="A509" s="57">
        <v>40039</v>
      </c>
      <c r="B509" s="112"/>
      <c r="C509" s="112"/>
      <c r="D509" s="112"/>
      <c r="E509" s="112"/>
      <c r="F509" s="112"/>
      <c r="G509" s="112"/>
    </row>
    <row r="510" spans="1:7">
      <c r="A510" s="57">
        <v>40040</v>
      </c>
      <c r="B510" s="112"/>
      <c r="C510" s="112"/>
      <c r="D510" s="112"/>
      <c r="E510" s="112"/>
      <c r="F510" s="112"/>
      <c r="G510" s="112"/>
    </row>
    <row r="511" spans="1:7">
      <c r="A511" s="57">
        <v>40041</v>
      </c>
      <c r="B511" s="112"/>
      <c r="C511" s="112"/>
      <c r="D511" s="112"/>
      <c r="E511" s="112"/>
      <c r="F511" s="112"/>
      <c r="G511" s="112"/>
    </row>
    <row r="512" spans="1:7">
      <c r="A512" s="57">
        <v>40042</v>
      </c>
      <c r="B512" s="112"/>
      <c r="C512" s="112"/>
      <c r="D512" s="112"/>
      <c r="E512" s="112"/>
      <c r="F512" s="112"/>
      <c r="G512" s="112"/>
    </row>
    <row r="513" spans="1:7">
      <c r="A513" s="57">
        <v>40043</v>
      </c>
      <c r="B513" s="112"/>
      <c r="C513" s="112"/>
      <c r="D513" s="112"/>
      <c r="E513" s="112"/>
      <c r="F513" s="112"/>
      <c r="G513" s="112"/>
    </row>
    <row r="514" spans="1:7">
      <c r="A514" s="57">
        <v>40044</v>
      </c>
      <c r="B514" s="112"/>
      <c r="C514" s="112"/>
      <c r="D514" s="112"/>
      <c r="E514" s="112"/>
      <c r="F514" s="112"/>
      <c r="G514" s="112"/>
    </row>
    <row r="515" spans="1:7">
      <c r="A515" s="57">
        <v>40045</v>
      </c>
      <c r="B515" s="112"/>
      <c r="C515" s="112"/>
      <c r="D515" s="112"/>
      <c r="E515" s="112"/>
      <c r="F515" s="112"/>
      <c r="G515" s="112"/>
    </row>
    <row r="516" spans="1:7">
      <c r="A516" s="57">
        <v>40046</v>
      </c>
      <c r="B516" s="112"/>
      <c r="C516" s="112"/>
      <c r="D516" s="112"/>
      <c r="E516" s="112"/>
      <c r="F516" s="112"/>
      <c r="G516" s="112"/>
    </row>
    <row r="517" spans="1:7">
      <c r="A517" s="57">
        <v>40047</v>
      </c>
      <c r="B517" s="112"/>
      <c r="C517" s="112"/>
      <c r="D517" s="112"/>
      <c r="E517" s="112"/>
      <c r="F517" s="112"/>
      <c r="G517" s="112"/>
    </row>
    <row r="518" spans="1:7">
      <c r="A518" s="57">
        <v>40048</v>
      </c>
      <c r="B518" s="112"/>
      <c r="C518" s="112"/>
      <c r="D518" s="112"/>
      <c r="E518" s="112"/>
      <c r="F518" s="112"/>
      <c r="G518" s="112"/>
    </row>
    <row r="519" spans="1:7">
      <c r="A519" s="57">
        <v>40049</v>
      </c>
      <c r="B519" s="112"/>
      <c r="C519" s="112"/>
      <c r="D519" s="112"/>
      <c r="E519" s="112"/>
      <c r="F519" s="112"/>
      <c r="G519" s="112"/>
    </row>
    <row r="520" spans="1:7">
      <c r="A520" s="57">
        <v>40050</v>
      </c>
      <c r="B520" s="112"/>
      <c r="C520" s="112"/>
      <c r="D520" s="112"/>
      <c r="E520" s="112"/>
      <c r="F520" s="112"/>
      <c r="G520" s="112"/>
    </row>
    <row r="521" spans="1:7">
      <c r="A521" s="57">
        <v>40051</v>
      </c>
      <c r="B521" s="112"/>
      <c r="C521" s="112"/>
      <c r="D521" s="112"/>
      <c r="E521" s="112"/>
      <c r="F521" s="112"/>
      <c r="G521" s="112"/>
    </row>
    <row r="522" spans="1:7">
      <c r="A522" s="57">
        <v>40052</v>
      </c>
      <c r="B522" s="112"/>
      <c r="C522" s="112"/>
      <c r="D522" s="112"/>
      <c r="E522" s="112"/>
      <c r="F522" s="112"/>
      <c r="G522" s="112"/>
    </row>
    <row r="523" spans="1:7">
      <c r="A523" s="57">
        <v>40053</v>
      </c>
      <c r="B523" s="112"/>
      <c r="C523" s="112"/>
      <c r="D523" s="112"/>
      <c r="E523" s="112"/>
      <c r="F523" s="112"/>
      <c r="G523" s="112"/>
    </row>
    <row r="524" spans="1:7">
      <c r="A524" s="57">
        <v>40054</v>
      </c>
      <c r="B524" s="112"/>
      <c r="C524" s="112"/>
      <c r="D524" s="112"/>
      <c r="E524" s="112"/>
      <c r="F524" s="112"/>
      <c r="G524" s="112"/>
    </row>
    <row r="525" spans="1:7">
      <c r="A525" s="57">
        <v>40055</v>
      </c>
      <c r="B525" s="112"/>
      <c r="C525" s="112"/>
      <c r="D525" s="112"/>
      <c r="E525" s="112"/>
      <c r="F525" s="112"/>
      <c r="G525" s="112"/>
    </row>
    <row r="526" spans="1:7">
      <c r="A526" s="57">
        <v>40056</v>
      </c>
      <c r="B526" s="112"/>
      <c r="C526" s="112"/>
      <c r="D526" s="112"/>
      <c r="E526" s="112"/>
      <c r="F526" s="112"/>
      <c r="G526" s="112"/>
    </row>
    <row r="527" spans="1:7">
      <c r="A527" s="57">
        <v>40057</v>
      </c>
      <c r="B527" s="112"/>
      <c r="C527" s="112"/>
      <c r="D527" s="112"/>
      <c r="E527" s="112"/>
      <c r="F527" s="112"/>
      <c r="G527" s="112"/>
    </row>
    <row r="528" spans="1:7">
      <c r="A528" s="57">
        <v>40058</v>
      </c>
      <c r="B528" s="112"/>
      <c r="C528" s="112"/>
      <c r="D528" s="112"/>
      <c r="E528" s="112"/>
      <c r="F528" s="112"/>
      <c r="G528" s="112"/>
    </row>
    <row r="529" spans="1:7">
      <c r="A529" s="57">
        <v>40059</v>
      </c>
      <c r="B529" s="112"/>
      <c r="C529" s="112"/>
      <c r="D529" s="112"/>
      <c r="E529" s="112"/>
      <c r="F529" s="112"/>
      <c r="G529" s="112"/>
    </row>
    <row r="530" spans="1:7">
      <c r="A530" s="57">
        <v>40060</v>
      </c>
      <c r="B530" s="112"/>
      <c r="C530" s="112"/>
      <c r="D530" s="112"/>
      <c r="E530" s="112"/>
      <c r="F530" s="112"/>
      <c r="G530" s="112"/>
    </row>
    <row r="531" spans="1:7">
      <c r="A531" s="57">
        <v>40061</v>
      </c>
      <c r="B531" s="112"/>
      <c r="C531" s="112"/>
      <c r="D531" s="112"/>
      <c r="E531" s="112"/>
      <c r="F531" s="112"/>
      <c r="G531" s="112"/>
    </row>
    <row r="532" spans="1:7">
      <c r="A532" s="57">
        <v>40062</v>
      </c>
      <c r="B532" s="112"/>
      <c r="C532" s="112"/>
      <c r="D532" s="112"/>
      <c r="E532" s="112"/>
      <c r="F532" s="112"/>
      <c r="G532" s="112"/>
    </row>
    <row r="533" spans="1:7">
      <c r="A533" s="57">
        <v>40063</v>
      </c>
      <c r="B533" s="112"/>
      <c r="C533" s="112"/>
      <c r="D533" s="112"/>
      <c r="E533" s="112"/>
      <c r="F533" s="112"/>
      <c r="G533" s="112"/>
    </row>
    <row r="534" spans="1:7">
      <c r="A534" s="57">
        <v>40064</v>
      </c>
      <c r="B534" s="112"/>
      <c r="C534" s="112"/>
      <c r="D534" s="112"/>
      <c r="E534" s="112"/>
      <c r="F534" s="112"/>
      <c r="G534" s="112"/>
    </row>
    <row r="535" spans="1:7">
      <c r="A535" s="57">
        <v>40065</v>
      </c>
      <c r="B535" s="112"/>
      <c r="C535" s="112"/>
      <c r="D535" s="112"/>
      <c r="E535" s="112"/>
      <c r="F535" s="112"/>
      <c r="G535" s="112"/>
    </row>
    <row r="536" spans="1:7">
      <c r="A536" s="57">
        <v>40066</v>
      </c>
      <c r="B536" s="112"/>
      <c r="C536" s="112"/>
      <c r="D536" s="112"/>
      <c r="E536" s="112"/>
      <c r="F536" s="112"/>
      <c r="G536" s="112"/>
    </row>
    <row r="537" spans="1:7">
      <c r="A537" s="57">
        <v>40067</v>
      </c>
      <c r="B537" s="112"/>
      <c r="C537" s="112"/>
      <c r="D537" s="112"/>
      <c r="E537" s="112"/>
      <c r="F537" s="112"/>
      <c r="G537" s="112"/>
    </row>
    <row r="538" spans="1:7">
      <c r="A538" s="57">
        <v>40068</v>
      </c>
      <c r="B538" s="112"/>
      <c r="C538" s="112"/>
      <c r="D538" s="112"/>
      <c r="E538" s="112"/>
      <c r="F538" s="112"/>
      <c r="G538" s="112"/>
    </row>
    <row r="539" spans="1:7">
      <c r="A539" s="57">
        <v>40069</v>
      </c>
      <c r="B539" s="112"/>
      <c r="C539" s="112"/>
      <c r="D539" s="112"/>
      <c r="E539" s="112"/>
      <c r="F539" s="112"/>
      <c r="G539" s="112"/>
    </row>
    <row r="540" spans="1:7">
      <c r="A540" s="57">
        <v>40070</v>
      </c>
      <c r="B540" s="112"/>
      <c r="C540" s="112"/>
      <c r="D540" s="112"/>
      <c r="E540" s="112"/>
      <c r="F540" s="112"/>
      <c r="G540" s="112"/>
    </row>
    <row r="541" spans="1:7">
      <c r="A541" s="57">
        <v>40071</v>
      </c>
      <c r="B541" s="112"/>
      <c r="C541" s="112"/>
      <c r="D541" s="112"/>
      <c r="E541" s="112"/>
      <c r="F541" s="112"/>
      <c r="G541" s="112"/>
    </row>
    <row r="542" spans="1:7">
      <c r="A542" s="57">
        <v>40072</v>
      </c>
      <c r="B542" s="112"/>
      <c r="C542" s="112"/>
      <c r="D542" s="112"/>
      <c r="E542" s="112"/>
      <c r="F542" s="112"/>
      <c r="G542" s="112"/>
    </row>
    <row r="543" spans="1:7">
      <c r="A543" s="57">
        <v>40073</v>
      </c>
      <c r="B543" s="112"/>
      <c r="C543" s="112"/>
      <c r="D543" s="112"/>
      <c r="E543" s="112"/>
      <c r="F543" s="112"/>
      <c r="G543" s="112"/>
    </row>
    <row r="544" spans="1:7">
      <c r="A544" s="57">
        <v>40074</v>
      </c>
      <c r="B544" s="112"/>
      <c r="C544" s="112"/>
      <c r="D544" s="112"/>
      <c r="E544" s="112"/>
      <c r="F544" s="112"/>
      <c r="G544" s="112"/>
    </row>
    <row r="545" spans="1:7">
      <c r="A545" s="57">
        <v>40075</v>
      </c>
      <c r="B545" s="112"/>
      <c r="C545" s="112"/>
      <c r="D545" s="112"/>
      <c r="E545" s="112"/>
      <c r="F545" s="112"/>
      <c r="G545" s="112"/>
    </row>
    <row r="546" spans="1:7">
      <c r="A546" s="57">
        <v>40076</v>
      </c>
      <c r="B546" s="112"/>
      <c r="C546" s="112"/>
      <c r="D546" s="112"/>
      <c r="E546" s="112"/>
      <c r="F546" s="112"/>
      <c r="G546" s="112"/>
    </row>
    <row r="547" spans="1:7">
      <c r="A547" s="57">
        <v>40077</v>
      </c>
      <c r="B547" s="112"/>
      <c r="C547" s="112"/>
      <c r="D547" s="112"/>
      <c r="E547" s="112"/>
      <c r="F547" s="112"/>
      <c r="G547" s="112"/>
    </row>
    <row r="548" spans="1:7">
      <c r="A548" s="57">
        <v>40078</v>
      </c>
      <c r="B548" s="112"/>
      <c r="C548" s="112"/>
      <c r="D548" s="112"/>
      <c r="E548" s="112"/>
      <c r="F548" s="112"/>
      <c r="G548" s="112"/>
    </row>
    <row r="549" spans="1:7">
      <c r="A549" s="57">
        <v>40079</v>
      </c>
      <c r="B549" s="112"/>
      <c r="C549" s="112"/>
      <c r="D549" s="112"/>
      <c r="E549" s="112"/>
      <c r="F549" s="112"/>
      <c r="G549" s="112"/>
    </row>
    <row r="550" spans="1:7">
      <c r="A550" s="57">
        <v>40080</v>
      </c>
      <c r="B550" s="112"/>
      <c r="C550" s="112"/>
      <c r="D550" s="112"/>
      <c r="E550" s="112"/>
      <c r="F550" s="112"/>
      <c r="G550" s="112"/>
    </row>
    <row r="551" spans="1:7">
      <c r="A551" s="57">
        <v>40081</v>
      </c>
      <c r="B551" s="112"/>
      <c r="C551" s="112"/>
      <c r="D551" s="112"/>
      <c r="E551" s="112"/>
      <c r="F551" s="112"/>
      <c r="G551" s="112"/>
    </row>
    <row r="552" spans="1:7">
      <c r="A552" s="57">
        <v>40082</v>
      </c>
      <c r="B552" s="112"/>
      <c r="C552" s="112"/>
      <c r="D552" s="112"/>
      <c r="E552" s="112"/>
      <c r="F552" s="112"/>
      <c r="G552" s="112"/>
    </row>
    <row r="553" spans="1:7">
      <c r="A553" s="57">
        <v>40083</v>
      </c>
      <c r="B553" s="112"/>
      <c r="C553" s="112"/>
      <c r="D553" s="112"/>
      <c r="E553" s="112"/>
      <c r="F553" s="112"/>
      <c r="G553" s="112"/>
    </row>
    <row r="554" spans="1:7">
      <c r="A554" s="57">
        <v>40084</v>
      </c>
      <c r="B554" s="112"/>
      <c r="C554" s="112"/>
      <c r="D554" s="112"/>
      <c r="E554" s="112"/>
      <c r="F554" s="112"/>
      <c r="G554" s="112"/>
    </row>
    <row r="555" spans="1:7">
      <c r="A555" s="57">
        <v>40085</v>
      </c>
      <c r="B555" s="112"/>
      <c r="C555" s="112"/>
      <c r="D555" s="112"/>
      <c r="E555" s="112"/>
      <c r="F555" s="112"/>
      <c r="G555" s="112"/>
    </row>
    <row r="556" spans="1:7">
      <c r="A556" s="57">
        <v>40086</v>
      </c>
      <c r="B556" s="112"/>
      <c r="C556" s="112"/>
      <c r="D556" s="112"/>
      <c r="E556" s="112"/>
      <c r="F556" s="112"/>
      <c r="G556" s="112"/>
    </row>
    <row r="557" spans="1:7">
      <c r="A557" s="57">
        <v>40087</v>
      </c>
      <c r="B557" s="112"/>
      <c r="C557" s="112"/>
      <c r="D557" s="112"/>
      <c r="E557" s="112"/>
      <c r="F557" s="112"/>
      <c r="G557" s="112">
        <v>34.539547886910313</v>
      </c>
    </row>
    <row r="558" spans="1:7">
      <c r="A558" s="57">
        <v>40088</v>
      </c>
      <c r="B558" s="112"/>
      <c r="C558" s="112"/>
      <c r="D558" s="112"/>
      <c r="E558" s="112"/>
      <c r="F558" s="112"/>
      <c r="G558" s="112"/>
    </row>
    <row r="559" spans="1:7">
      <c r="A559" s="57">
        <v>40089</v>
      </c>
      <c r="B559" s="112"/>
      <c r="C559" s="112"/>
      <c r="D559" s="112"/>
      <c r="E559" s="112"/>
      <c r="F559" s="112"/>
      <c r="G559" s="112"/>
    </row>
    <row r="560" spans="1:7">
      <c r="A560" s="57">
        <v>40090</v>
      </c>
      <c r="B560" s="112"/>
      <c r="C560" s="112"/>
      <c r="D560" s="112"/>
      <c r="E560" s="112"/>
      <c r="F560" s="112"/>
      <c r="G560" s="112"/>
    </row>
    <row r="561" spans="1:7">
      <c r="A561" s="57">
        <v>40091</v>
      </c>
      <c r="B561" s="112"/>
      <c r="C561" s="112"/>
      <c r="D561" s="112"/>
      <c r="E561" s="112"/>
      <c r="F561" s="112"/>
      <c r="G561" s="112"/>
    </row>
    <row r="562" spans="1:7">
      <c r="A562" s="57">
        <v>40092</v>
      </c>
      <c r="B562" s="112"/>
      <c r="C562" s="112"/>
      <c r="D562" s="112"/>
      <c r="E562" s="112"/>
      <c r="F562" s="112"/>
      <c r="G562" s="112"/>
    </row>
    <row r="563" spans="1:7">
      <c r="A563" s="57">
        <v>40093</v>
      </c>
      <c r="B563" s="112"/>
      <c r="C563" s="112"/>
      <c r="D563" s="112"/>
      <c r="E563" s="112"/>
      <c r="F563" s="112"/>
      <c r="G563" s="112"/>
    </row>
    <row r="564" spans="1:7">
      <c r="A564" s="57">
        <v>40094</v>
      </c>
      <c r="B564" s="112"/>
      <c r="C564" s="112"/>
      <c r="D564" s="112"/>
      <c r="E564" s="112"/>
      <c r="F564" s="112"/>
      <c r="G564" s="112"/>
    </row>
    <row r="565" spans="1:7">
      <c r="A565" s="57">
        <v>40095</v>
      </c>
      <c r="B565" s="112"/>
      <c r="C565" s="112"/>
      <c r="D565" s="112"/>
      <c r="E565" s="112"/>
      <c r="F565" s="112"/>
      <c r="G565" s="112"/>
    </row>
    <row r="566" spans="1:7">
      <c r="A566" s="57">
        <v>40096</v>
      </c>
      <c r="B566" s="112"/>
      <c r="C566" s="112"/>
      <c r="D566" s="112"/>
      <c r="E566" s="112"/>
      <c r="F566" s="112"/>
      <c r="G566" s="112"/>
    </row>
    <row r="567" spans="1:7">
      <c r="A567" s="57">
        <v>40097</v>
      </c>
      <c r="B567" s="112"/>
      <c r="C567" s="112"/>
      <c r="D567" s="112"/>
      <c r="E567" s="112"/>
      <c r="F567" s="112"/>
      <c r="G567" s="112"/>
    </row>
    <row r="568" spans="1:7">
      <c r="A568" s="57">
        <v>40098</v>
      </c>
      <c r="B568" s="112"/>
      <c r="C568" s="112"/>
      <c r="D568" s="112"/>
      <c r="E568" s="112"/>
      <c r="F568" s="112"/>
      <c r="G568" s="112"/>
    </row>
    <row r="569" spans="1:7">
      <c r="A569" s="57">
        <v>40099</v>
      </c>
      <c r="B569" s="112"/>
      <c r="C569" s="112"/>
      <c r="D569" s="112"/>
      <c r="E569" s="112"/>
      <c r="F569" s="112"/>
      <c r="G569" s="112"/>
    </row>
    <row r="570" spans="1:7">
      <c r="A570" s="57">
        <v>40100</v>
      </c>
      <c r="B570" s="112"/>
      <c r="C570" s="112"/>
      <c r="D570" s="112"/>
      <c r="E570" s="112"/>
      <c r="F570" s="112"/>
      <c r="G570" s="112"/>
    </row>
    <row r="571" spans="1:7">
      <c r="A571" s="57">
        <v>40101</v>
      </c>
      <c r="B571" s="112"/>
      <c r="C571" s="112"/>
      <c r="D571" s="112"/>
      <c r="E571" s="112"/>
      <c r="F571" s="112"/>
      <c r="G571" s="112"/>
    </row>
    <row r="572" spans="1:7">
      <c r="A572" s="57">
        <v>40102</v>
      </c>
      <c r="B572" s="112"/>
      <c r="C572" s="112"/>
      <c r="D572" s="112"/>
      <c r="E572" s="112"/>
      <c r="F572" s="112"/>
      <c r="G572" s="112"/>
    </row>
    <row r="573" spans="1:7">
      <c r="A573" s="57">
        <v>40103</v>
      </c>
      <c r="B573" s="112"/>
      <c r="C573" s="112"/>
      <c r="D573" s="112"/>
      <c r="E573" s="112"/>
      <c r="F573" s="112"/>
      <c r="G573" s="112"/>
    </row>
    <row r="574" spans="1:7">
      <c r="A574" s="57">
        <v>40104</v>
      </c>
      <c r="B574" s="112"/>
      <c r="C574" s="112"/>
      <c r="D574" s="112"/>
      <c r="E574" s="112"/>
      <c r="F574" s="112"/>
      <c r="G574" s="112"/>
    </row>
    <row r="575" spans="1:7">
      <c r="A575" s="57">
        <v>40105</v>
      </c>
      <c r="B575" s="112"/>
      <c r="C575" s="112"/>
      <c r="D575" s="112"/>
      <c r="E575" s="112"/>
      <c r="F575" s="112"/>
      <c r="G575" s="112"/>
    </row>
    <row r="576" spans="1:7">
      <c r="A576" s="57">
        <v>40106</v>
      </c>
      <c r="B576" s="112"/>
      <c r="C576" s="112"/>
      <c r="D576" s="112"/>
      <c r="E576" s="112"/>
      <c r="F576" s="112"/>
      <c r="G576" s="112"/>
    </row>
    <row r="577" spans="1:7">
      <c r="A577" s="57">
        <v>40107</v>
      </c>
      <c r="B577" s="112"/>
      <c r="C577" s="112"/>
      <c r="D577" s="112"/>
      <c r="E577" s="112"/>
      <c r="F577" s="112"/>
      <c r="G577" s="112"/>
    </row>
    <row r="578" spans="1:7">
      <c r="A578" s="57">
        <v>40108</v>
      </c>
      <c r="B578" s="112"/>
      <c r="C578" s="112"/>
      <c r="D578" s="112"/>
      <c r="E578" s="112"/>
      <c r="F578" s="112"/>
      <c r="G578" s="112"/>
    </row>
    <row r="579" spans="1:7">
      <c r="A579" s="57">
        <v>40109</v>
      </c>
      <c r="B579" s="112"/>
      <c r="C579" s="112"/>
      <c r="D579" s="112"/>
      <c r="E579" s="112"/>
      <c r="F579" s="112"/>
      <c r="G579" s="112"/>
    </row>
    <row r="580" spans="1:7">
      <c r="A580" s="57">
        <v>40110</v>
      </c>
      <c r="B580" s="112"/>
      <c r="C580" s="112"/>
      <c r="D580" s="112"/>
      <c r="E580" s="112"/>
      <c r="F580" s="112"/>
      <c r="G580" s="112"/>
    </row>
    <row r="581" spans="1:7">
      <c r="A581" s="57">
        <v>40111</v>
      </c>
      <c r="B581" s="112"/>
      <c r="C581" s="112"/>
      <c r="D581" s="112"/>
      <c r="E581" s="112"/>
      <c r="F581" s="112"/>
      <c r="G581" s="112"/>
    </row>
    <row r="582" spans="1:7">
      <c r="A582" s="57">
        <v>40112</v>
      </c>
      <c r="B582" s="112"/>
      <c r="C582" s="112"/>
      <c r="D582" s="112"/>
      <c r="E582" s="112"/>
      <c r="F582" s="112"/>
      <c r="G582" s="112"/>
    </row>
    <row r="583" spans="1:7">
      <c r="A583" s="57">
        <v>40113</v>
      </c>
      <c r="B583" s="112"/>
      <c r="C583" s="112"/>
      <c r="D583" s="112"/>
      <c r="E583" s="112"/>
      <c r="F583" s="112"/>
      <c r="G583" s="112"/>
    </row>
    <row r="584" spans="1:7">
      <c r="A584" s="57">
        <v>40114</v>
      </c>
      <c r="B584" s="112"/>
      <c r="C584" s="112"/>
      <c r="D584" s="112"/>
      <c r="E584" s="112"/>
      <c r="F584" s="112"/>
      <c r="G584" s="112"/>
    </row>
    <row r="585" spans="1:7">
      <c r="A585" s="57">
        <v>40115</v>
      </c>
      <c r="B585" s="112"/>
      <c r="C585" s="112"/>
      <c r="D585" s="112"/>
      <c r="E585" s="112"/>
      <c r="F585" s="112"/>
      <c r="G585" s="112"/>
    </row>
    <row r="586" spans="1:7">
      <c r="A586" s="57">
        <v>40116</v>
      </c>
      <c r="B586" s="112"/>
      <c r="C586" s="112"/>
      <c r="D586" s="112"/>
      <c r="E586" s="112"/>
      <c r="F586" s="112"/>
      <c r="G586" s="112"/>
    </row>
    <row r="587" spans="1:7">
      <c r="A587" s="57">
        <v>40117</v>
      </c>
      <c r="B587" s="112"/>
      <c r="C587" s="112"/>
      <c r="D587" s="112"/>
      <c r="E587" s="112"/>
      <c r="F587" s="112"/>
      <c r="G587" s="112"/>
    </row>
    <row r="588" spans="1:7">
      <c r="A588" s="57">
        <v>40118</v>
      </c>
      <c r="B588" s="112"/>
      <c r="C588" s="112"/>
      <c r="D588" s="112"/>
      <c r="E588" s="112"/>
      <c r="F588" s="112"/>
      <c r="G588" s="112"/>
    </row>
    <row r="589" spans="1:7">
      <c r="A589" s="57">
        <v>40119</v>
      </c>
      <c r="B589" s="112"/>
      <c r="C589" s="112"/>
      <c r="D589" s="112"/>
      <c r="E589" s="112"/>
      <c r="F589" s="112"/>
      <c r="G589" s="112"/>
    </row>
    <row r="590" spans="1:7">
      <c r="A590" s="57">
        <v>40120</v>
      </c>
      <c r="B590" s="112"/>
      <c r="C590" s="112"/>
      <c r="D590" s="112"/>
      <c r="E590" s="112"/>
      <c r="F590" s="112"/>
      <c r="G590" s="112"/>
    </row>
    <row r="591" spans="1:7">
      <c r="A591" s="57">
        <v>40121</v>
      </c>
      <c r="B591" s="112"/>
      <c r="C591" s="112"/>
      <c r="D591" s="112"/>
      <c r="E591" s="112"/>
      <c r="F591" s="112"/>
      <c r="G591" s="112"/>
    </row>
    <row r="592" spans="1:7">
      <c r="A592" s="57">
        <v>40122</v>
      </c>
      <c r="B592" s="112"/>
      <c r="C592" s="112"/>
      <c r="D592" s="112"/>
      <c r="E592" s="112"/>
      <c r="F592" s="112"/>
      <c r="G592" s="112"/>
    </row>
    <row r="593" spans="1:7">
      <c r="A593" s="57">
        <v>40123</v>
      </c>
      <c r="B593" s="112"/>
      <c r="C593" s="112"/>
      <c r="D593" s="112"/>
      <c r="E593" s="112"/>
      <c r="F593" s="112"/>
      <c r="G593" s="112"/>
    </row>
    <row r="594" spans="1:7">
      <c r="A594" s="57">
        <v>40124</v>
      </c>
      <c r="B594" s="112"/>
      <c r="C594" s="112"/>
      <c r="D594" s="112"/>
      <c r="E594" s="112"/>
      <c r="F594" s="112"/>
      <c r="G594" s="112"/>
    </row>
    <row r="595" spans="1:7">
      <c r="A595" s="57">
        <v>40125</v>
      </c>
      <c r="B595" s="112"/>
      <c r="C595" s="112"/>
      <c r="D595" s="112"/>
      <c r="E595" s="112"/>
      <c r="F595" s="112"/>
      <c r="G595" s="112"/>
    </row>
    <row r="596" spans="1:7">
      <c r="A596" s="57">
        <v>40126</v>
      </c>
      <c r="B596" s="112"/>
      <c r="C596" s="112"/>
      <c r="D596" s="112"/>
      <c r="E596" s="112"/>
      <c r="F596" s="112"/>
      <c r="G596" s="112"/>
    </row>
    <row r="597" spans="1:7">
      <c r="A597" s="57">
        <v>40127</v>
      </c>
      <c r="B597" s="112"/>
      <c r="C597" s="112"/>
      <c r="D597" s="112"/>
      <c r="E597" s="112"/>
      <c r="F597" s="112"/>
      <c r="G597" s="112"/>
    </row>
    <row r="598" spans="1:7">
      <c r="A598" s="57">
        <v>40128</v>
      </c>
      <c r="B598" s="112"/>
      <c r="C598" s="112"/>
      <c r="D598" s="112"/>
      <c r="E598" s="112"/>
      <c r="F598" s="112"/>
      <c r="G598" s="112"/>
    </row>
    <row r="599" spans="1:7">
      <c r="A599" s="57">
        <v>40129</v>
      </c>
      <c r="B599" s="112"/>
      <c r="C599" s="112"/>
      <c r="D599" s="112"/>
      <c r="E599" s="112"/>
      <c r="F599" s="112"/>
      <c r="G599" s="112"/>
    </row>
    <row r="600" spans="1:7">
      <c r="A600" s="57">
        <v>40130</v>
      </c>
      <c r="B600" s="112"/>
      <c r="C600" s="112"/>
      <c r="D600" s="112"/>
      <c r="E600" s="112"/>
      <c r="F600" s="112"/>
      <c r="G600" s="112"/>
    </row>
    <row r="601" spans="1:7">
      <c r="A601" s="57">
        <v>40131</v>
      </c>
      <c r="B601" s="112"/>
      <c r="C601" s="112"/>
      <c r="D601" s="112"/>
      <c r="E601" s="112"/>
      <c r="F601" s="112"/>
      <c r="G601" s="112"/>
    </row>
    <row r="602" spans="1:7">
      <c r="A602" s="57">
        <v>40132</v>
      </c>
      <c r="B602" s="112"/>
      <c r="C602" s="112"/>
      <c r="D602" s="112"/>
      <c r="E602" s="112"/>
      <c r="F602" s="112"/>
      <c r="G602" s="112"/>
    </row>
    <row r="603" spans="1:7">
      <c r="A603" s="57">
        <v>40133</v>
      </c>
      <c r="B603" s="112"/>
      <c r="C603" s="112"/>
      <c r="D603" s="112"/>
      <c r="E603" s="112"/>
      <c r="F603" s="112"/>
      <c r="G603" s="112"/>
    </row>
    <row r="604" spans="1:7">
      <c r="A604" s="57">
        <v>40134</v>
      </c>
      <c r="B604" s="112"/>
      <c r="C604" s="112"/>
      <c r="D604" s="112"/>
      <c r="E604" s="112"/>
      <c r="F604" s="112"/>
      <c r="G604" s="112"/>
    </row>
    <row r="605" spans="1:7">
      <c r="A605" s="57">
        <v>40135</v>
      </c>
      <c r="B605" s="112"/>
      <c r="C605" s="112"/>
      <c r="D605" s="112"/>
      <c r="E605" s="112"/>
      <c r="F605" s="112"/>
      <c r="G605" s="112"/>
    </row>
    <row r="606" spans="1:7">
      <c r="A606" s="57">
        <v>40136</v>
      </c>
      <c r="B606" s="112"/>
      <c r="C606" s="112"/>
      <c r="D606" s="112"/>
      <c r="E606" s="112"/>
      <c r="F606" s="112"/>
      <c r="G606" s="112"/>
    </row>
    <row r="607" spans="1:7">
      <c r="A607" s="57">
        <v>40137</v>
      </c>
      <c r="B607" s="112"/>
      <c r="C607" s="112"/>
      <c r="D607" s="112"/>
      <c r="E607" s="112"/>
      <c r="F607" s="112"/>
      <c r="G607" s="112"/>
    </row>
    <row r="608" spans="1:7">
      <c r="A608" s="57">
        <v>40138</v>
      </c>
      <c r="B608" s="112"/>
      <c r="C608" s="112"/>
      <c r="D608" s="112"/>
      <c r="E608" s="112"/>
      <c r="F608" s="112"/>
      <c r="G608" s="112"/>
    </row>
    <row r="609" spans="1:7">
      <c r="A609" s="57">
        <v>40139</v>
      </c>
      <c r="B609" s="112"/>
      <c r="C609" s="112"/>
      <c r="D609" s="112"/>
      <c r="E609" s="112"/>
      <c r="F609" s="112"/>
      <c r="G609" s="112"/>
    </row>
    <row r="610" spans="1:7">
      <c r="A610" s="57">
        <v>40140</v>
      </c>
      <c r="B610" s="112"/>
      <c r="C610" s="112"/>
      <c r="D610" s="112"/>
      <c r="E610" s="112"/>
      <c r="F610" s="112"/>
      <c r="G610" s="112"/>
    </row>
    <row r="611" spans="1:7">
      <c r="A611" s="57">
        <v>40141</v>
      </c>
      <c r="B611" s="112"/>
      <c r="C611" s="112"/>
      <c r="D611" s="112"/>
      <c r="E611" s="112"/>
      <c r="F611" s="112"/>
      <c r="G611" s="112"/>
    </row>
    <row r="612" spans="1:7">
      <c r="A612" s="57">
        <v>40142</v>
      </c>
      <c r="B612" s="112"/>
      <c r="C612" s="112"/>
      <c r="D612" s="112"/>
      <c r="E612" s="112"/>
      <c r="F612" s="112"/>
      <c r="G612" s="112"/>
    </row>
    <row r="613" spans="1:7">
      <c r="A613" s="57">
        <v>40143</v>
      </c>
      <c r="B613" s="112"/>
      <c r="C613" s="112"/>
      <c r="D613" s="112"/>
      <c r="E613" s="112"/>
      <c r="F613" s="112"/>
      <c r="G613" s="112"/>
    </row>
    <row r="614" spans="1:7">
      <c r="A614" s="57">
        <v>40144</v>
      </c>
      <c r="B614" s="112"/>
      <c r="C614" s="112"/>
      <c r="D614" s="112"/>
      <c r="E614" s="112"/>
      <c r="F614" s="112"/>
      <c r="G614" s="112"/>
    </row>
    <row r="615" spans="1:7">
      <c r="A615" s="57">
        <v>40145</v>
      </c>
      <c r="B615" s="112"/>
      <c r="C615" s="112"/>
      <c r="D615" s="112"/>
      <c r="E615" s="112"/>
      <c r="F615" s="112"/>
      <c r="G615" s="112"/>
    </row>
    <row r="616" spans="1:7">
      <c r="A616" s="57">
        <v>40146</v>
      </c>
      <c r="B616" s="112"/>
      <c r="C616" s="112"/>
      <c r="D616" s="112"/>
      <c r="E616" s="112"/>
      <c r="F616" s="112"/>
      <c r="G616" s="112"/>
    </row>
    <row r="617" spans="1:7">
      <c r="A617" s="57">
        <v>40147</v>
      </c>
      <c r="B617" s="112"/>
      <c r="C617" s="112"/>
      <c r="D617" s="112"/>
      <c r="E617" s="112"/>
      <c r="F617" s="112"/>
      <c r="G617" s="112"/>
    </row>
    <row r="618" spans="1:7">
      <c r="A618" s="57">
        <v>40148</v>
      </c>
      <c r="B618" s="112"/>
      <c r="C618" s="112"/>
      <c r="D618" s="112"/>
      <c r="E618" s="112"/>
      <c r="F618" s="112"/>
      <c r="G618" s="112"/>
    </row>
    <row r="619" spans="1:7">
      <c r="A619" s="57">
        <v>40149</v>
      </c>
      <c r="B619" s="112"/>
      <c r="C619" s="112"/>
      <c r="D619" s="112"/>
      <c r="E619" s="112"/>
      <c r="F619" s="112"/>
      <c r="G619" s="112"/>
    </row>
    <row r="620" spans="1:7">
      <c r="A620" s="57">
        <v>40150</v>
      </c>
      <c r="B620" s="112"/>
      <c r="C620" s="112"/>
      <c r="D620" s="112"/>
      <c r="E620" s="112"/>
      <c r="F620" s="112"/>
      <c r="G620" s="112"/>
    </row>
    <row r="621" spans="1:7">
      <c r="A621" s="57">
        <v>40151</v>
      </c>
      <c r="B621" s="112"/>
      <c r="C621" s="112"/>
      <c r="D621" s="112"/>
      <c r="E621" s="112"/>
      <c r="F621" s="112"/>
      <c r="G621" s="112"/>
    </row>
    <row r="622" spans="1:7">
      <c r="A622" s="57">
        <v>40152</v>
      </c>
      <c r="B622" s="112"/>
      <c r="C622" s="112"/>
      <c r="D622" s="112"/>
      <c r="E622" s="112"/>
      <c r="F622" s="112"/>
      <c r="G622" s="112"/>
    </row>
    <row r="623" spans="1:7">
      <c r="A623" s="57">
        <v>40153</v>
      </c>
      <c r="B623" s="112"/>
      <c r="C623" s="112"/>
      <c r="D623" s="112"/>
      <c r="E623" s="112"/>
      <c r="F623" s="112"/>
      <c r="G623" s="112"/>
    </row>
    <row r="624" spans="1:7">
      <c r="A624" s="57">
        <v>40154</v>
      </c>
      <c r="B624" s="112"/>
      <c r="C624" s="112"/>
      <c r="D624" s="112"/>
      <c r="E624" s="112"/>
      <c r="F624" s="112"/>
      <c r="G624" s="112"/>
    </row>
    <row r="625" spans="1:7">
      <c r="A625" s="57">
        <v>40155</v>
      </c>
      <c r="B625" s="112"/>
      <c r="C625" s="112"/>
      <c r="D625" s="112"/>
      <c r="E625" s="112"/>
      <c r="F625" s="112"/>
      <c r="G625" s="112"/>
    </row>
    <row r="626" spans="1:7">
      <c r="A626" s="57">
        <v>40156</v>
      </c>
      <c r="B626" s="112"/>
      <c r="C626" s="112"/>
      <c r="D626" s="112"/>
      <c r="E626" s="112"/>
      <c r="F626" s="112"/>
      <c r="G626" s="112"/>
    </row>
    <row r="627" spans="1:7">
      <c r="A627" s="57">
        <v>40157</v>
      </c>
      <c r="B627" s="112"/>
      <c r="C627" s="112"/>
      <c r="D627" s="112"/>
      <c r="E627" s="112"/>
      <c r="F627" s="112"/>
      <c r="G627" s="112"/>
    </row>
    <row r="628" spans="1:7">
      <c r="A628" s="57">
        <v>40158</v>
      </c>
      <c r="B628" s="112"/>
      <c r="C628" s="112"/>
      <c r="D628" s="112"/>
      <c r="E628" s="112"/>
      <c r="F628" s="112"/>
      <c r="G628" s="112"/>
    </row>
    <row r="629" spans="1:7">
      <c r="A629" s="57">
        <v>40159</v>
      </c>
      <c r="B629" s="112"/>
      <c r="C629" s="112"/>
      <c r="D629" s="112"/>
      <c r="E629" s="112"/>
      <c r="F629" s="112"/>
      <c r="G629" s="112"/>
    </row>
    <row r="630" spans="1:7">
      <c r="A630" s="57">
        <v>40160</v>
      </c>
      <c r="B630" s="112"/>
      <c r="C630" s="112"/>
      <c r="D630" s="112"/>
      <c r="E630" s="112"/>
      <c r="F630" s="112"/>
      <c r="G630" s="112"/>
    </row>
    <row r="631" spans="1:7">
      <c r="A631" s="57">
        <v>40161</v>
      </c>
      <c r="B631" s="112"/>
      <c r="C631" s="112"/>
      <c r="D631" s="112"/>
      <c r="E631" s="112"/>
      <c r="F631" s="112"/>
      <c r="G631" s="112"/>
    </row>
    <row r="632" spans="1:7">
      <c r="A632" s="57">
        <v>40162</v>
      </c>
      <c r="B632" s="112"/>
      <c r="C632" s="112"/>
      <c r="D632" s="112"/>
      <c r="E632" s="112"/>
      <c r="F632" s="112"/>
      <c r="G632" s="112"/>
    </row>
    <row r="633" spans="1:7">
      <c r="A633" s="57">
        <v>40163</v>
      </c>
      <c r="B633" s="112"/>
      <c r="C633" s="112"/>
      <c r="D633" s="112"/>
      <c r="E633" s="112"/>
      <c r="F633" s="112"/>
      <c r="G633" s="112"/>
    </row>
    <row r="634" spans="1:7">
      <c r="A634" s="57">
        <v>40164</v>
      </c>
      <c r="B634" s="112"/>
      <c r="C634" s="112"/>
      <c r="D634" s="112"/>
      <c r="E634" s="112"/>
      <c r="F634" s="112"/>
      <c r="G634" s="112"/>
    </row>
    <row r="635" spans="1:7">
      <c r="A635" s="57">
        <v>40165</v>
      </c>
      <c r="B635" s="112"/>
      <c r="C635" s="112"/>
      <c r="D635" s="112"/>
      <c r="E635" s="112"/>
      <c r="F635" s="112"/>
      <c r="G635" s="112"/>
    </row>
    <row r="636" spans="1:7">
      <c r="A636" s="57">
        <v>40166</v>
      </c>
      <c r="B636" s="112"/>
      <c r="C636" s="112"/>
      <c r="D636" s="112"/>
      <c r="E636" s="112"/>
      <c r="F636" s="112"/>
      <c r="G636" s="112"/>
    </row>
    <row r="637" spans="1:7">
      <c r="A637" s="57">
        <v>40167</v>
      </c>
      <c r="B637" s="112"/>
      <c r="C637" s="112"/>
      <c r="D637" s="112"/>
      <c r="E637" s="112"/>
      <c r="F637" s="112"/>
      <c r="G637" s="112"/>
    </row>
    <row r="638" spans="1:7">
      <c r="A638" s="57">
        <v>40168</v>
      </c>
      <c r="B638" s="112"/>
      <c r="C638" s="112"/>
      <c r="D638" s="112"/>
      <c r="E638" s="112"/>
      <c r="F638" s="112"/>
      <c r="G638" s="112"/>
    </row>
    <row r="639" spans="1:7">
      <c r="A639" s="57">
        <v>40169</v>
      </c>
      <c r="B639" s="112"/>
      <c r="C639" s="112"/>
      <c r="D639" s="112"/>
      <c r="E639" s="112"/>
      <c r="F639" s="112"/>
      <c r="G639" s="112"/>
    </row>
    <row r="640" spans="1:7">
      <c r="A640" s="57">
        <v>40170</v>
      </c>
      <c r="B640" s="112"/>
      <c r="C640" s="112"/>
      <c r="D640" s="112"/>
      <c r="E640" s="112"/>
      <c r="F640" s="112"/>
      <c r="G640" s="112"/>
    </row>
    <row r="641" spans="1:7">
      <c r="A641" s="57">
        <v>40171</v>
      </c>
      <c r="B641" s="112"/>
      <c r="C641" s="112"/>
      <c r="D641" s="112"/>
      <c r="E641" s="112"/>
      <c r="F641" s="112"/>
      <c r="G641" s="112"/>
    </row>
    <row r="642" spans="1:7">
      <c r="A642" s="57">
        <v>40172</v>
      </c>
      <c r="B642" s="112"/>
      <c r="C642" s="112"/>
      <c r="D642" s="112"/>
      <c r="E642" s="112"/>
      <c r="F642" s="112"/>
      <c r="G642" s="112"/>
    </row>
    <row r="643" spans="1:7">
      <c r="A643" s="57">
        <v>40173</v>
      </c>
      <c r="B643" s="112"/>
      <c r="C643" s="112"/>
      <c r="D643" s="112"/>
      <c r="E643" s="112"/>
      <c r="F643" s="112"/>
      <c r="G643" s="112"/>
    </row>
    <row r="644" spans="1:7">
      <c r="A644" s="57">
        <v>40174</v>
      </c>
      <c r="B644" s="112"/>
      <c r="C644" s="112"/>
      <c r="D644" s="112"/>
      <c r="E644" s="112"/>
      <c r="F644" s="112"/>
      <c r="G644" s="112"/>
    </row>
    <row r="645" spans="1:7">
      <c r="A645" s="57">
        <v>40175</v>
      </c>
      <c r="B645" s="112"/>
      <c r="C645" s="112"/>
      <c r="D645" s="112"/>
      <c r="E645" s="112"/>
      <c r="F645" s="112"/>
      <c r="G645" s="112"/>
    </row>
    <row r="646" spans="1:7">
      <c r="A646" s="57">
        <v>40176</v>
      </c>
      <c r="B646" s="112"/>
      <c r="C646" s="112"/>
      <c r="D646" s="112"/>
      <c r="E646" s="112"/>
      <c r="F646" s="112"/>
      <c r="G646" s="112"/>
    </row>
    <row r="647" spans="1:7">
      <c r="A647" s="57">
        <v>40177</v>
      </c>
      <c r="B647" s="112"/>
      <c r="C647" s="112"/>
      <c r="D647" s="112"/>
      <c r="E647" s="112"/>
      <c r="F647" s="112"/>
      <c r="G647" s="112"/>
    </row>
    <row r="648" spans="1:7">
      <c r="A648" s="57">
        <v>40178</v>
      </c>
      <c r="B648" s="112"/>
      <c r="C648" s="112"/>
      <c r="D648" s="112"/>
      <c r="E648" s="112"/>
      <c r="F648" s="112"/>
      <c r="G648" s="112"/>
    </row>
    <row r="649" spans="1:7">
      <c r="A649" s="57">
        <v>40179</v>
      </c>
      <c r="B649" s="112"/>
      <c r="C649" s="112"/>
      <c r="D649" s="112"/>
      <c r="E649" s="112"/>
      <c r="F649" s="112"/>
      <c r="G649" s="112">
        <v>33.413263250781711</v>
      </c>
    </row>
    <row r="650" spans="1:7">
      <c r="A650" s="57">
        <v>40180</v>
      </c>
      <c r="B650" s="112"/>
      <c r="C650" s="112"/>
      <c r="D650" s="112"/>
      <c r="E650" s="112"/>
      <c r="F650" s="112"/>
      <c r="G650" s="112"/>
    </row>
    <row r="651" spans="1:7">
      <c r="A651" s="57">
        <v>40181</v>
      </c>
      <c r="B651" s="112"/>
      <c r="C651" s="112"/>
      <c r="D651" s="112"/>
      <c r="E651" s="112"/>
      <c r="F651" s="112"/>
      <c r="G651" s="112"/>
    </row>
    <row r="652" spans="1:7">
      <c r="A652" s="57">
        <v>40182</v>
      </c>
      <c r="B652" s="112"/>
      <c r="C652" s="112"/>
      <c r="D652" s="112"/>
      <c r="E652" s="112"/>
      <c r="F652" s="112"/>
      <c r="G652" s="112"/>
    </row>
    <row r="653" spans="1:7">
      <c r="A653" s="57">
        <v>40183</v>
      </c>
      <c r="B653" s="112"/>
      <c r="C653" s="112"/>
      <c r="D653" s="112"/>
      <c r="E653" s="112"/>
      <c r="F653" s="112"/>
      <c r="G653" s="112"/>
    </row>
    <row r="654" spans="1:7">
      <c r="A654" s="57">
        <v>40184</v>
      </c>
      <c r="B654" s="112"/>
      <c r="C654" s="112"/>
      <c r="D654" s="112"/>
      <c r="E654" s="112"/>
      <c r="F654" s="112"/>
      <c r="G654" s="112"/>
    </row>
    <row r="655" spans="1:7">
      <c r="A655" s="57">
        <v>40185</v>
      </c>
      <c r="B655" s="112"/>
      <c r="C655" s="112"/>
      <c r="D655" s="112"/>
      <c r="E655" s="112"/>
      <c r="F655" s="112"/>
      <c r="G655" s="112"/>
    </row>
    <row r="656" spans="1:7">
      <c r="A656" s="57">
        <v>40186</v>
      </c>
      <c r="B656" s="112"/>
      <c r="C656" s="112"/>
      <c r="D656" s="112"/>
      <c r="E656" s="112"/>
      <c r="F656" s="112"/>
      <c r="G656" s="112"/>
    </row>
    <row r="657" spans="1:7">
      <c r="A657" s="57">
        <v>40187</v>
      </c>
      <c r="B657" s="112"/>
      <c r="C657" s="112"/>
      <c r="D657" s="112"/>
      <c r="E657" s="112"/>
      <c r="F657" s="112"/>
      <c r="G657" s="112"/>
    </row>
    <row r="658" spans="1:7">
      <c r="A658" s="57">
        <v>40188</v>
      </c>
      <c r="B658" s="112"/>
      <c r="C658" s="112"/>
      <c r="D658" s="112"/>
      <c r="E658" s="112"/>
      <c r="F658" s="112"/>
      <c r="G658" s="112"/>
    </row>
    <row r="659" spans="1:7">
      <c r="A659" s="57">
        <v>40189</v>
      </c>
      <c r="B659" s="112"/>
      <c r="C659" s="112"/>
      <c r="D659" s="112"/>
      <c r="E659" s="112"/>
      <c r="F659" s="112"/>
      <c r="G659" s="112"/>
    </row>
    <row r="660" spans="1:7">
      <c r="A660" s="57">
        <v>40190</v>
      </c>
      <c r="B660" s="112"/>
      <c r="C660" s="112"/>
      <c r="D660" s="112"/>
      <c r="E660" s="112"/>
      <c r="F660" s="112"/>
      <c r="G660" s="112"/>
    </row>
    <row r="661" spans="1:7">
      <c r="A661" s="57">
        <v>40191</v>
      </c>
      <c r="B661" s="112"/>
      <c r="C661" s="112"/>
      <c r="D661" s="112"/>
      <c r="E661" s="112"/>
      <c r="F661" s="112"/>
      <c r="G661" s="112"/>
    </row>
    <row r="662" spans="1:7">
      <c r="A662" s="57">
        <v>40192</v>
      </c>
      <c r="B662" s="112"/>
      <c r="C662" s="112"/>
      <c r="D662" s="112"/>
      <c r="E662" s="112"/>
      <c r="F662" s="112"/>
      <c r="G662" s="112"/>
    </row>
    <row r="663" spans="1:7">
      <c r="A663" s="57">
        <v>40193</v>
      </c>
      <c r="B663" s="112"/>
      <c r="C663" s="112"/>
      <c r="D663" s="112"/>
      <c r="E663" s="112"/>
      <c r="F663" s="112"/>
      <c r="G663" s="112"/>
    </row>
    <row r="664" spans="1:7">
      <c r="A664" s="57">
        <v>40194</v>
      </c>
      <c r="B664" s="112"/>
      <c r="C664" s="112"/>
      <c r="D664" s="112"/>
      <c r="E664" s="112"/>
      <c r="F664" s="112"/>
      <c r="G664" s="112"/>
    </row>
    <row r="665" spans="1:7">
      <c r="A665" s="57">
        <v>40195</v>
      </c>
      <c r="B665" s="112"/>
      <c r="C665" s="112"/>
      <c r="D665" s="112"/>
      <c r="E665" s="112"/>
      <c r="F665" s="112"/>
      <c r="G665" s="112"/>
    </row>
    <row r="666" spans="1:7">
      <c r="A666" s="57">
        <v>40196</v>
      </c>
      <c r="B666" s="112"/>
      <c r="C666" s="112"/>
      <c r="D666" s="112"/>
      <c r="E666" s="112"/>
      <c r="F666" s="112"/>
      <c r="G666" s="112"/>
    </row>
    <row r="667" spans="1:7">
      <c r="A667" s="57">
        <v>40197</v>
      </c>
      <c r="B667" s="112"/>
      <c r="C667" s="112"/>
      <c r="D667" s="112"/>
      <c r="E667" s="112"/>
      <c r="F667" s="112"/>
      <c r="G667" s="112"/>
    </row>
    <row r="668" spans="1:7">
      <c r="A668" s="57">
        <v>40198</v>
      </c>
      <c r="B668" s="112"/>
      <c r="C668" s="112"/>
      <c r="D668" s="112"/>
      <c r="E668" s="112"/>
      <c r="F668" s="112"/>
      <c r="G668" s="112"/>
    </row>
    <row r="669" spans="1:7">
      <c r="A669" s="57">
        <v>40199</v>
      </c>
      <c r="B669" s="112"/>
      <c r="C669" s="112"/>
      <c r="D669" s="112"/>
      <c r="E669" s="112"/>
      <c r="F669" s="112"/>
      <c r="G669" s="112"/>
    </row>
    <row r="670" spans="1:7">
      <c r="A670" s="57">
        <v>40200</v>
      </c>
      <c r="B670" s="112"/>
      <c r="C670" s="112"/>
      <c r="D670" s="112"/>
      <c r="E670" s="112"/>
      <c r="F670" s="112"/>
      <c r="G670" s="112"/>
    </row>
    <row r="671" spans="1:7">
      <c r="A671" s="57">
        <v>40201</v>
      </c>
      <c r="B671" s="112"/>
      <c r="C671" s="112"/>
      <c r="D671" s="112"/>
      <c r="E671" s="112"/>
      <c r="F671" s="112"/>
      <c r="G671" s="112"/>
    </row>
    <row r="672" spans="1:7">
      <c r="A672" s="57">
        <v>40202</v>
      </c>
      <c r="B672" s="112"/>
      <c r="C672" s="112"/>
      <c r="D672" s="112"/>
      <c r="E672" s="112"/>
      <c r="F672" s="112"/>
      <c r="G672" s="112"/>
    </row>
    <row r="673" spans="1:7">
      <c r="A673" s="57">
        <v>40203</v>
      </c>
      <c r="B673" s="112"/>
      <c r="C673" s="112"/>
      <c r="D673" s="112"/>
      <c r="E673" s="112"/>
      <c r="F673" s="112"/>
      <c r="G673" s="112"/>
    </row>
    <row r="674" spans="1:7">
      <c r="A674" s="57">
        <v>40204</v>
      </c>
      <c r="B674" s="112"/>
      <c r="C674" s="112"/>
      <c r="D674" s="112"/>
      <c r="E674" s="112"/>
      <c r="F674" s="112"/>
      <c r="G674" s="112"/>
    </row>
    <row r="675" spans="1:7">
      <c r="A675" s="57">
        <v>40205</v>
      </c>
      <c r="B675" s="112"/>
      <c r="C675" s="112"/>
      <c r="D675" s="112"/>
      <c r="E675" s="112"/>
      <c r="F675" s="112"/>
      <c r="G675" s="112"/>
    </row>
    <row r="676" spans="1:7">
      <c r="A676" s="57">
        <v>40206</v>
      </c>
      <c r="B676" s="112"/>
      <c r="C676" s="112"/>
      <c r="D676" s="112"/>
      <c r="E676" s="112"/>
      <c r="F676" s="112"/>
      <c r="G676" s="112"/>
    </row>
    <row r="677" spans="1:7">
      <c r="A677" s="57">
        <v>40207</v>
      </c>
      <c r="B677" s="112"/>
      <c r="C677" s="112"/>
      <c r="D677" s="112"/>
      <c r="E677" s="112"/>
      <c r="F677" s="112"/>
      <c r="G677" s="112"/>
    </row>
    <row r="678" spans="1:7">
      <c r="A678" s="57">
        <v>40208</v>
      </c>
      <c r="B678" s="112"/>
      <c r="C678" s="112"/>
      <c r="D678" s="112"/>
      <c r="E678" s="112"/>
      <c r="F678" s="112"/>
      <c r="G678" s="112"/>
    </row>
    <row r="679" spans="1:7">
      <c r="A679" s="57">
        <v>40209</v>
      </c>
      <c r="B679" s="112"/>
      <c r="C679" s="112"/>
      <c r="D679" s="112"/>
      <c r="E679" s="112"/>
      <c r="F679" s="112"/>
      <c r="G679" s="112"/>
    </row>
    <row r="680" spans="1:7">
      <c r="A680" s="57">
        <v>40210</v>
      </c>
      <c r="B680" s="112"/>
      <c r="C680" s="112"/>
      <c r="D680" s="112"/>
      <c r="E680" s="112"/>
      <c r="F680" s="112"/>
      <c r="G680" s="112"/>
    </row>
    <row r="681" spans="1:7">
      <c r="A681" s="57">
        <v>40211</v>
      </c>
      <c r="B681" s="112"/>
      <c r="C681" s="112"/>
      <c r="D681" s="112"/>
      <c r="E681" s="112"/>
      <c r="F681" s="112"/>
      <c r="G681" s="112"/>
    </row>
    <row r="682" spans="1:7">
      <c r="A682" s="57">
        <v>40212</v>
      </c>
      <c r="B682" s="112"/>
      <c r="C682" s="112"/>
      <c r="D682" s="112"/>
      <c r="E682" s="112"/>
      <c r="F682" s="112"/>
      <c r="G682" s="112"/>
    </row>
    <row r="683" spans="1:7">
      <c r="A683" s="57">
        <v>40213</v>
      </c>
      <c r="B683" s="112"/>
      <c r="C683" s="112"/>
      <c r="D683" s="112"/>
      <c r="E683" s="112"/>
      <c r="F683" s="112"/>
      <c r="G683" s="112"/>
    </row>
    <row r="684" spans="1:7">
      <c r="A684" s="57">
        <v>40214</v>
      </c>
      <c r="B684" s="112"/>
      <c r="C684" s="112"/>
      <c r="D684" s="112"/>
      <c r="E684" s="112"/>
      <c r="F684" s="112"/>
      <c r="G684" s="112"/>
    </row>
    <row r="685" spans="1:7">
      <c r="A685" s="57">
        <v>40215</v>
      </c>
      <c r="B685" s="112"/>
      <c r="C685" s="112"/>
      <c r="D685" s="112"/>
      <c r="E685" s="112"/>
      <c r="F685" s="112"/>
      <c r="G685" s="112"/>
    </row>
    <row r="686" spans="1:7">
      <c r="A686" s="57">
        <v>40216</v>
      </c>
      <c r="B686" s="112"/>
      <c r="C686" s="112"/>
      <c r="D686" s="112"/>
      <c r="E686" s="112"/>
      <c r="F686" s="112"/>
      <c r="G686" s="112"/>
    </row>
    <row r="687" spans="1:7">
      <c r="A687" s="57">
        <v>40217</v>
      </c>
      <c r="B687" s="112"/>
      <c r="C687" s="112"/>
      <c r="D687" s="112"/>
      <c r="E687" s="112"/>
      <c r="F687" s="112"/>
      <c r="G687" s="112"/>
    </row>
    <row r="688" spans="1:7">
      <c r="A688" s="57">
        <v>40218</v>
      </c>
      <c r="B688" s="112"/>
      <c r="C688" s="112"/>
      <c r="D688" s="112"/>
      <c r="E688" s="112"/>
      <c r="F688" s="112"/>
      <c r="G688" s="112"/>
    </row>
    <row r="689" spans="1:7">
      <c r="A689" s="57">
        <v>40219</v>
      </c>
      <c r="B689" s="112"/>
      <c r="C689" s="112"/>
      <c r="D689" s="112"/>
      <c r="E689" s="112"/>
      <c r="F689" s="112"/>
      <c r="G689" s="112"/>
    </row>
    <row r="690" spans="1:7">
      <c r="A690" s="57">
        <v>40220</v>
      </c>
      <c r="B690" s="112"/>
      <c r="C690" s="112"/>
      <c r="D690" s="112"/>
      <c r="E690" s="112"/>
      <c r="F690" s="112"/>
      <c r="G690" s="112"/>
    </row>
    <row r="691" spans="1:7">
      <c r="A691" s="57">
        <v>40221</v>
      </c>
      <c r="B691" s="112"/>
      <c r="C691" s="112"/>
      <c r="D691" s="112"/>
      <c r="E691" s="112"/>
      <c r="F691" s="112"/>
      <c r="G691" s="112"/>
    </row>
    <row r="692" spans="1:7">
      <c r="A692" s="57">
        <v>40222</v>
      </c>
      <c r="B692" s="112"/>
      <c r="C692" s="112"/>
      <c r="D692" s="112"/>
      <c r="E692" s="112"/>
      <c r="F692" s="112"/>
      <c r="G692" s="112"/>
    </row>
    <row r="693" spans="1:7">
      <c r="A693" s="57">
        <v>40223</v>
      </c>
      <c r="B693" s="112"/>
      <c r="C693" s="112"/>
      <c r="D693" s="112"/>
      <c r="E693" s="112"/>
      <c r="F693" s="112"/>
      <c r="G693" s="112"/>
    </row>
    <row r="694" spans="1:7">
      <c r="A694" s="57">
        <v>40224</v>
      </c>
      <c r="B694" s="112"/>
      <c r="C694" s="112"/>
      <c r="D694" s="112"/>
      <c r="E694" s="112"/>
      <c r="F694" s="112"/>
      <c r="G694" s="112"/>
    </row>
    <row r="695" spans="1:7">
      <c r="A695" s="57">
        <v>40225</v>
      </c>
      <c r="B695" s="112"/>
      <c r="C695" s="112"/>
      <c r="D695" s="112"/>
      <c r="E695" s="112"/>
      <c r="F695" s="112"/>
      <c r="G695" s="112"/>
    </row>
    <row r="696" spans="1:7">
      <c r="A696" s="57">
        <v>40226</v>
      </c>
      <c r="B696" s="112"/>
      <c r="C696" s="112"/>
      <c r="D696" s="112"/>
      <c r="E696" s="112"/>
      <c r="F696" s="112"/>
      <c r="G696" s="112"/>
    </row>
    <row r="697" spans="1:7">
      <c r="A697" s="57">
        <v>40227</v>
      </c>
      <c r="B697" s="112"/>
      <c r="C697" s="112"/>
      <c r="D697" s="112"/>
      <c r="E697" s="112"/>
      <c r="F697" s="112"/>
      <c r="G697" s="112"/>
    </row>
    <row r="698" spans="1:7">
      <c r="A698" s="57">
        <v>40228</v>
      </c>
      <c r="B698" s="112"/>
      <c r="C698" s="112"/>
      <c r="D698" s="112"/>
      <c r="E698" s="112"/>
      <c r="F698" s="112"/>
      <c r="G698" s="112"/>
    </row>
    <row r="699" spans="1:7">
      <c r="A699" s="57">
        <v>40229</v>
      </c>
      <c r="B699" s="112"/>
      <c r="C699" s="112"/>
      <c r="D699" s="112"/>
      <c r="E699" s="112"/>
      <c r="F699" s="112"/>
      <c r="G699" s="112"/>
    </row>
    <row r="700" spans="1:7">
      <c r="A700" s="57">
        <v>40230</v>
      </c>
      <c r="B700" s="112"/>
      <c r="C700" s="112"/>
      <c r="D700" s="112"/>
      <c r="E700" s="112"/>
      <c r="F700" s="112"/>
      <c r="G700" s="112"/>
    </row>
    <row r="701" spans="1:7">
      <c r="A701" s="57">
        <v>40231</v>
      </c>
      <c r="B701" s="112"/>
      <c r="C701" s="112"/>
      <c r="D701" s="112"/>
      <c r="E701" s="112"/>
      <c r="F701" s="112"/>
      <c r="G701" s="112"/>
    </row>
    <row r="702" spans="1:7">
      <c r="A702" s="57">
        <v>40232</v>
      </c>
      <c r="B702" s="112"/>
      <c r="C702" s="112"/>
      <c r="D702" s="112"/>
      <c r="E702" s="112"/>
      <c r="F702" s="112"/>
      <c r="G702" s="112"/>
    </row>
    <row r="703" spans="1:7">
      <c r="A703" s="57">
        <v>40233</v>
      </c>
      <c r="B703" s="112"/>
      <c r="C703" s="112"/>
      <c r="D703" s="112"/>
      <c r="E703" s="112"/>
      <c r="F703" s="112"/>
      <c r="G703" s="112"/>
    </row>
    <row r="704" spans="1:7">
      <c r="A704" s="57">
        <v>40234</v>
      </c>
      <c r="B704" s="112"/>
      <c r="C704" s="112"/>
      <c r="D704" s="112"/>
      <c r="E704" s="112"/>
      <c r="F704" s="112"/>
      <c r="G704" s="112"/>
    </row>
    <row r="705" spans="1:7">
      <c r="A705" s="57">
        <v>40235</v>
      </c>
      <c r="B705" s="112"/>
      <c r="C705" s="112"/>
      <c r="D705" s="112"/>
      <c r="E705" s="112"/>
      <c r="F705" s="112"/>
      <c r="G705" s="112"/>
    </row>
    <row r="706" spans="1:7">
      <c r="A706" s="57">
        <v>40236</v>
      </c>
      <c r="B706" s="112"/>
      <c r="C706" s="112"/>
      <c r="D706" s="112"/>
      <c r="E706" s="112"/>
      <c r="F706" s="112"/>
      <c r="G706" s="112"/>
    </row>
    <row r="707" spans="1:7">
      <c r="A707" s="57">
        <v>40237</v>
      </c>
      <c r="B707" s="112"/>
      <c r="C707" s="112"/>
      <c r="D707" s="112"/>
      <c r="E707" s="112"/>
      <c r="F707" s="112"/>
      <c r="G707" s="112"/>
    </row>
    <row r="708" spans="1:7">
      <c r="A708" s="57">
        <v>40238</v>
      </c>
      <c r="B708" s="112"/>
      <c r="C708" s="112"/>
      <c r="D708" s="112"/>
      <c r="E708" s="112"/>
      <c r="F708" s="112"/>
      <c r="G708" s="112"/>
    </row>
    <row r="709" spans="1:7">
      <c r="A709" s="57">
        <v>40239</v>
      </c>
      <c r="B709" s="112"/>
      <c r="C709" s="112"/>
      <c r="D709" s="112"/>
      <c r="E709" s="112"/>
      <c r="F709" s="112"/>
      <c r="G709" s="112"/>
    </row>
    <row r="710" spans="1:7">
      <c r="A710" s="57">
        <v>40240</v>
      </c>
      <c r="B710" s="112"/>
      <c r="C710" s="112"/>
      <c r="D710" s="112"/>
      <c r="E710" s="112"/>
      <c r="F710" s="112"/>
      <c r="G710" s="112"/>
    </row>
    <row r="711" spans="1:7">
      <c r="A711" s="57">
        <v>40241</v>
      </c>
      <c r="B711" s="112"/>
      <c r="C711" s="112"/>
      <c r="D711" s="112"/>
      <c r="E711" s="112"/>
      <c r="F711" s="112"/>
      <c r="G711" s="112"/>
    </row>
    <row r="712" spans="1:7">
      <c r="A712" s="57">
        <v>40242</v>
      </c>
      <c r="B712" s="112"/>
      <c r="C712" s="112"/>
      <c r="D712" s="112"/>
      <c r="E712" s="112"/>
      <c r="F712" s="112"/>
      <c r="G712" s="112"/>
    </row>
    <row r="713" spans="1:7">
      <c r="A713" s="57">
        <v>40243</v>
      </c>
      <c r="B713" s="112"/>
      <c r="C713" s="112"/>
      <c r="D713" s="112"/>
      <c r="E713" s="112"/>
      <c r="F713" s="112"/>
      <c r="G713" s="112"/>
    </row>
    <row r="714" spans="1:7">
      <c r="A714" s="57">
        <v>40244</v>
      </c>
      <c r="B714" s="112"/>
      <c r="C714" s="112"/>
      <c r="D714" s="112"/>
      <c r="E714" s="112"/>
      <c r="F714" s="112"/>
      <c r="G714" s="112"/>
    </row>
    <row r="715" spans="1:7">
      <c r="A715" s="57">
        <v>40245</v>
      </c>
      <c r="B715" s="112"/>
      <c r="C715" s="112"/>
      <c r="D715" s="112"/>
      <c r="E715" s="112"/>
      <c r="F715" s="112"/>
      <c r="G715" s="112"/>
    </row>
    <row r="716" spans="1:7">
      <c r="A716" s="57">
        <v>40246</v>
      </c>
      <c r="B716" s="112"/>
      <c r="C716" s="112"/>
      <c r="D716" s="112"/>
      <c r="E716" s="112"/>
      <c r="F716" s="112"/>
      <c r="G716" s="112"/>
    </row>
    <row r="717" spans="1:7">
      <c r="A717" s="57">
        <v>40247</v>
      </c>
      <c r="B717" s="112"/>
      <c r="C717" s="112"/>
      <c r="D717" s="112"/>
      <c r="E717" s="112"/>
      <c r="F717" s="112"/>
      <c r="G717" s="112"/>
    </row>
    <row r="718" spans="1:7">
      <c r="A718" s="57">
        <v>40248</v>
      </c>
      <c r="B718" s="112"/>
      <c r="C718" s="112"/>
      <c r="D718" s="112"/>
      <c r="E718" s="112"/>
      <c r="F718" s="112"/>
      <c r="G718" s="112"/>
    </row>
    <row r="719" spans="1:7">
      <c r="A719" s="57">
        <v>40249</v>
      </c>
      <c r="B719" s="112"/>
      <c r="C719" s="112"/>
      <c r="D719" s="112"/>
      <c r="E719" s="112"/>
      <c r="F719" s="112"/>
      <c r="G719" s="112"/>
    </row>
    <row r="720" spans="1:7">
      <c r="A720" s="57">
        <v>40250</v>
      </c>
      <c r="B720" s="112"/>
      <c r="C720" s="112"/>
      <c r="D720" s="112"/>
      <c r="E720" s="112"/>
      <c r="F720" s="112"/>
      <c r="G720" s="112"/>
    </row>
    <row r="721" spans="1:7">
      <c r="A721" s="57">
        <v>40251</v>
      </c>
      <c r="B721" s="112"/>
      <c r="C721" s="112"/>
      <c r="D721" s="112"/>
      <c r="E721" s="112"/>
      <c r="F721" s="112"/>
      <c r="G721" s="112"/>
    </row>
    <row r="722" spans="1:7">
      <c r="A722" s="57">
        <v>40252</v>
      </c>
      <c r="B722" s="112"/>
      <c r="C722" s="112"/>
      <c r="D722" s="112"/>
      <c r="E722" s="112"/>
      <c r="F722" s="112"/>
      <c r="G722" s="112"/>
    </row>
    <row r="723" spans="1:7">
      <c r="A723" s="57">
        <v>40253</v>
      </c>
      <c r="B723" s="112"/>
      <c r="C723" s="112"/>
      <c r="D723" s="112"/>
      <c r="E723" s="112"/>
      <c r="F723" s="112"/>
      <c r="G723" s="112"/>
    </row>
    <row r="724" spans="1:7">
      <c r="A724" s="57">
        <v>40254</v>
      </c>
      <c r="B724" s="112"/>
      <c r="C724" s="112"/>
      <c r="D724" s="112"/>
      <c r="E724" s="112"/>
      <c r="F724" s="112"/>
      <c r="G724" s="112"/>
    </row>
    <row r="725" spans="1:7">
      <c r="A725" s="57">
        <v>40255</v>
      </c>
      <c r="B725" s="112"/>
      <c r="C725" s="112"/>
      <c r="D725" s="112"/>
      <c r="E725" s="112"/>
      <c r="F725" s="112"/>
      <c r="G725" s="112"/>
    </row>
    <row r="726" spans="1:7">
      <c r="A726" s="57">
        <v>40256</v>
      </c>
      <c r="B726" s="112"/>
      <c r="C726" s="112"/>
      <c r="D726" s="112"/>
      <c r="E726" s="112"/>
      <c r="F726" s="112"/>
      <c r="G726" s="112"/>
    </row>
    <row r="727" spans="1:7">
      <c r="A727" s="57">
        <v>40257</v>
      </c>
      <c r="B727" s="112"/>
      <c r="C727" s="112"/>
      <c r="D727" s="112"/>
      <c r="E727" s="112"/>
      <c r="F727" s="112"/>
      <c r="G727" s="112"/>
    </row>
    <row r="728" spans="1:7">
      <c r="A728" s="57">
        <v>40258</v>
      </c>
      <c r="B728" s="112"/>
      <c r="C728" s="112"/>
      <c r="D728" s="112"/>
      <c r="E728" s="112"/>
      <c r="F728" s="112"/>
      <c r="G728" s="112"/>
    </row>
    <row r="729" spans="1:7">
      <c r="A729" s="57">
        <v>40259</v>
      </c>
      <c r="B729" s="112"/>
      <c r="C729" s="112"/>
      <c r="D729" s="112"/>
      <c r="E729" s="112"/>
      <c r="F729" s="112"/>
      <c r="G729" s="112"/>
    </row>
    <row r="730" spans="1:7">
      <c r="A730" s="57">
        <v>40260</v>
      </c>
      <c r="B730" s="112"/>
      <c r="C730" s="112"/>
      <c r="D730" s="112"/>
      <c r="E730" s="112"/>
      <c r="F730" s="112"/>
      <c r="G730" s="112"/>
    </row>
    <row r="731" spans="1:7">
      <c r="A731" s="57">
        <v>40261</v>
      </c>
      <c r="B731" s="112"/>
      <c r="C731" s="112"/>
      <c r="D731" s="112"/>
      <c r="E731" s="112"/>
      <c r="F731" s="112"/>
      <c r="G731" s="112"/>
    </row>
    <row r="732" spans="1:7">
      <c r="A732" s="57">
        <v>40262</v>
      </c>
      <c r="B732" s="112"/>
      <c r="C732" s="112"/>
      <c r="D732" s="112"/>
      <c r="E732" s="112"/>
      <c r="F732" s="112"/>
      <c r="G732" s="112"/>
    </row>
    <row r="733" spans="1:7">
      <c r="A733" s="57">
        <v>40263</v>
      </c>
      <c r="B733" s="112"/>
      <c r="C733" s="112"/>
      <c r="D733" s="112"/>
      <c r="E733" s="112"/>
      <c r="F733" s="112"/>
      <c r="G733" s="112"/>
    </row>
    <row r="734" spans="1:7">
      <c r="A734" s="57">
        <v>40264</v>
      </c>
      <c r="B734" s="112"/>
      <c r="C734" s="112"/>
      <c r="D734" s="112"/>
      <c r="E734" s="112"/>
      <c r="F734" s="112"/>
      <c r="G734" s="112"/>
    </row>
    <row r="735" spans="1:7">
      <c r="A735" s="57">
        <v>40265</v>
      </c>
      <c r="B735" s="112"/>
      <c r="C735" s="112"/>
      <c r="D735" s="112"/>
      <c r="E735" s="112"/>
      <c r="F735" s="112"/>
      <c r="G735" s="112"/>
    </row>
    <row r="736" spans="1:7">
      <c r="A736" s="57">
        <v>40266</v>
      </c>
      <c r="B736" s="112"/>
      <c r="C736" s="112"/>
      <c r="D736" s="112"/>
      <c r="E736" s="112"/>
      <c r="F736" s="112"/>
      <c r="G736" s="112"/>
    </row>
    <row r="737" spans="1:7">
      <c r="A737" s="57">
        <v>40267</v>
      </c>
      <c r="B737" s="112"/>
      <c r="C737" s="112"/>
      <c r="D737" s="112"/>
      <c r="E737" s="112"/>
      <c r="F737" s="112"/>
      <c r="G737" s="112"/>
    </row>
    <row r="738" spans="1:7">
      <c r="A738" s="57">
        <v>40268</v>
      </c>
      <c r="B738" s="112"/>
      <c r="C738" s="112"/>
      <c r="D738" s="112"/>
      <c r="E738" s="112"/>
      <c r="F738" s="112"/>
      <c r="G738" s="112"/>
    </row>
    <row r="739" spans="1:7">
      <c r="A739" s="57">
        <v>40269</v>
      </c>
      <c r="B739" s="112"/>
      <c r="C739" s="112"/>
      <c r="D739" s="112"/>
      <c r="E739" s="112"/>
      <c r="F739" s="112"/>
      <c r="G739" s="112">
        <v>33.484276977076817</v>
      </c>
    </row>
    <row r="740" spans="1:7">
      <c r="A740" s="57">
        <v>40270</v>
      </c>
      <c r="B740" s="112"/>
      <c r="C740" s="112"/>
      <c r="D740" s="112"/>
      <c r="E740" s="112"/>
      <c r="F740" s="112"/>
      <c r="G740" s="112"/>
    </row>
    <row r="741" spans="1:7">
      <c r="A741" s="57">
        <v>40271</v>
      </c>
      <c r="B741" s="112"/>
      <c r="C741" s="112"/>
      <c r="D741" s="112"/>
      <c r="E741" s="112"/>
      <c r="F741" s="112"/>
      <c r="G741" s="112"/>
    </row>
    <row r="742" spans="1:7">
      <c r="A742" s="57">
        <v>40272</v>
      </c>
      <c r="B742" s="112"/>
      <c r="C742" s="112"/>
      <c r="D742" s="112"/>
      <c r="E742" s="112"/>
      <c r="F742" s="112"/>
      <c r="G742" s="112"/>
    </row>
    <row r="743" spans="1:7">
      <c r="A743" s="57">
        <v>40273</v>
      </c>
      <c r="B743" s="112"/>
      <c r="C743" s="112"/>
      <c r="D743" s="112"/>
      <c r="E743" s="112"/>
      <c r="F743" s="112"/>
      <c r="G743" s="112"/>
    </row>
    <row r="744" spans="1:7">
      <c r="A744" s="57">
        <v>40274</v>
      </c>
      <c r="B744" s="112"/>
      <c r="C744" s="112"/>
      <c r="D744" s="112"/>
      <c r="E744" s="112"/>
      <c r="F744" s="112"/>
      <c r="G744" s="112"/>
    </row>
    <row r="745" spans="1:7">
      <c r="A745" s="57">
        <v>40275</v>
      </c>
      <c r="B745" s="112"/>
      <c r="C745" s="112"/>
      <c r="D745" s="112"/>
      <c r="E745" s="112"/>
      <c r="F745" s="112"/>
      <c r="G745" s="112"/>
    </row>
    <row r="746" spans="1:7">
      <c r="A746" s="57">
        <v>40276</v>
      </c>
      <c r="B746" s="112"/>
      <c r="C746" s="112"/>
      <c r="D746" s="112"/>
      <c r="E746" s="112"/>
      <c r="F746" s="112"/>
      <c r="G746" s="112"/>
    </row>
    <row r="747" spans="1:7">
      <c r="A747" s="57">
        <v>40277</v>
      </c>
      <c r="B747" s="112"/>
      <c r="C747" s="112"/>
      <c r="D747" s="112"/>
      <c r="E747" s="112"/>
      <c r="F747" s="112"/>
      <c r="G747" s="112"/>
    </row>
    <row r="748" spans="1:7">
      <c r="A748" s="57">
        <v>40278</v>
      </c>
      <c r="B748" s="112"/>
      <c r="C748" s="112"/>
      <c r="D748" s="112"/>
      <c r="E748" s="112"/>
      <c r="F748" s="112"/>
      <c r="G748" s="112"/>
    </row>
    <row r="749" spans="1:7">
      <c r="A749" s="57">
        <v>40279</v>
      </c>
      <c r="B749" s="112"/>
      <c r="C749" s="112"/>
      <c r="D749" s="112"/>
      <c r="E749" s="112"/>
      <c r="F749" s="112"/>
      <c r="G749" s="112"/>
    </row>
    <row r="750" spans="1:7">
      <c r="A750" s="57">
        <v>40280</v>
      </c>
      <c r="B750" s="112"/>
      <c r="C750" s="112"/>
      <c r="D750" s="112"/>
      <c r="E750" s="112"/>
      <c r="F750" s="112"/>
      <c r="G750" s="112"/>
    </row>
    <row r="751" spans="1:7">
      <c r="A751" s="57">
        <v>40281</v>
      </c>
      <c r="B751" s="112"/>
      <c r="C751" s="112"/>
      <c r="D751" s="112"/>
      <c r="E751" s="112"/>
      <c r="F751" s="112"/>
      <c r="G751" s="112"/>
    </row>
    <row r="752" spans="1:7">
      <c r="A752" s="57">
        <v>40282</v>
      </c>
      <c r="B752" s="112"/>
      <c r="C752" s="112"/>
      <c r="D752" s="112"/>
      <c r="E752" s="112"/>
      <c r="F752" s="112"/>
      <c r="G752" s="112"/>
    </row>
    <row r="753" spans="1:7">
      <c r="A753" s="57">
        <v>40283</v>
      </c>
      <c r="B753" s="112"/>
      <c r="C753" s="112"/>
      <c r="D753" s="112"/>
      <c r="E753" s="112"/>
      <c r="F753" s="112"/>
      <c r="G753" s="112"/>
    </row>
    <row r="754" spans="1:7">
      <c r="A754" s="57">
        <v>40284</v>
      </c>
      <c r="B754" s="112"/>
      <c r="C754" s="112"/>
      <c r="D754" s="112"/>
      <c r="E754" s="112"/>
      <c r="F754" s="112"/>
      <c r="G754" s="112"/>
    </row>
    <row r="755" spans="1:7">
      <c r="A755" s="57">
        <v>40285</v>
      </c>
      <c r="B755" s="112"/>
      <c r="C755" s="112"/>
      <c r="D755" s="112"/>
      <c r="E755" s="112"/>
      <c r="F755" s="112"/>
      <c r="G755" s="112"/>
    </row>
    <row r="756" spans="1:7">
      <c r="A756" s="57">
        <v>40286</v>
      </c>
      <c r="B756" s="112"/>
      <c r="C756" s="112"/>
      <c r="D756" s="112"/>
      <c r="E756" s="112"/>
      <c r="F756" s="112"/>
      <c r="G756" s="112"/>
    </row>
    <row r="757" spans="1:7">
      <c r="A757" s="57">
        <v>40287</v>
      </c>
      <c r="B757" s="112"/>
      <c r="C757" s="112"/>
      <c r="D757" s="112"/>
      <c r="E757" s="112"/>
      <c r="F757" s="112"/>
      <c r="G757" s="112"/>
    </row>
    <row r="758" spans="1:7">
      <c r="A758" s="57">
        <v>40288</v>
      </c>
      <c r="B758" s="112"/>
      <c r="C758" s="112"/>
      <c r="D758" s="112"/>
      <c r="E758" s="112"/>
      <c r="F758" s="112"/>
      <c r="G758" s="112"/>
    </row>
    <row r="759" spans="1:7">
      <c r="A759" s="57">
        <v>40289</v>
      </c>
      <c r="B759" s="112"/>
      <c r="C759" s="112"/>
      <c r="D759" s="112"/>
      <c r="E759" s="112"/>
      <c r="F759" s="112"/>
      <c r="G759" s="112"/>
    </row>
    <row r="760" spans="1:7">
      <c r="A760" s="57">
        <v>40290</v>
      </c>
      <c r="B760" s="112"/>
      <c r="C760" s="112"/>
      <c r="D760" s="112"/>
      <c r="E760" s="112"/>
      <c r="F760" s="112"/>
      <c r="G760" s="112"/>
    </row>
    <row r="761" spans="1:7">
      <c r="A761" s="57">
        <v>40291</v>
      </c>
      <c r="B761" s="112"/>
      <c r="C761" s="112"/>
      <c r="D761" s="112"/>
      <c r="E761" s="112"/>
      <c r="F761" s="112"/>
      <c r="G761" s="112"/>
    </row>
    <row r="762" spans="1:7">
      <c r="A762" s="57">
        <v>40292</v>
      </c>
      <c r="B762" s="112"/>
      <c r="C762" s="112"/>
      <c r="D762" s="112"/>
      <c r="E762" s="112"/>
      <c r="F762" s="112"/>
      <c r="G762" s="112"/>
    </row>
    <row r="763" spans="1:7">
      <c r="A763" s="57">
        <v>40293</v>
      </c>
      <c r="B763" s="112"/>
      <c r="C763" s="112"/>
      <c r="D763" s="112"/>
      <c r="E763" s="112"/>
      <c r="F763" s="112"/>
      <c r="G763" s="112"/>
    </row>
    <row r="764" spans="1:7">
      <c r="A764" s="57">
        <v>40294</v>
      </c>
      <c r="B764" s="112"/>
      <c r="C764" s="112"/>
      <c r="D764" s="112"/>
      <c r="E764" s="112"/>
      <c r="F764" s="112"/>
      <c r="G764" s="112"/>
    </row>
    <row r="765" spans="1:7">
      <c r="A765" s="57">
        <v>40295</v>
      </c>
      <c r="B765" s="112"/>
      <c r="C765" s="112"/>
      <c r="D765" s="112"/>
      <c r="E765" s="112"/>
      <c r="F765" s="112"/>
      <c r="G765" s="112"/>
    </row>
    <row r="766" spans="1:7">
      <c r="A766" s="57">
        <v>40296</v>
      </c>
      <c r="B766" s="112"/>
      <c r="C766" s="112"/>
      <c r="D766" s="112"/>
      <c r="E766" s="112"/>
      <c r="F766" s="112"/>
      <c r="G766" s="112"/>
    </row>
    <row r="767" spans="1:7">
      <c r="A767" s="57">
        <v>40297</v>
      </c>
      <c r="B767" s="112"/>
      <c r="C767" s="112"/>
      <c r="D767" s="112"/>
      <c r="E767" s="112"/>
      <c r="F767" s="112"/>
      <c r="G767" s="112"/>
    </row>
    <row r="768" spans="1:7">
      <c r="A768" s="57">
        <v>40298</v>
      </c>
      <c r="B768" s="112"/>
      <c r="C768" s="112"/>
      <c r="D768" s="112"/>
      <c r="E768" s="112"/>
      <c r="F768" s="112"/>
      <c r="G768" s="112"/>
    </row>
    <row r="769" spans="1:7">
      <c r="A769" s="57">
        <v>40299</v>
      </c>
      <c r="B769" s="112"/>
      <c r="C769" s="112"/>
      <c r="D769" s="112"/>
      <c r="E769" s="112"/>
      <c r="F769" s="112"/>
      <c r="G769" s="112"/>
    </row>
    <row r="770" spans="1:7">
      <c r="A770" s="57">
        <v>40300</v>
      </c>
      <c r="B770" s="112"/>
      <c r="C770" s="112"/>
      <c r="D770" s="112"/>
      <c r="E770" s="112"/>
      <c r="F770" s="112"/>
      <c r="G770" s="112"/>
    </row>
    <row r="771" spans="1:7">
      <c r="A771" s="57">
        <v>40301</v>
      </c>
      <c r="B771" s="112"/>
      <c r="C771" s="112"/>
      <c r="D771" s="112"/>
      <c r="E771" s="112"/>
      <c r="F771" s="112"/>
      <c r="G771" s="112"/>
    </row>
    <row r="772" spans="1:7">
      <c r="A772" s="57">
        <v>40302</v>
      </c>
      <c r="B772" s="112"/>
      <c r="C772" s="112"/>
      <c r="D772" s="112"/>
      <c r="E772" s="112"/>
      <c r="F772" s="112"/>
      <c r="G772" s="112"/>
    </row>
    <row r="773" spans="1:7">
      <c r="A773" s="57">
        <v>40303</v>
      </c>
      <c r="B773" s="112"/>
      <c r="C773" s="112"/>
      <c r="D773" s="112"/>
      <c r="E773" s="112"/>
      <c r="F773" s="112"/>
      <c r="G773" s="112"/>
    </row>
    <row r="774" spans="1:7">
      <c r="A774" s="57">
        <v>40304</v>
      </c>
      <c r="B774" s="112"/>
      <c r="C774" s="112"/>
      <c r="D774" s="112"/>
      <c r="E774" s="112"/>
      <c r="F774" s="112"/>
      <c r="G774" s="112"/>
    </row>
    <row r="775" spans="1:7">
      <c r="A775" s="57">
        <v>40305</v>
      </c>
      <c r="B775" s="112"/>
      <c r="C775" s="112"/>
      <c r="D775" s="112"/>
      <c r="E775" s="112"/>
      <c r="F775" s="112"/>
      <c r="G775" s="112"/>
    </row>
    <row r="776" spans="1:7">
      <c r="A776" s="57">
        <v>40306</v>
      </c>
      <c r="B776" s="112"/>
      <c r="C776" s="112"/>
      <c r="D776" s="112"/>
      <c r="E776" s="112"/>
      <c r="F776" s="112"/>
      <c r="G776" s="112"/>
    </row>
    <row r="777" spans="1:7">
      <c r="A777" s="57">
        <v>40307</v>
      </c>
      <c r="B777" s="112"/>
      <c r="C777" s="112"/>
      <c r="D777" s="112"/>
      <c r="E777" s="112"/>
      <c r="F777" s="112"/>
      <c r="G777" s="112"/>
    </row>
    <row r="778" spans="1:7">
      <c r="A778" s="57">
        <v>40308</v>
      </c>
      <c r="B778" s="112"/>
      <c r="C778" s="112"/>
      <c r="D778" s="112"/>
      <c r="E778" s="112"/>
      <c r="F778" s="112"/>
      <c r="G778" s="112"/>
    </row>
    <row r="779" spans="1:7">
      <c r="A779" s="57">
        <v>40309</v>
      </c>
      <c r="B779" s="112"/>
      <c r="C779" s="112"/>
      <c r="D779" s="112"/>
      <c r="E779" s="112"/>
      <c r="F779" s="112"/>
      <c r="G779" s="112"/>
    </row>
    <row r="780" spans="1:7">
      <c r="A780" s="57">
        <v>40310</v>
      </c>
      <c r="B780" s="112"/>
      <c r="C780" s="112"/>
      <c r="D780" s="112"/>
      <c r="E780" s="112"/>
      <c r="F780" s="112"/>
      <c r="G780" s="112"/>
    </row>
    <row r="781" spans="1:7">
      <c r="A781" s="57">
        <v>40311</v>
      </c>
      <c r="B781" s="112"/>
      <c r="C781" s="112"/>
      <c r="D781" s="112"/>
      <c r="E781" s="112"/>
      <c r="F781" s="112"/>
      <c r="G781" s="112"/>
    </row>
    <row r="782" spans="1:7">
      <c r="A782" s="57">
        <v>40312</v>
      </c>
      <c r="B782" s="112"/>
      <c r="C782" s="112"/>
      <c r="D782" s="112"/>
      <c r="E782" s="112"/>
      <c r="F782" s="112"/>
      <c r="G782" s="112"/>
    </row>
    <row r="783" spans="1:7">
      <c r="A783" s="57">
        <v>40313</v>
      </c>
      <c r="B783" s="112"/>
      <c r="C783" s="112"/>
      <c r="D783" s="112"/>
      <c r="E783" s="112"/>
      <c r="F783" s="112"/>
      <c r="G783" s="112"/>
    </row>
    <row r="784" spans="1:7">
      <c r="A784" s="57">
        <v>40314</v>
      </c>
      <c r="B784" s="112"/>
      <c r="C784" s="112"/>
      <c r="D784" s="112"/>
      <c r="E784" s="112"/>
      <c r="F784" s="112"/>
      <c r="G784" s="112"/>
    </row>
    <row r="785" spans="1:7">
      <c r="A785" s="57">
        <v>40315</v>
      </c>
      <c r="B785" s="112"/>
      <c r="C785" s="112"/>
      <c r="D785" s="112"/>
      <c r="E785" s="112"/>
      <c r="F785" s="112"/>
      <c r="G785" s="112"/>
    </row>
    <row r="786" spans="1:7">
      <c r="A786" s="57">
        <v>40316</v>
      </c>
      <c r="B786" s="112"/>
      <c r="C786" s="112"/>
      <c r="D786" s="112"/>
      <c r="E786" s="112"/>
      <c r="F786" s="112"/>
      <c r="G786" s="112"/>
    </row>
    <row r="787" spans="1:7">
      <c r="A787" s="57">
        <v>40317</v>
      </c>
      <c r="B787" s="112"/>
      <c r="C787" s="112"/>
      <c r="D787" s="112"/>
      <c r="E787" s="112"/>
      <c r="F787" s="112"/>
      <c r="G787" s="112"/>
    </row>
    <row r="788" spans="1:7">
      <c r="A788" s="57">
        <v>40318</v>
      </c>
      <c r="B788" s="112"/>
      <c r="C788" s="112"/>
      <c r="D788" s="112"/>
      <c r="E788" s="112"/>
      <c r="F788" s="112"/>
      <c r="G788" s="112"/>
    </row>
    <row r="789" spans="1:7">
      <c r="A789" s="57">
        <v>40319</v>
      </c>
      <c r="B789" s="112"/>
      <c r="C789" s="112"/>
      <c r="D789" s="112"/>
      <c r="E789" s="112"/>
      <c r="F789" s="112"/>
      <c r="G789" s="112"/>
    </row>
    <row r="790" spans="1:7">
      <c r="A790" s="57">
        <v>40320</v>
      </c>
      <c r="B790" s="112"/>
      <c r="C790" s="112"/>
      <c r="D790" s="112"/>
      <c r="E790" s="112"/>
      <c r="F790" s="112"/>
      <c r="G790" s="112"/>
    </row>
    <row r="791" spans="1:7">
      <c r="A791" s="57">
        <v>40321</v>
      </c>
      <c r="B791" s="112"/>
      <c r="C791" s="112"/>
      <c r="D791" s="112"/>
      <c r="E791" s="112"/>
      <c r="F791" s="112"/>
      <c r="G791" s="112"/>
    </row>
    <row r="792" spans="1:7">
      <c r="A792" s="57">
        <v>40322</v>
      </c>
      <c r="B792" s="112"/>
      <c r="C792" s="112"/>
      <c r="D792" s="112"/>
      <c r="E792" s="112"/>
      <c r="F792" s="112"/>
      <c r="G792" s="112"/>
    </row>
    <row r="793" spans="1:7">
      <c r="A793" s="57">
        <v>40323</v>
      </c>
      <c r="B793" s="112"/>
      <c r="C793" s="112"/>
      <c r="D793" s="112"/>
      <c r="E793" s="112"/>
      <c r="F793" s="112"/>
      <c r="G793" s="112"/>
    </row>
    <row r="794" spans="1:7">
      <c r="A794" s="57">
        <v>40324</v>
      </c>
      <c r="B794" s="112"/>
      <c r="C794" s="112"/>
      <c r="D794" s="112"/>
      <c r="E794" s="112"/>
      <c r="F794" s="112"/>
      <c r="G794" s="112"/>
    </row>
    <row r="795" spans="1:7">
      <c r="A795" s="57">
        <v>40325</v>
      </c>
      <c r="B795" s="112"/>
      <c r="C795" s="112"/>
      <c r="D795" s="112"/>
      <c r="E795" s="112"/>
      <c r="F795" s="112"/>
      <c r="G795" s="112"/>
    </row>
    <row r="796" spans="1:7">
      <c r="A796" s="57">
        <v>40326</v>
      </c>
      <c r="B796" s="112"/>
      <c r="C796" s="112"/>
      <c r="D796" s="112"/>
      <c r="E796" s="112"/>
      <c r="F796" s="112"/>
      <c r="G796" s="112"/>
    </row>
    <row r="797" spans="1:7">
      <c r="A797" s="57">
        <v>40327</v>
      </c>
      <c r="B797" s="112"/>
      <c r="C797" s="112"/>
      <c r="D797" s="112"/>
      <c r="E797" s="112"/>
      <c r="F797" s="112"/>
      <c r="G797" s="112"/>
    </row>
    <row r="798" spans="1:7">
      <c r="A798" s="57">
        <v>40328</v>
      </c>
      <c r="B798" s="112"/>
      <c r="C798" s="112"/>
      <c r="D798" s="112"/>
      <c r="E798" s="112"/>
      <c r="F798" s="112"/>
      <c r="G798" s="112"/>
    </row>
    <row r="799" spans="1:7">
      <c r="A799" s="57">
        <v>40329</v>
      </c>
      <c r="B799" s="112"/>
      <c r="C799" s="112"/>
      <c r="D799" s="112"/>
      <c r="E799" s="112"/>
      <c r="F799" s="112"/>
      <c r="G799" s="112"/>
    </row>
    <row r="800" spans="1:7">
      <c r="A800" s="57">
        <v>40330</v>
      </c>
      <c r="B800" s="112"/>
      <c r="C800" s="112"/>
      <c r="D800" s="112"/>
      <c r="E800" s="112"/>
      <c r="F800" s="112"/>
      <c r="G800" s="112"/>
    </row>
    <row r="801" spans="1:7">
      <c r="A801" s="57">
        <v>40331</v>
      </c>
      <c r="B801" s="112"/>
      <c r="C801" s="112"/>
      <c r="D801" s="112"/>
      <c r="E801" s="112"/>
      <c r="F801" s="112"/>
      <c r="G801" s="112"/>
    </row>
    <row r="802" spans="1:7">
      <c r="A802" s="57">
        <v>40332</v>
      </c>
      <c r="B802" s="112"/>
      <c r="C802" s="112"/>
      <c r="D802" s="112"/>
      <c r="E802" s="112"/>
      <c r="F802" s="112"/>
      <c r="G802" s="112"/>
    </row>
    <row r="803" spans="1:7">
      <c r="A803" s="57">
        <v>40333</v>
      </c>
      <c r="B803" s="112"/>
      <c r="C803" s="112"/>
      <c r="D803" s="112"/>
      <c r="E803" s="112"/>
      <c r="F803" s="112"/>
      <c r="G803" s="112"/>
    </row>
    <row r="804" spans="1:7">
      <c r="A804" s="57">
        <v>40334</v>
      </c>
      <c r="B804" s="112"/>
      <c r="C804" s="112"/>
      <c r="D804" s="112"/>
      <c r="E804" s="112"/>
      <c r="F804" s="112"/>
      <c r="G804" s="112"/>
    </row>
    <row r="805" spans="1:7">
      <c r="A805" s="57">
        <v>40335</v>
      </c>
      <c r="B805" s="112"/>
      <c r="C805" s="112"/>
      <c r="D805" s="112"/>
      <c r="E805" s="112"/>
      <c r="F805" s="112"/>
      <c r="G805" s="112"/>
    </row>
    <row r="806" spans="1:7">
      <c r="A806" s="57">
        <v>40336</v>
      </c>
      <c r="B806" s="112"/>
      <c r="C806" s="112"/>
      <c r="D806" s="112"/>
      <c r="E806" s="112"/>
      <c r="F806" s="112"/>
      <c r="G806" s="112"/>
    </row>
    <row r="807" spans="1:7">
      <c r="A807" s="57">
        <v>40337</v>
      </c>
      <c r="B807" s="112"/>
      <c r="C807" s="112"/>
      <c r="D807" s="112"/>
      <c r="E807" s="112"/>
      <c r="F807" s="112"/>
      <c r="G807" s="112"/>
    </row>
    <row r="808" spans="1:7">
      <c r="A808" s="57">
        <v>40338</v>
      </c>
      <c r="B808" s="112"/>
      <c r="C808" s="112"/>
      <c r="D808" s="112"/>
      <c r="E808" s="112"/>
      <c r="F808" s="112"/>
      <c r="G808" s="112"/>
    </row>
    <row r="809" spans="1:7">
      <c r="A809" s="57">
        <v>40339</v>
      </c>
      <c r="B809" s="112"/>
      <c r="C809" s="112"/>
      <c r="D809" s="112"/>
      <c r="E809" s="112"/>
      <c r="F809" s="112"/>
      <c r="G809" s="112"/>
    </row>
    <row r="810" spans="1:7">
      <c r="A810" s="57">
        <v>40340</v>
      </c>
      <c r="B810" s="112"/>
      <c r="C810" s="112"/>
      <c r="D810" s="112"/>
      <c r="E810" s="112"/>
      <c r="F810" s="112"/>
      <c r="G810" s="112"/>
    </row>
    <row r="811" spans="1:7">
      <c r="A811" s="57">
        <v>40341</v>
      </c>
      <c r="B811" s="112"/>
      <c r="C811" s="112"/>
      <c r="D811" s="112"/>
      <c r="E811" s="112"/>
      <c r="F811" s="112"/>
      <c r="G811" s="112"/>
    </row>
    <row r="812" spans="1:7">
      <c r="A812" s="57">
        <v>40342</v>
      </c>
      <c r="B812" s="112"/>
      <c r="C812" s="112"/>
      <c r="D812" s="112"/>
      <c r="E812" s="112"/>
      <c r="F812" s="112"/>
      <c r="G812" s="112"/>
    </row>
    <row r="813" spans="1:7">
      <c r="A813" s="57">
        <v>40343</v>
      </c>
      <c r="B813" s="112"/>
      <c r="C813" s="112"/>
      <c r="D813" s="112"/>
      <c r="E813" s="112"/>
      <c r="F813" s="112"/>
      <c r="G813" s="112"/>
    </row>
    <row r="814" spans="1:7">
      <c r="A814" s="57">
        <v>40344</v>
      </c>
      <c r="B814" s="112"/>
      <c r="C814" s="112"/>
      <c r="D814" s="112"/>
      <c r="E814" s="112"/>
      <c r="F814" s="112"/>
      <c r="G814" s="112"/>
    </row>
    <row r="815" spans="1:7">
      <c r="A815" s="57">
        <v>40345</v>
      </c>
      <c r="B815" s="112"/>
      <c r="C815" s="112"/>
      <c r="D815" s="112"/>
      <c r="E815" s="112"/>
      <c r="F815" s="112"/>
      <c r="G815" s="112"/>
    </row>
    <row r="816" spans="1:7">
      <c r="A816" s="57">
        <v>40346</v>
      </c>
      <c r="B816" s="112"/>
      <c r="C816" s="112"/>
      <c r="D816" s="112"/>
      <c r="E816" s="112"/>
      <c r="F816" s="112"/>
      <c r="G816" s="112"/>
    </row>
    <row r="817" spans="1:7">
      <c r="A817" s="57">
        <v>40347</v>
      </c>
      <c r="B817" s="112"/>
      <c r="C817" s="112"/>
      <c r="D817" s="112"/>
      <c r="E817" s="112"/>
      <c r="F817" s="112"/>
      <c r="G817" s="112"/>
    </row>
    <row r="818" spans="1:7">
      <c r="A818" s="57">
        <v>40348</v>
      </c>
      <c r="B818" s="112"/>
      <c r="C818" s="112"/>
      <c r="D818" s="112"/>
      <c r="E818" s="112"/>
      <c r="F818" s="112"/>
      <c r="G818" s="112"/>
    </row>
    <row r="819" spans="1:7">
      <c r="A819" s="57">
        <v>40349</v>
      </c>
      <c r="B819" s="112"/>
      <c r="C819" s="112"/>
      <c r="D819" s="112"/>
      <c r="E819" s="112"/>
      <c r="F819" s="112"/>
      <c r="G819" s="112"/>
    </row>
    <row r="820" spans="1:7">
      <c r="A820" s="57">
        <v>40350</v>
      </c>
      <c r="B820" s="112"/>
      <c r="C820" s="112"/>
      <c r="D820" s="112"/>
      <c r="E820" s="112"/>
      <c r="F820" s="112"/>
      <c r="G820" s="112"/>
    </row>
    <row r="821" spans="1:7">
      <c r="A821" s="57">
        <v>40351</v>
      </c>
      <c r="B821" s="112"/>
      <c r="C821" s="112"/>
      <c r="D821" s="112"/>
      <c r="E821" s="112"/>
      <c r="F821" s="112"/>
      <c r="G821" s="112"/>
    </row>
    <row r="822" spans="1:7">
      <c r="A822" s="57">
        <v>40352</v>
      </c>
      <c r="B822" s="112"/>
      <c r="C822" s="112"/>
      <c r="D822" s="112"/>
      <c r="E822" s="112"/>
      <c r="F822" s="112"/>
      <c r="G822" s="112"/>
    </row>
    <row r="823" spans="1:7">
      <c r="A823" s="57">
        <v>40353</v>
      </c>
      <c r="B823" s="112"/>
      <c r="C823" s="112"/>
      <c r="D823" s="112"/>
      <c r="E823" s="112"/>
      <c r="F823" s="112"/>
      <c r="G823" s="112"/>
    </row>
    <row r="824" spans="1:7">
      <c r="A824" s="57">
        <v>40354</v>
      </c>
      <c r="B824" s="112"/>
      <c r="C824" s="112"/>
      <c r="D824" s="112"/>
      <c r="E824" s="112"/>
      <c r="F824" s="112"/>
      <c r="G824" s="112"/>
    </row>
    <row r="825" spans="1:7">
      <c r="A825" s="57">
        <v>40355</v>
      </c>
      <c r="B825" s="112"/>
      <c r="C825" s="112"/>
      <c r="D825" s="112"/>
      <c r="E825" s="112"/>
      <c r="F825" s="112"/>
      <c r="G825" s="112"/>
    </row>
    <row r="826" spans="1:7">
      <c r="A826" s="57">
        <v>40356</v>
      </c>
      <c r="B826" s="112"/>
      <c r="C826" s="112"/>
      <c r="D826" s="112"/>
      <c r="E826" s="112"/>
      <c r="F826" s="112"/>
      <c r="G826" s="112"/>
    </row>
    <row r="827" spans="1:7">
      <c r="A827" s="57">
        <v>40357</v>
      </c>
      <c r="B827" s="112"/>
      <c r="C827" s="112"/>
      <c r="D827" s="112"/>
      <c r="E827" s="112"/>
      <c r="F827" s="112"/>
      <c r="G827" s="112"/>
    </row>
    <row r="828" spans="1:7">
      <c r="A828" s="57">
        <v>40358</v>
      </c>
      <c r="B828" s="112"/>
      <c r="C828" s="112"/>
      <c r="D828" s="112"/>
      <c r="E828" s="112"/>
      <c r="F828" s="112"/>
      <c r="G828" s="112"/>
    </row>
    <row r="829" spans="1:7">
      <c r="A829" s="57">
        <v>40359</v>
      </c>
      <c r="B829" s="112"/>
      <c r="C829" s="112"/>
      <c r="D829" s="112"/>
      <c r="E829" s="112"/>
      <c r="F829" s="112"/>
      <c r="G829" s="112"/>
    </row>
    <row r="830" spans="1:7">
      <c r="A830" s="57">
        <v>40360</v>
      </c>
      <c r="B830" s="112"/>
      <c r="C830" s="112"/>
      <c r="D830" s="112"/>
      <c r="E830" s="112"/>
      <c r="F830" s="112"/>
      <c r="G830" s="112">
        <v>35.072145570569973</v>
      </c>
    </row>
    <row r="831" spans="1:7">
      <c r="A831" s="57">
        <v>40361</v>
      </c>
      <c r="B831" s="112"/>
      <c r="C831" s="112"/>
      <c r="D831" s="112"/>
      <c r="E831" s="112"/>
      <c r="F831" s="112"/>
      <c r="G831" s="112"/>
    </row>
    <row r="832" spans="1:7">
      <c r="A832" s="57">
        <v>40362</v>
      </c>
      <c r="B832" s="112"/>
      <c r="C832" s="112"/>
      <c r="D832" s="112"/>
      <c r="E832" s="112"/>
      <c r="F832" s="112"/>
      <c r="G832" s="112"/>
    </row>
    <row r="833" spans="1:7">
      <c r="A833" s="57">
        <v>40363</v>
      </c>
      <c r="B833" s="112"/>
      <c r="C833" s="112"/>
      <c r="D833" s="112"/>
      <c r="E833" s="112"/>
      <c r="F833" s="112"/>
      <c r="G833" s="112"/>
    </row>
    <row r="834" spans="1:7">
      <c r="A834" s="57">
        <v>40364</v>
      </c>
      <c r="B834" s="112"/>
      <c r="C834" s="112"/>
      <c r="D834" s="112"/>
      <c r="E834" s="112"/>
      <c r="F834" s="112"/>
      <c r="G834" s="112"/>
    </row>
    <row r="835" spans="1:7">
      <c r="A835" s="57">
        <v>40365</v>
      </c>
      <c r="B835" s="112"/>
      <c r="C835" s="112"/>
      <c r="D835" s="112"/>
      <c r="E835" s="112"/>
      <c r="F835" s="112"/>
      <c r="G835" s="112"/>
    </row>
    <row r="836" spans="1:7">
      <c r="A836" s="57">
        <v>40366</v>
      </c>
      <c r="B836" s="112"/>
      <c r="C836" s="112"/>
      <c r="D836" s="112"/>
      <c r="E836" s="112"/>
      <c r="F836" s="112"/>
      <c r="G836" s="112"/>
    </row>
    <row r="837" spans="1:7">
      <c r="A837" s="57">
        <v>40367</v>
      </c>
      <c r="B837" s="112"/>
      <c r="C837" s="112"/>
      <c r="D837" s="112"/>
      <c r="E837" s="112"/>
      <c r="F837" s="112"/>
      <c r="G837" s="112"/>
    </row>
    <row r="838" spans="1:7">
      <c r="A838" s="57">
        <v>40368</v>
      </c>
      <c r="B838" s="112"/>
      <c r="C838" s="112"/>
      <c r="D838" s="112"/>
      <c r="E838" s="112"/>
      <c r="F838" s="112"/>
      <c r="G838" s="112"/>
    </row>
    <row r="839" spans="1:7">
      <c r="A839" s="57">
        <v>40369</v>
      </c>
      <c r="B839" s="112"/>
      <c r="C839" s="112"/>
      <c r="D839" s="112"/>
      <c r="E839" s="112"/>
      <c r="F839" s="112"/>
      <c r="G839" s="112"/>
    </row>
    <row r="840" spans="1:7">
      <c r="A840" s="57">
        <v>40370</v>
      </c>
      <c r="B840" s="112"/>
      <c r="C840" s="112"/>
      <c r="D840" s="112"/>
      <c r="E840" s="112"/>
      <c r="F840" s="112"/>
      <c r="G840" s="112"/>
    </row>
    <row r="841" spans="1:7">
      <c r="A841" s="57">
        <v>40371</v>
      </c>
      <c r="B841" s="112"/>
      <c r="C841" s="112"/>
      <c r="D841" s="112"/>
      <c r="E841" s="112"/>
      <c r="F841" s="112"/>
      <c r="G841" s="112"/>
    </row>
    <row r="842" spans="1:7">
      <c r="A842" s="57">
        <v>40372</v>
      </c>
      <c r="B842" s="112"/>
      <c r="C842" s="112"/>
      <c r="D842" s="112"/>
      <c r="E842" s="112"/>
      <c r="F842" s="112"/>
      <c r="G842" s="112"/>
    </row>
    <row r="843" spans="1:7">
      <c r="A843" s="57">
        <v>40373</v>
      </c>
      <c r="B843" s="112"/>
      <c r="C843" s="112"/>
      <c r="D843" s="112"/>
      <c r="E843" s="112"/>
      <c r="F843" s="112"/>
      <c r="G843" s="112"/>
    </row>
    <row r="844" spans="1:7">
      <c r="A844" s="57">
        <v>40374</v>
      </c>
      <c r="B844" s="112"/>
      <c r="C844" s="112"/>
      <c r="D844" s="112"/>
      <c r="E844" s="112"/>
      <c r="F844" s="112"/>
      <c r="G844" s="112"/>
    </row>
    <row r="845" spans="1:7">
      <c r="A845" s="57">
        <v>40375</v>
      </c>
      <c r="B845" s="112"/>
      <c r="C845" s="112"/>
      <c r="D845" s="112"/>
      <c r="E845" s="112"/>
      <c r="F845" s="112"/>
      <c r="G845" s="112"/>
    </row>
    <row r="846" spans="1:7">
      <c r="A846" s="57">
        <v>40376</v>
      </c>
      <c r="B846" s="112"/>
      <c r="C846" s="112"/>
      <c r="D846" s="112"/>
      <c r="E846" s="112"/>
      <c r="F846" s="112"/>
      <c r="G846" s="112"/>
    </row>
    <row r="847" spans="1:7">
      <c r="A847" s="57">
        <v>40377</v>
      </c>
      <c r="B847" s="112"/>
      <c r="C847" s="112"/>
      <c r="D847" s="112"/>
      <c r="E847" s="112"/>
      <c r="F847" s="112"/>
      <c r="G847" s="112"/>
    </row>
    <row r="848" spans="1:7">
      <c r="A848" s="57">
        <v>40378</v>
      </c>
      <c r="B848" s="112"/>
      <c r="C848" s="112"/>
      <c r="D848" s="112"/>
      <c r="E848" s="112"/>
      <c r="F848" s="112"/>
      <c r="G848" s="112"/>
    </row>
    <row r="849" spans="1:7">
      <c r="A849" s="57">
        <v>40379</v>
      </c>
      <c r="B849" s="112"/>
      <c r="C849" s="112"/>
      <c r="D849" s="112"/>
      <c r="E849" s="112"/>
      <c r="F849" s="112"/>
      <c r="G849" s="112"/>
    </row>
    <row r="850" spans="1:7">
      <c r="A850" s="57">
        <v>40380</v>
      </c>
      <c r="B850" s="112"/>
      <c r="C850" s="112"/>
      <c r="D850" s="112"/>
      <c r="E850" s="112"/>
      <c r="F850" s="112"/>
      <c r="G850" s="112"/>
    </row>
    <row r="851" spans="1:7">
      <c r="A851" s="57">
        <v>40381</v>
      </c>
      <c r="B851" s="112"/>
      <c r="C851" s="112"/>
      <c r="D851" s="112"/>
      <c r="E851" s="112"/>
      <c r="F851" s="112"/>
      <c r="G851" s="112"/>
    </row>
    <row r="852" spans="1:7">
      <c r="A852" s="57">
        <v>40382</v>
      </c>
      <c r="B852" s="112"/>
      <c r="C852" s="112"/>
      <c r="D852" s="112"/>
      <c r="E852" s="112"/>
      <c r="F852" s="112"/>
      <c r="G852" s="112"/>
    </row>
    <row r="853" spans="1:7">
      <c r="A853" s="57">
        <v>40383</v>
      </c>
      <c r="B853" s="112"/>
      <c r="C853" s="112"/>
      <c r="D853" s="112"/>
      <c r="E853" s="112"/>
      <c r="F853" s="112"/>
      <c r="G853" s="112"/>
    </row>
    <row r="854" spans="1:7">
      <c r="A854" s="57">
        <v>40384</v>
      </c>
      <c r="B854" s="112"/>
      <c r="C854" s="112"/>
      <c r="D854" s="112"/>
      <c r="E854" s="112"/>
      <c r="F854" s="112"/>
      <c r="G854" s="112"/>
    </row>
    <row r="855" spans="1:7">
      <c r="A855" s="57">
        <v>40385</v>
      </c>
      <c r="B855" s="112"/>
      <c r="C855" s="112"/>
      <c r="D855" s="112"/>
      <c r="E855" s="112"/>
      <c r="F855" s="112"/>
      <c r="G855" s="112"/>
    </row>
    <row r="856" spans="1:7">
      <c r="A856" s="57">
        <v>40386</v>
      </c>
      <c r="B856" s="112"/>
      <c r="C856" s="112"/>
      <c r="D856" s="112"/>
      <c r="E856" s="112"/>
      <c r="F856" s="112"/>
      <c r="G856" s="112"/>
    </row>
    <row r="857" spans="1:7">
      <c r="A857" s="57">
        <v>40387</v>
      </c>
      <c r="B857" s="112"/>
      <c r="C857" s="112"/>
      <c r="D857" s="112"/>
      <c r="E857" s="112"/>
      <c r="F857" s="112"/>
      <c r="G857" s="112"/>
    </row>
    <row r="858" spans="1:7">
      <c r="A858" s="57">
        <v>40388</v>
      </c>
      <c r="B858" s="112"/>
      <c r="C858" s="112"/>
      <c r="D858" s="112"/>
      <c r="E858" s="112"/>
      <c r="F858" s="112"/>
      <c r="G858" s="112"/>
    </row>
    <row r="859" spans="1:7">
      <c r="A859" s="57">
        <v>40389</v>
      </c>
      <c r="B859" s="112"/>
      <c r="C859" s="112"/>
      <c r="D859" s="112"/>
      <c r="E859" s="112"/>
      <c r="F859" s="112"/>
      <c r="G859" s="112"/>
    </row>
    <row r="860" spans="1:7">
      <c r="A860" s="57">
        <v>40390</v>
      </c>
      <c r="B860" s="112"/>
      <c r="C860" s="112"/>
      <c r="D860" s="112"/>
      <c r="E860" s="112"/>
      <c r="F860" s="112"/>
      <c r="G860" s="112"/>
    </row>
    <row r="861" spans="1:7">
      <c r="A861" s="57">
        <v>40391</v>
      </c>
      <c r="B861" s="112"/>
      <c r="C861" s="112"/>
      <c r="D861" s="112"/>
      <c r="E861" s="112"/>
      <c r="F861" s="112"/>
      <c r="G861" s="112"/>
    </row>
    <row r="862" spans="1:7">
      <c r="A862" s="57">
        <v>40392</v>
      </c>
      <c r="B862" s="112"/>
      <c r="C862" s="112"/>
      <c r="D862" s="112"/>
      <c r="E862" s="112"/>
      <c r="F862" s="112"/>
      <c r="G862" s="112"/>
    </row>
    <row r="863" spans="1:7">
      <c r="A863" s="57">
        <v>40393</v>
      </c>
      <c r="B863" s="112"/>
      <c r="C863" s="112"/>
      <c r="D863" s="112"/>
      <c r="E863" s="112"/>
      <c r="F863" s="112"/>
      <c r="G863" s="112"/>
    </row>
    <row r="864" spans="1:7">
      <c r="A864" s="57">
        <v>40394</v>
      </c>
      <c r="B864" s="112"/>
      <c r="C864" s="112"/>
      <c r="D864" s="112"/>
      <c r="E864" s="112"/>
      <c r="F864" s="112"/>
      <c r="G864" s="112"/>
    </row>
    <row r="865" spans="1:7">
      <c r="A865" s="57">
        <v>40395</v>
      </c>
      <c r="B865" s="112"/>
      <c r="C865" s="112"/>
      <c r="D865" s="112"/>
      <c r="E865" s="112"/>
      <c r="F865" s="112"/>
      <c r="G865" s="112"/>
    </row>
    <row r="866" spans="1:7">
      <c r="A866" s="57">
        <v>40396</v>
      </c>
      <c r="B866" s="112"/>
      <c r="C866" s="112"/>
      <c r="D866" s="112"/>
      <c r="E866" s="112"/>
      <c r="F866" s="112"/>
      <c r="G866" s="112"/>
    </row>
    <row r="867" spans="1:7">
      <c r="A867" s="57">
        <v>40397</v>
      </c>
      <c r="B867" s="112"/>
      <c r="C867" s="112"/>
      <c r="D867" s="112"/>
      <c r="E867" s="112"/>
      <c r="F867" s="112"/>
      <c r="G867" s="112"/>
    </row>
    <row r="868" spans="1:7">
      <c r="A868" s="57">
        <v>40398</v>
      </c>
      <c r="B868" s="112"/>
      <c r="C868" s="112"/>
      <c r="D868" s="112"/>
      <c r="E868" s="112"/>
      <c r="F868" s="112"/>
      <c r="G868" s="112"/>
    </row>
    <row r="869" spans="1:7">
      <c r="A869" s="57">
        <v>40399</v>
      </c>
      <c r="B869" s="112"/>
      <c r="C869" s="112"/>
      <c r="D869" s="112"/>
      <c r="E869" s="112"/>
      <c r="F869" s="112"/>
      <c r="G869" s="112"/>
    </row>
    <row r="870" spans="1:7">
      <c r="A870" s="57">
        <v>40400</v>
      </c>
      <c r="B870" s="112"/>
      <c r="C870" s="112"/>
      <c r="D870" s="112"/>
      <c r="E870" s="112"/>
      <c r="F870" s="112"/>
      <c r="G870" s="112"/>
    </row>
    <row r="871" spans="1:7">
      <c r="A871" s="57">
        <v>40401</v>
      </c>
      <c r="B871" s="112"/>
      <c r="C871" s="112"/>
      <c r="D871" s="112"/>
      <c r="E871" s="112"/>
      <c r="F871" s="112"/>
      <c r="G871" s="112"/>
    </row>
    <row r="872" spans="1:7">
      <c r="A872" s="57">
        <v>40402</v>
      </c>
      <c r="B872" s="112"/>
      <c r="C872" s="112"/>
      <c r="D872" s="112"/>
      <c r="E872" s="112"/>
      <c r="F872" s="112"/>
      <c r="G872" s="112"/>
    </row>
    <row r="873" spans="1:7">
      <c r="A873" s="57">
        <v>40403</v>
      </c>
      <c r="B873" s="112"/>
      <c r="C873" s="112"/>
      <c r="D873" s="112"/>
      <c r="E873" s="112"/>
      <c r="F873" s="112"/>
      <c r="G873" s="112"/>
    </row>
    <row r="874" spans="1:7">
      <c r="A874" s="57">
        <v>40404</v>
      </c>
      <c r="B874" s="112"/>
      <c r="C874" s="112"/>
      <c r="D874" s="112"/>
      <c r="E874" s="112"/>
      <c r="F874" s="112"/>
      <c r="G874" s="112"/>
    </row>
    <row r="875" spans="1:7">
      <c r="A875" s="57">
        <v>40405</v>
      </c>
      <c r="B875" s="112"/>
      <c r="C875" s="112"/>
      <c r="D875" s="112"/>
      <c r="E875" s="112"/>
      <c r="F875" s="112"/>
      <c r="G875" s="112"/>
    </row>
    <row r="876" spans="1:7">
      <c r="A876" s="57">
        <v>40406</v>
      </c>
      <c r="B876" s="112"/>
      <c r="C876" s="112"/>
      <c r="D876" s="112"/>
      <c r="E876" s="112"/>
      <c r="F876" s="112"/>
      <c r="G876" s="112"/>
    </row>
    <row r="877" spans="1:7">
      <c r="A877" s="57">
        <v>40407</v>
      </c>
      <c r="B877" s="112"/>
      <c r="C877" s="112"/>
      <c r="D877" s="112"/>
      <c r="E877" s="112"/>
      <c r="F877" s="112"/>
      <c r="G877" s="112"/>
    </row>
    <row r="878" spans="1:7">
      <c r="A878" s="57">
        <v>40408</v>
      </c>
      <c r="B878" s="112"/>
      <c r="C878" s="112"/>
      <c r="D878" s="112"/>
      <c r="E878" s="112"/>
      <c r="F878" s="112"/>
      <c r="G878" s="112"/>
    </row>
    <row r="879" spans="1:7">
      <c r="A879" s="57">
        <v>40409</v>
      </c>
      <c r="B879" s="112"/>
      <c r="C879" s="112"/>
      <c r="D879" s="112"/>
      <c r="E879" s="112"/>
      <c r="F879" s="112"/>
      <c r="G879" s="112"/>
    </row>
    <row r="880" spans="1:7">
      <c r="A880" s="57">
        <v>40410</v>
      </c>
      <c r="B880" s="112"/>
      <c r="C880" s="112"/>
      <c r="D880" s="112"/>
      <c r="E880" s="112"/>
      <c r="F880" s="112"/>
      <c r="G880" s="112"/>
    </row>
    <row r="881" spans="1:7">
      <c r="A881" s="57">
        <v>40411</v>
      </c>
      <c r="B881" s="112"/>
      <c r="C881" s="112"/>
      <c r="D881" s="112"/>
      <c r="E881" s="112"/>
      <c r="F881" s="112"/>
      <c r="G881" s="112"/>
    </row>
    <row r="882" spans="1:7">
      <c r="A882" s="57">
        <v>40412</v>
      </c>
      <c r="B882" s="112"/>
      <c r="C882" s="112"/>
      <c r="D882" s="112"/>
      <c r="E882" s="112"/>
      <c r="F882" s="112"/>
      <c r="G882" s="112"/>
    </row>
    <row r="883" spans="1:7">
      <c r="A883" s="57">
        <v>40413</v>
      </c>
      <c r="B883" s="112"/>
      <c r="C883" s="112"/>
      <c r="D883" s="112"/>
      <c r="E883" s="112"/>
      <c r="F883" s="112"/>
      <c r="G883" s="112"/>
    </row>
    <row r="884" spans="1:7">
      <c r="A884" s="57">
        <v>40414</v>
      </c>
      <c r="B884" s="112"/>
      <c r="C884" s="112"/>
      <c r="D884" s="112"/>
      <c r="E884" s="112"/>
      <c r="F884" s="112"/>
      <c r="G884" s="112"/>
    </row>
    <row r="885" spans="1:7">
      <c r="A885" s="57">
        <v>40415</v>
      </c>
      <c r="B885" s="112"/>
      <c r="C885" s="112"/>
      <c r="D885" s="112"/>
      <c r="E885" s="112"/>
      <c r="F885" s="112"/>
      <c r="G885" s="112"/>
    </row>
    <row r="886" spans="1:7">
      <c r="A886" s="57">
        <v>40416</v>
      </c>
      <c r="B886" s="112"/>
      <c r="C886" s="112"/>
      <c r="D886" s="112"/>
      <c r="E886" s="112"/>
      <c r="F886" s="112"/>
      <c r="G886" s="112"/>
    </row>
    <row r="887" spans="1:7">
      <c r="A887" s="57">
        <v>40417</v>
      </c>
      <c r="B887" s="112"/>
      <c r="C887" s="112"/>
      <c r="D887" s="112"/>
      <c r="E887" s="112"/>
      <c r="F887" s="112"/>
      <c r="G887" s="112"/>
    </row>
    <row r="888" spans="1:7">
      <c r="A888" s="57">
        <v>40418</v>
      </c>
      <c r="B888" s="112"/>
      <c r="C888" s="112"/>
      <c r="D888" s="112"/>
      <c r="E888" s="112"/>
      <c r="F888" s="112"/>
      <c r="G888" s="112"/>
    </row>
    <row r="889" spans="1:7">
      <c r="A889" s="57">
        <v>40419</v>
      </c>
      <c r="B889" s="112"/>
      <c r="C889" s="112"/>
      <c r="D889" s="112"/>
      <c r="E889" s="112"/>
      <c r="F889" s="112"/>
      <c r="G889" s="112"/>
    </row>
    <row r="890" spans="1:7">
      <c r="A890" s="57">
        <v>40420</v>
      </c>
      <c r="B890" s="112"/>
      <c r="C890" s="112"/>
      <c r="D890" s="112"/>
      <c r="E890" s="112"/>
      <c r="F890" s="112"/>
      <c r="G890" s="112"/>
    </row>
    <row r="891" spans="1:7">
      <c r="A891" s="57">
        <v>40421</v>
      </c>
      <c r="B891" s="112"/>
      <c r="C891" s="112"/>
      <c r="D891" s="112"/>
      <c r="E891" s="112"/>
      <c r="F891" s="112"/>
      <c r="G891" s="112"/>
    </row>
    <row r="892" spans="1:7">
      <c r="A892" s="57">
        <v>40422</v>
      </c>
      <c r="B892" s="112"/>
      <c r="C892" s="112"/>
      <c r="D892" s="112"/>
      <c r="E892" s="112"/>
      <c r="F892" s="112"/>
      <c r="G892" s="112"/>
    </row>
    <row r="893" spans="1:7">
      <c r="A893" s="57">
        <v>40423</v>
      </c>
      <c r="B893" s="112"/>
      <c r="C893" s="112"/>
      <c r="D893" s="112"/>
      <c r="E893" s="112"/>
      <c r="F893" s="112"/>
      <c r="G893" s="112"/>
    </row>
    <row r="894" spans="1:7">
      <c r="A894" s="57">
        <v>40424</v>
      </c>
      <c r="B894" s="112"/>
      <c r="C894" s="112"/>
      <c r="D894" s="112"/>
      <c r="E894" s="112"/>
      <c r="F894" s="112"/>
      <c r="G894" s="112"/>
    </row>
    <row r="895" spans="1:7">
      <c r="A895" s="57">
        <v>40425</v>
      </c>
      <c r="B895" s="112"/>
      <c r="C895" s="112"/>
      <c r="D895" s="112"/>
      <c r="E895" s="112"/>
      <c r="F895" s="112"/>
      <c r="G895" s="112"/>
    </row>
    <row r="896" spans="1:7">
      <c r="A896" s="57">
        <v>40426</v>
      </c>
      <c r="B896" s="112"/>
      <c r="C896" s="112"/>
      <c r="D896" s="112"/>
      <c r="E896" s="112"/>
      <c r="F896" s="112"/>
      <c r="G896" s="112"/>
    </row>
    <row r="897" spans="1:7">
      <c r="A897" s="57">
        <v>40427</v>
      </c>
      <c r="B897" s="112"/>
      <c r="C897" s="112"/>
      <c r="D897" s="112"/>
      <c r="E897" s="112"/>
      <c r="F897" s="112"/>
      <c r="G897" s="112"/>
    </row>
    <row r="898" spans="1:7">
      <c r="A898" s="57">
        <v>40428</v>
      </c>
      <c r="B898" s="112"/>
      <c r="C898" s="112"/>
      <c r="D898" s="112"/>
      <c r="E898" s="112"/>
      <c r="F898" s="112"/>
      <c r="G898" s="112"/>
    </row>
    <row r="899" spans="1:7">
      <c r="A899" s="57">
        <v>40429</v>
      </c>
      <c r="B899" s="112"/>
      <c r="C899" s="112"/>
      <c r="D899" s="112"/>
      <c r="E899" s="112"/>
      <c r="F899" s="112"/>
      <c r="G899" s="112"/>
    </row>
    <row r="900" spans="1:7">
      <c r="A900" s="57">
        <v>40430</v>
      </c>
      <c r="B900" s="112"/>
      <c r="C900" s="112"/>
      <c r="D900" s="112"/>
      <c r="E900" s="112"/>
      <c r="F900" s="112"/>
      <c r="G900" s="112"/>
    </row>
    <row r="901" spans="1:7">
      <c r="A901" s="57">
        <v>40431</v>
      </c>
      <c r="B901" s="112"/>
      <c r="C901" s="112"/>
      <c r="D901" s="112"/>
      <c r="E901" s="112"/>
      <c r="F901" s="112"/>
      <c r="G901" s="112"/>
    </row>
    <row r="902" spans="1:7">
      <c r="A902" s="57">
        <v>40432</v>
      </c>
      <c r="B902" s="112"/>
      <c r="C902" s="112"/>
      <c r="D902" s="112"/>
      <c r="E902" s="112"/>
      <c r="F902" s="112"/>
      <c r="G902" s="112"/>
    </row>
    <row r="903" spans="1:7">
      <c r="A903" s="57">
        <v>40433</v>
      </c>
      <c r="B903" s="112"/>
      <c r="C903" s="112"/>
      <c r="D903" s="112"/>
      <c r="E903" s="112"/>
      <c r="F903" s="112"/>
      <c r="G903" s="112"/>
    </row>
    <row r="904" spans="1:7">
      <c r="A904" s="57">
        <v>40434</v>
      </c>
      <c r="B904" s="112"/>
      <c r="C904" s="112"/>
      <c r="D904" s="112"/>
      <c r="E904" s="112"/>
      <c r="F904" s="112"/>
      <c r="G904" s="112"/>
    </row>
    <row r="905" spans="1:7">
      <c r="A905" s="57">
        <v>40435</v>
      </c>
      <c r="B905" s="112"/>
      <c r="C905" s="112"/>
      <c r="D905" s="112"/>
      <c r="E905" s="112"/>
      <c r="F905" s="112"/>
      <c r="G905" s="112"/>
    </row>
    <row r="906" spans="1:7">
      <c r="A906" s="57">
        <v>40436</v>
      </c>
      <c r="B906" s="112"/>
      <c r="C906" s="112"/>
      <c r="D906" s="112"/>
      <c r="E906" s="112"/>
      <c r="F906" s="112"/>
      <c r="G906" s="112"/>
    </row>
    <row r="907" spans="1:7">
      <c r="A907" s="57">
        <v>40437</v>
      </c>
      <c r="B907" s="112"/>
      <c r="C907" s="112"/>
      <c r="D907" s="112"/>
      <c r="E907" s="112"/>
      <c r="F907" s="112"/>
      <c r="G907" s="112"/>
    </row>
    <row r="908" spans="1:7">
      <c r="A908" s="57">
        <v>40438</v>
      </c>
      <c r="B908" s="112"/>
      <c r="C908" s="112"/>
      <c r="D908" s="112"/>
      <c r="E908" s="112"/>
      <c r="F908" s="112"/>
      <c r="G908" s="112"/>
    </row>
    <row r="909" spans="1:7">
      <c r="A909" s="57">
        <v>40439</v>
      </c>
      <c r="B909" s="112"/>
      <c r="C909" s="112"/>
      <c r="D909" s="112"/>
      <c r="E909" s="112"/>
      <c r="F909" s="112"/>
      <c r="G909" s="112"/>
    </row>
    <row r="910" spans="1:7">
      <c r="A910" s="57">
        <v>40440</v>
      </c>
      <c r="B910" s="112"/>
      <c r="C910" s="112"/>
      <c r="D910" s="112"/>
      <c r="E910" s="112"/>
      <c r="F910" s="112"/>
      <c r="G910" s="112"/>
    </row>
    <row r="911" spans="1:7">
      <c r="A911" s="57">
        <v>40441</v>
      </c>
      <c r="B911" s="112"/>
      <c r="C911" s="112"/>
      <c r="D911" s="112"/>
      <c r="E911" s="112"/>
      <c r="F911" s="112"/>
      <c r="G911" s="112"/>
    </row>
    <row r="912" spans="1:7">
      <c r="A912" s="57">
        <v>40442</v>
      </c>
      <c r="B912" s="112"/>
      <c r="C912" s="112"/>
      <c r="D912" s="112"/>
      <c r="E912" s="112"/>
      <c r="F912" s="112"/>
      <c r="G912" s="112"/>
    </row>
    <row r="913" spans="1:7">
      <c r="A913" s="57">
        <v>40443</v>
      </c>
      <c r="B913" s="112"/>
      <c r="C913" s="112"/>
      <c r="D913" s="112"/>
      <c r="E913" s="112"/>
      <c r="F913" s="112"/>
      <c r="G913" s="112"/>
    </row>
    <row r="914" spans="1:7">
      <c r="A914" s="57">
        <v>40444</v>
      </c>
      <c r="B914" s="112"/>
      <c r="C914" s="112"/>
      <c r="D914" s="112"/>
      <c r="E914" s="112"/>
      <c r="F914" s="112"/>
      <c r="G914" s="112"/>
    </row>
    <row r="915" spans="1:7">
      <c r="A915" s="57">
        <v>40445</v>
      </c>
      <c r="B915" s="112"/>
      <c r="C915" s="112"/>
      <c r="D915" s="112"/>
      <c r="E915" s="112"/>
      <c r="F915" s="112"/>
      <c r="G915" s="112"/>
    </row>
    <row r="916" spans="1:7">
      <c r="A916" s="57">
        <v>40446</v>
      </c>
      <c r="B916" s="112"/>
      <c r="C916" s="112"/>
      <c r="D916" s="112"/>
      <c r="E916" s="112"/>
      <c r="F916" s="112"/>
      <c r="G916" s="112"/>
    </row>
    <row r="917" spans="1:7">
      <c r="A917" s="57">
        <v>40447</v>
      </c>
      <c r="B917" s="112"/>
      <c r="C917" s="112"/>
      <c r="D917" s="112"/>
      <c r="E917" s="112"/>
      <c r="F917" s="112"/>
      <c r="G917" s="112"/>
    </row>
    <row r="918" spans="1:7">
      <c r="A918" s="57">
        <v>40448</v>
      </c>
      <c r="B918" s="112"/>
      <c r="C918" s="112"/>
      <c r="D918" s="112"/>
      <c r="E918" s="112"/>
      <c r="F918" s="112"/>
      <c r="G918" s="112"/>
    </row>
    <row r="919" spans="1:7">
      <c r="A919" s="57">
        <v>40449</v>
      </c>
      <c r="B919" s="112"/>
      <c r="C919" s="112"/>
      <c r="D919" s="112"/>
      <c r="E919" s="112"/>
      <c r="F919" s="112"/>
      <c r="G919" s="112"/>
    </row>
    <row r="920" spans="1:7">
      <c r="A920" s="57">
        <v>40450</v>
      </c>
      <c r="B920" s="112"/>
      <c r="C920" s="112"/>
      <c r="D920" s="112"/>
      <c r="E920" s="112"/>
      <c r="F920" s="112"/>
      <c r="G920" s="112"/>
    </row>
    <row r="921" spans="1:7">
      <c r="A921" s="57">
        <v>40451</v>
      </c>
      <c r="B921" s="112"/>
      <c r="C921" s="112"/>
      <c r="D921" s="112"/>
      <c r="E921" s="112"/>
      <c r="F921" s="112"/>
      <c r="G921" s="112"/>
    </row>
    <row r="922" spans="1:7">
      <c r="A922" s="57">
        <v>40452</v>
      </c>
      <c r="B922" s="112"/>
      <c r="C922" s="112"/>
      <c r="D922" s="112"/>
      <c r="E922" s="112"/>
      <c r="F922" s="112"/>
      <c r="G922" s="112">
        <v>32.440832152178025</v>
      </c>
    </row>
    <row r="923" spans="1:7">
      <c r="A923" s="57">
        <v>40453</v>
      </c>
      <c r="B923" s="112"/>
      <c r="C923" s="112"/>
      <c r="D923" s="112"/>
      <c r="E923" s="112"/>
      <c r="F923" s="112"/>
      <c r="G923" s="112"/>
    </row>
    <row r="924" spans="1:7">
      <c r="A924" s="57">
        <v>40454</v>
      </c>
      <c r="B924" s="112"/>
      <c r="C924" s="112"/>
      <c r="D924" s="112"/>
      <c r="E924" s="112"/>
      <c r="F924" s="112"/>
      <c r="G924" s="112"/>
    </row>
    <row r="925" spans="1:7">
      <c r="A925" s="57">
        <v>40455</v>
      </c>
      <c r="B925" s="112"/>
      <c r="C925" s="112"/>
      <c r="D925" s="112"/>
      <c r="E925" s="112"/>
      <c r="F925" s="112"/>
      <c r="G925" s="112"/>
    </row>
    <row r="926" spans="1:7">
      <c r="A926" s="57">
        <v>40456</v>
      </c>
      <c r="B926" s="112"/>
      <c r="C926" s="112"/>
      <c r="D926" s="112"/>
      <c r="E926" s="112"/>
      <c r="F926" s="112"/>
      <c r="G926" s="112"/>
    </row>
    <row r="927" spans="1:7">
      <c r="A927" s="57">
        <v>40457</v>
      </c>
      <c r="B927" s="112"/>
      <c r="C927" s="112"/>
      <c r="D927" s="112"/>
      <c r="E927" s="112"/>
      <c r="F927" s="112"/>
      <c r="G927" s="112"/>
    </row>
    <row r="928" spans="1:7">
      <c r="A928" s="57">
        <v>40458</v>
      </c>
      <c r="B928" s="112"/>
      <c r="C928" s="112"/>
      <c r="D928" s="112"/>
      <c r="E928" s="112"/>
      <c r="F928" s="112"/>
      <c r="G928" s="112"/>
    </row>
    <row r="929" spans="1:7">
      <c r="A929" s="57">
        <v>40459</v>
      </c>
      <c r="B929" s="112"/>
      <c r="C929" s="112"/>
      <c r="D929" s="112"/>
      <c r="E929" s="112"/>
      <c r="F929" s="112"/>
      <c r="G929" s="112"/>
    </row>
    <row r="930" spans="1:7">
      <c r="A930" s="57">
        <v>40460</v>
      </c>
      <c r="B930" s="112"/>
      <c r="C930" s="112"/>
      <c r="D930" s="112"/>
      <c r="E930" s="112"/>
      <c r="F930" s="112"/>
      <c r="G930" s="112"/>
    </row>
    <row r="931" spans="1:7">
      <c r="A931" s="57">
        <v>40461</v>
      </c>
      <c r="B931" s="112"/>
      <c r="C931" s="112"/>
      <c r="D931" s="112"/>
      <c r="E931" s="112"/>
      <c r="F931" s="112"/>
      <c r="G931" s="112"/>
    </row>
    <row r="932" spans="1:7">
      <c r="A932" s="57">
        <v>40462</v>
      </c>
      <c r="B932" s="112"/>
      <c r="C932" s="112"/>
      <c r="D932" s="112"/>
      <c r="E932" s="112"/>
      <c r="F932" s="112"/>
      <c r="G932" s="112"/>
    </row>
    <row r="933" spans="1:7">
      <c r="A933" s="57">
        <v>40463</v>
      </c>
      <c r="B933" s="112"/>
      <c r="C933" s="112"/>
      <c r="D933" s="112"/>
      <c r="E933" s="112"/>
      <c r="F933" s="112"/>
      <c r="G933" s="112"/>
    </row>
    <row r="934" spans="1:7">
      <c r="A934" s="57">
        <v>40464</v>
      </c>
      <c r="B934" s="112"/>
      <c r="C934" s="112"/>
      <c r="D934" s="112"/>
      <c r="E934" s="112"/>
      <c r="F934" s="112"/>
      <c r="G934" s="112"/>
    </row>
    <row r="935" spans="1:7">
      <c r="A935" s="57">
        <v>40465</v>
      </c>
      <c r="B935" s="112"/>
      <c r="C935" s="112"/>
      <c r="D935" s="112"/>
      <c r="E935" s="112"/>
      <c r="F935" s="112"/>
      <c r="G935" s="112"/>
    </row>
    <row r="936" spans="1:7">
      <c r="A936" s="57">
        <v>40466</v>
      </c>
      <c r="B936" s="112"/>
      <c r="C936" s="112"/>
      <c r="D936" s="112"/>
      <c r="E936" s="112"/>
      <c r="F936" s="112"/>
      <c r="G936" s="112"/>
    </row>
    <row r="937" spans="1:7">
      <c r="A937" s="57">
        <v>40467</v>
      </c>
      <c r="B937" s="112"/>
      <c r="C937" s="112"/>
      <c r="D937" s="112"/>
      <c r="E937" s="112"/>
      <c r="F937" s="112"/>
      <c r="G937" s="112"/>
    </row>
    <row r="938" spans="1:7">
      <c r="A938" s="57">
        <v>40468</v>
      </c>
      <c r="B938" s="112"/>
      <c r="C938" s="112"/>
      <c r="D938" s="112"/>
      <c r="E938" s="112"/>
      <c r="F938" s="112"/>
      <c r="G938" s="112"/>
    </row>
    <row r="939" spans="1:7">
      <c r="A939" s="57">
        <v>40469</v>
      </c>
      <c r="B939" s="112"/>
      <c r="C939" s="112"/>
      <c r="D939" s="112"/>
      <c r="E939" s="112"/>
      <c r="F939" s="112"/>
      <c r="G939" s="112"/>
    </row>
    <row r="940" spans="1:7">
      <c r="A940" s="57">
        <v>40470</v>
      </c>
      <c r="B940" s="112"/>
      <c r="C940" s="112"/>
      <c r="D940" s="112"/>
      <c r="E940" s="112"/>
      <c r="F940" s="112"/>
      <c r="G940" s="112"/>
    </row>
    <row r="941" spans="1:7">
      <c r="A941" s="57">
        <v>40471</v>
      </c>
      <c r="B941" s="112"/>
      <c r="C941" s="112"/>
      <c r="D941" s="112"/>
      <c r="E941" s="112"/>
      <c r="F941" s="112"/>
      <c r="G941" s="112"/>
    </row>
    <row r="942" spans="1:7">
      <c r="A942" s="57">
        <v>40472</v>
      </c>
      <c r="B942" s="112"/>
      <c r="C942" s="112"/>
      <c r="D942" s="112"/>
      <c r="E942" s="112"/>
      <c r="F942" s="112"/>
      <c r="G942" s="112"/>
    </row>
    <row r="943" spans="1:7">
      <c r="A943" s="57">
        <v>40473</v>
      </c>
      <c r="B943" s="112"/>
      <c r="C943" s="112"/>
      <c r="D943" s="112"/>
      <c r="E943" s="112"/>
      <c r="F943" s="112"/>
      <c r="G943" s="112"/>
    </row>
    <row r="944" spans="1:7">
      <c r="A944" s="57">
        <v>40474</v>
      </c>
      <c r="B944" s="112"/>
      <c r="C944" s="112"/>
      <c r="D944" s="112"/>
      <c r="E944" s="112"/>
      <c r="F944" s="112"/>
      <c r="G944" s="112"/>
    </row>
    <row r="945" spans="1:7">
      <c r="A945" s="57">
        <v>40475</v>
      </c>
      <c r="B945" s="112"/>
      <c r="C945" s="112"/>
      <c r="D945" s="112"/>
      <c r="E945" s="112"/>
      <c r="F945" s="112"/>
      <c r="G945" s="112"/>
    </row>
    <row r="946" spans="1:7">
      <c r="A946" s="57">
        <v>40476</v>
      </c>
      <c r="B946" s="112"/>
      <c r="C946" s="112"/>
      <c r="D946" s="112"/>
      <c r="E946" s="112"/>
      <c r="F946" s="112"/>
      <c r="G946" s="112"/>
    </row>
    <row r="947" spans="1:7">
      <c r="A947" s="57">
        <v>40477</v>
      </c>
      <c r="B947" s="112"/>
      <c r="C947" s="112"/>
      <c r="D947" s="112"/>
      <c r="E947" s="112"/>
      <c r="F947" s="112"/>
      <c r="G947" s="112"/>
    </row>
    <row r="948" spans="1:7">
      <c r="A948" s="57">
        <v>40478</v>
      </c>
      <c r="B948" s="112"/>
      <c r="C948" s="112"/>
      <c r="D948" s="112"/>
      <c r="E948" s="112"/>
      <c r="F948" s="112"/>
      <c r="G948" s="112"/>
    </row>
    <row r="949" spans="1:7">
      <c r="A949" s="57">
        <v>40479</v>
      </c>
      <c r="B949" s="112"/>
      <c r="C949" s="112"/>
      <c r="D949" s="112"/>
      <c r="E949" s="112"/>
      <c r="F949" s="112"/>
      <c r="G949" s="112"/>
    </row>
    <row r="950" spans="1:7">
      <c r="A950" s="57">
        <v>40480</v>
      </c>
      <c r="B950" s="112"/>
      <c r="C950" s="112"/>
      <c r="D950" s="112"/>
      <c r="E950" s="112"/>
      <c r="F950" s="112"/>
      <c r="G950" s="112"/>
    </row>
    <row r="951" spans="1:7">
      <c r="A951" s="57">
        <v>40481</v>
      </c>
      <c r="B951" s="112"/>
      <c r="C951" s="112"/>
      <c r="D951" s="112"/>
      <c r="E951" s="112"/>
      <c r="F951" s="112"/>
      <c r="G951" s="112"/>
    </row>
    <row r="952" spans="1:7">
      <c r="A952" s="57">
        <v>40482</v>
      </c>
      <c r="B952" s="112"/>
      <c r="C952" s="112"/>
      <c r="D952" s="112"/>
      <c r="E952" s="112"/>
      <c r="F952" s="112"/>
      <c r="G952" s="112"/>
    </row>
    <row r="953" spans="1:7">
      <c r="A953" s="57">
        <v>40483</v>
      </c>
      <c r="B953" s="112"/>
      <c r="C953" s="112"/>
      <c r="D953" s="112"/>
      <c r="E953" s="112"/>
      <c r="F953" s="112"/>
      <c r="G953" s="112"/>
    </row>
    <row r="954" spans="1:7">
      <c r="A954" s="57">
        <v>40484</v>
      </c>
      <c r="B954" s="112"/>
      <c r="C954" s="112"/>
      <c r="D954" s="112"/>
      <c r="E954" s="112"/>
      <c r="F954" s="112"/>
      <c r="G954" s="112"/>
    </row>
    <row r="955" spans="1:7">
      <c r="A955" s="57">
        <v>40485</v>
      </c>
      <c r="B955" s="112"/>
      <c r="C955" s="112"/>
      <c r="D955" s="112"/>
      <c r="E955" s="112"/>
      <c r="F955" s="112"/>
      <c r="G955" s="112"/>
    </row>
    <row r="956" spans="1:7">
      <c r="A956" s="57">
        <v>40486</v>
      </c>
      <c r="B956" s="112"/>
      <c r="C956" s="112"/>
      <c r="D956" s="112"/>
      <c r="E956" s="112"/>
      <c r="F956" s="112"/>
      <c r="G956" s="112"/>
    </row>
    <row r="957" spans="1:7">
      <c r="A957" s="57">
        <v>40487</v>
      </c>
      <c r="B957" s="112"/>
      <c r="C957" s="112"/>
      <c r="D957" s="112"/>
      <c r="E957" s="112"/>
      <c r="F957" s="112"/>
      <c r="G957" s="112"/>
    </row>
    <row r="958" spans="1:7">
      <c r="A958" s="57">
        <v>40488</v>
      </c>
      <c r="B958" s="112"/>
      <c r="C958" s="112"/>
      <c r="D958" s="112"/>
      <c r="E958" s="112"/>
      <c r="F958" s="112"/>
      <c r="G958" s="112"/>
    </row>
    <row r="959" spans="1:7">
      <c r="A959" s="57">
        <v>40489</v>
      </c>
      <c r="B959" s="112"/>
      <c r="C959" s="112"/>
      <c r="D959" s="112"/>
      <c r="E959" s="112"/>
      <c r="F959" s="112"/>
      <c r="G959" s="112"/>
    </row>
    <row r="960" spans="1:7">
      <c r="A960" s="57">
        <v>40490</v>
      </c>
      <c r="B960" s="112"/>
      <c r="C960" s="112"/>
      <c r="D960" s="112"/>
      <c r="E960" s="112"/>
      <c r="F960" s="112"/>
      <c r="G960" s="112"/>
    </row>
    <row r="961" spans="1:7">
      <c r="A961" s="57">
        <v>40491</v>
      </c>
      <c r="B961" s="112"/>
      <c r="C961" s="112"/>
      <c r="D961" s="112"/>
      <c r="E961" s="112"/>
      <c r="F961" s="112"/>
      <c r="G961" s="112"/>
    </row>
    <row r="962" spans="1:7">
      <c r="A962" s="57">
        <v>40492</v>
      </c>
      <c r="B962" s="112"/>
      <c r="C962" s="112"/>
      <c r="D962" s="112"/>
      <c r="E962" s="112"/>
      <c r="F962" s="112"/>
      <c r="G962" s="112"/>
    </row>
    <row r="963" spans="1:7">
      <c r="A963" s="57">
        <v>40493</v>
      </c>
      <c r="B963" s="112"/>
      <c r="C963" s="112"/>
      <c r="D963" s="112"/>
      <c r="E963" s="112"/>
      <c r="F963" s="112"/>
      <c r="G963" s="112"/>
    </row>
    <row r="964" spans="1:7">
      <c r="A964" s="57">
        <v>40494</v>
      </c>
      <c r="B964" s="112"/>
      <c r="C964" s="112"/>
      <c r="D964" s="112"/>
      <c r="E964" s="112"/>
      <c r="F964" s="112"/>
      <c r="G964" s="112"/>
    </row>
    <row r="965" spans="1:7">
      <c r="A965" s="57">
        <v>40495</v>
      </c>
      <c r="B965" s="112"/>
      <c r="C965" s="112"/>
      <c r="D965" s="112"/>
      <c r="E965" s="112"/>
      <c r="F965" s="112"/>
      <c r="G965" s="112"/>
    </row>
    <row r="966" spans="1:7">
      <c r="A966" s="57">
        <v>40496</v>
      </c>
      <c r="B966" s="112"/>
      <c r="C966" s="112"/>
      <c r="D966" s="112"/>
      <c r="E966" s="112"/>
      <c r="F966" s="112"/>
      <c r="G966" s="112"/>
    </row>
    <row r="967" spans="1:7">
      <c r="A967" s="57">
        <v>40497</v>
      </c>
      <c r="B967" s="112"/>
      <c r="C967" s="112"/>
      <c r="D967" s="112"/>
      <c r="E967" s="112"/>
      <c r="F967" s="112"/>
      <c r="G967" s="112"/>
    </row>
    <row r="968" spans="1:7">
      <c r="A968" s="57">
        <v>40498</v>
      </c>
      <c r="B968" s="112"/>
      <c r="C968" s="112"/>
      <c r="D968" s="112"/>
      <c r="E968" s="112"/>
      <c r="F968" s="112"/>
      <c r="G968" s="112"/>
    </row>
    <row r="969" spans="1:7">
      <c r="A969" s="57">
        <v>40499</v>
      </c>
      <c r="B969" s="112"/>
      <c r="C969" s="112"/>
      <c r="D969" s="112"/>
      <c r="E969" s="112"/>
      <c r="F969" s="112"/>
      <c r="G969" s="112"/>
    </row>
    <row r="970" spans="1:7">
      <c r="A970" s="57">
        <v>40500</v>
      </c>
      <c r="B970" s="112"/>
      <c r="C970" s="112"/>
      <c r="D970" s="112"/>
      <c r="E970" s="112"/>
      <c r="F970" s="112"/>
      <c r="G970" s="112"/>
    </row>
    <row r="971" spans="1:7">
      <c r="A971" s="57">
        <v>40501</v>
      </c>
      <c r="B971" s="112"/>
      <c r="C971" s="112"/>
      <c r="D971" s="112"/>
      <c r="E971" s="112"/>
      <c r="F971" s="112"/>
      <c r="G971" s="112"/>
    </row>
    <row r="972" spans="1:7">
      <c r="A972" s="57">
        <v>40502</v>
      </c>
      <c r="B972" s="112"/>
      <c r="C972" s="112"/>
      <c r="D972" s="112"/>
      <c r="E972" s="112"/>
      <c r="F972" s="112"/>
      <c r="G972" s="112"/>
    </row>
    <row r="973" spans="1:7">
      <c r="A973" s="57">
        <v>40503</v>
      </c>
      <c r="B973" s="112"/>
      <c r="C973" s="112"/>
      <c r="D973" s="112"/>
      <c r="E973" s="112"/>
      <c r="F973" s="112"/>
      <c r="G973" s="112"/>
    </row>
    <row r="974" spans="1:7">
      <c r="A974" s="57">
        <v>40504</v>
      </c>
      <c r="B974" s="112"/>
      <c r="C974" s="112"/>
      <c r="D974" s="112"/>
      <c r="E974" s="112"/>
      <c r="F974" s="112"/>
      <c r="G974" s="112"/>
    </row>
    <row r="975" spans="1:7">
      <c r="A975" s="57">
        <v>40505</v>
      </c>
      <c r="B975" s="112"/>
      <c r="C975" s="112"/>
      <c r="D975" s="112"/>
      <c r="E975" s="112"/>
      <c r="F975" s="112"/>
      <c r="G975" s="112"/>
    </row>
    <row r="976" spans="1:7">
      <c r="A976" s="57">
        <v>40506</v>
      </c>
      <c r="B976" s="112"/>
      <c r="C976" s="112"/>
      <c r="D976" s="112"/>
      <c r="E976" s="112"/>
      <c r="F976" s="112"/>
      <c r="G976" s="112"/>
    </row>
    <row r="977" spans="1:7">
      <c r="A977" s="57">
        <v>40507</v>
      </c>
      <c r="B977" s="112"/>
      <c r="C977" s="112"/>
      <c r="D977" s="112"/>
      <c r="E977" s="112"/>
      <c r="F977" s="112"/>
      <c r="G977" s="112"/>
    </row>
    <row r="978" spans="1:7">
      <c r="A978" s="57">
        <v>40508</v>
      </c>
      <c r="B978" s="112"/>
      <c r="C978" s="112"/>
      <c r="D978" s="112"/>
      <c r="E978" s="112"/>
      <c r="F978" s="112"/>
      <c r="G978" s="112"/>
    </row>
    <row r="979" spans="1:7">
      <c r="A979" s="57">
        <v>40509</v>
      </c>
      <c r="B979" s="112"/>
      <c r="C979" s="112"/>
      <c r="D979" s="112"/>
      <c r="E979" s="112"/>
      <c r="F979" s="112"/>
      <c r="G979" s="112"/>
    </row>
    <row r="980" spans="1:7">
      <c r="A980" s="57">
        <v>40510</v>
      </c>
      <c r="B980" s="112"/>
      <c r="C980" s="112"/>
      <c r="D980" s="112"/>
      <c r="E980" s="112"/>
      <c r="F980" s="112"/>
      <c r="G980" s="112"/>
    </row>
    <row r="981" spans="1:7">
      <c r="A981" s="57">
        <v>40511</v>
      </c>
      <c r="B981" s="112"/>
      <c r="C981" s="112"/>
      <c r="D981" s="112"/>
      <c r="E981" s="112"/>
      <c r="F981" s="112"/>
      <c r="G981" s="112"/>
    </row>
    <row r="982" spans="1:7">
      <c r="A982" s="57">
        <v>40512</v>
      </c>
      <c r="B982" s="112"/>
      <c r="C982" s="112"/>
      <c r="D982" s="112"/>
      <c r="E982" s="112"/>
      <c r="F982" s="112"/>
      <c r="G982" s="112"/>
    </row>
    <row r="983" spans="1:7">
      <c r="A983" s="57">
        <v>40513</v>
      </c>
      <c r="B983" s="112"/>
      <c r="C983" s="112"/>
      <c r="D983" s="112"/>
      <c r="E983" s="112"/>
      <c r="F983" s="112"/>
      <c r="G983" s="112"/>
    </row>
    <row r="984" spans="1:7">
      <c r="A984" s="57">
        <v>40514</v>
      </c>
      <c r="B984" s="112"/>
      <c r="C984" s="112"/>
      <c r="D984" s="112"/>
      <c r="E984" s="112"/>
      <c r="F984" s="112"/>
      <c r="G984" s="112"/>
    </row>
    <row r="985" spans="1:7">
      <c r="A985" s="57">
        <v>40515</v>
      </c>
      <c r="B985" s="112"/>
      <c r="C985" s="112"/>
      <c r="D985" s="112"/>
      <c r="E985" s="112"/>
      <c r="F985" s="112"/>
      <c r="G985" s="112"/>
    </row>
    <row r="986" spans="1:7">
      <c r="A986" s="57">
        <v>40516</v>
      </c>
      <c r="B986" s="112"/>
      <c r="C986" s="112"/>
      <c r="D986" s="112"/>
      <c r="E986" s="112"/>
      <c r="F986" s="112"/>
      <c r="G986" s="112"/>
    </row>
    <row r="987" spans="1:7">
      <c r="A987" s="57">
        <v>40517</v>
      </c>
      <c r="B987" s="112"/>
      <c r="C987" s="112"/>
      <c r="D987" s="112"/>
      <c r="E987" s="112"/>
      <c r="F987" s="112"/>
      <c r="G987" s="112"/>
    </row>
    <row r="988" spans="1:7">
      <c r="A988" s="57">
        <v>40518</v>
      </c>
      <c r="B988" s="112"/>
      <c r="C988" s="112"/>
      <c r="D988" s="112"/>
      <c r="E988" s="112"/>
      <c r="F988" s="112"/>
      <c r="G988" s="112"/>
    </row>
    <row r="989" spans="1:7">
      <c r="A989" s="57">
        <v>40519</v>
      </c>
      <c r="B989" s="112"/>
      <c r="C989" s="112"/>
      <c r="D989" s="112"/>
      <c r="E989" s="112"/>
      <c r="F989" s="112"/>
      <c r="G989" s="112"/>
    </row>
    <row r="990" spans="1:7">
      <c r="A990" s="57">
        <v>40520</v>
      </c>
      <c r="B990" s="112"/>
      <c r="C990" s="112"/>
      <c r="D990" s="112"/>
      <c r="E990" s="112"/>
      <c r="F990" s="112"/>
      <c r="G990" s="112"/>
    </row>
    <row r="991" spans="1:7">
      <c r="A991" s="57">
        <v>40521</v>
      </c>
      <c r="B991" s="112"/>
      <c r="C991" s="112"/>
      <c r="D991" s="112"/>
      <c r="E991" s="112"/>
      <c r="F991" s="112"/>
      <c r="G991" s="112"/>
    </row>
    <row r="992" spans="1:7">
      <c r="A992" s="57">
        <v>40522</v>
      </c>
      <c r="B992" s="112"/>
      <c r="C992" s="112"/>
      <c r="D992" s="112"/>
      <c r="E992" s="112"/>
      <c r="F992" s="112"/>
      <c r="G992" s="112"/>
    </row>
    <row r="993" spans="1:7">
      <c r="A993" s="57">
        <v>40523</v>
      </c>
      <c r="B993" s="112"/>
      <c r="C993" s="112"/>
      <c r="D993" s="112"/>
      <c r="E993" s="112"/>
      <c r="F993" s="112"/>
      <c r="G993" s="112"/>
    </row>
    <row r="994" spans="1:7">
      <c r="A994" s="57">
        <v>40524</v>
      </c>
      <c r="B994" s="112"/>
      <c r="C994" s="112"/>
      <c r="D994" s="112"/>
      <c r="E994" s="112"/>
      <c r="F994" s="112"/>
      <c r="G994" s="112"/>
    </row>
    <row r="995" spans="1:7">
      <c r="A995" s="57">
        <v>40525</v>
      </c>
      <c r="B995" s="112"/>
      <c r="C995" s="112"/>
      <c r="D995" s="112"/>
      <c r="E995" s="112"/>
      <c r="F995" s="112"/>
      <c r="G995" s="112"/>
    </row>
    <row r="996" spans="1:7">
      <c r="A996" s="57">
        <v>40526</v>
      </c>
      <c r="B996" s="112"/>
      <c r="C996" s="112"/>
      <c r="D996" s="112"/>
      <c r="E996" s="112"/>
      <c r="F996" s="112"/>
      <c r="G996" s="112"/>
    </row>
    <row r="997" spans="1:7">
      <c r="A997" s="57">
        <v>40527</v>
      </c>
      <c r="B997" s="112"/>
      <c r="C997" s="112"/>
      <c r="D997" s="112"/>
      <c r="E997" s="112"/>
      <c r="F997" s="112"/>
      <c r="G997" s="112"/>
    </row>
    <row r="998" spans="1:7">
      <c r="A998" s="57">
        <v>40528</v>
      </c>
      <c r="B998" s="112"/>
      <c r="C998" s="112"/>
      <c r="D998" s="112"/>
      <c r="E998" s="112"/>
      <c r="F998" s="112"/>
      <c r="G998" s="112"/>
    </row>
    <row r="999" spans="1:7">
      <c r="A999" s="57">
        <v>40529</v>
      </c>
      <c r="B999" s="112"/>
      <c r="C999" s="112"/>
      <c r="D999" s="112"/>
      <c r="E999" s="112"/>
      <c r="F999" s="112"/>
      <c r="G999" s="112"/>
    </row>
    <row r="1000" spans="1:7">
      <c r="A1000" s="57">
        <v>40530</v>
      </c>
      <c r="B1000" s="112"/>
      <c r="C1000" s="112"/>
      <c r="D1000" s="112"/>
      <c r="E1000" s="112"/>
      <c r="F1000" s="112"/>
      <c r="G1000" s="112"/>
    </row>
    <row r="1001" spans="1:7">
      <c r="A1001" s="57">
        <v>40531</v>
      </c>
      <c r="B1001" s="112"/>
      <c r="C1001" s="112"/>
      <c r="D1001" s="112"/>
      <c r="E1001" s="112"/>
      <c r="F1001" s="112"/>
      <c r="G1001" s="112"/>
    </row>
    <row r="1002" spans="1:7">
      <c r="A1002" s="57">
        <v>40532</v>
      </c>
      <c r="B1002" s="112"/>
      <c r="C1002" s="112"/>
      <c r="D1002" s="112"/>
      <c r="E1002" s="112"/>
      <c r="F1002" s="112"/>
      <c r="G1002" s="112"/>
    </row>
    <row r="1003" spans="1:7">
      <c r="A1003" s="57">
        <v>40533</v>
      </c>
      <c r="B1003" s="112"/>
      <c r="C1003" s="112"/>
      <c r="D1003" s="112"/>
      <c r="E1003" s="112"/>
      <c r="F1003" s="112"/>
      <c r="G1003" s="112"/>
    </row>
    <row r="1004" spans="1:7">
      <c r="A1004" s="57">
        <v>40534</v>
      </c>
      <c r="B1004" s="112"/>
      <c r="C1004" s="112"/>
      <c r="D1004" s="112"/>
      <c r="E1004" s="112"/>
      <c r="F1004" s="112"/>
      <c r="G1004" s="112"/>
    </row>
    <row r="1005" spans="1:7">
      <c r="A1005" s="57">
        <v>40535</v>
      </c>
      <c r="B1005" s="112"/>
      <c r="C1005" s="112"/>
      <c r="D1005" s="112"/>
      <c r="E1005" s="112"/>
      <c r="F1005" s="112"/>
      <c r="G1005" s="112"/>
    </row>
    <row r="1006" spans="1:7">
      <c r="A1006" s="57">
        <v>40536</v>
      </c>
      <c r="B1006" s="112"/>
      <c r="C1006" s="112"/>
      <c r="D1006" s="112"/>
      <c r="E1006" s="112"/>
      <c r="F1006" s="112"/>
      <c r="G1006" s="112"/>
    </row>
    <row r="1007" spans="1:7">
      <c r="A1007" s="57">
        <v>40537</v>
      </c>
      <c r="B1007" s="112"/>
      <c r="C1007" s="112"/>
      <c r="D1007" s="112"/>
      <c r="E1007" s="112"/>
      <c r="F1007" s="112"/>
      <c r="G1007" s="112"/>
    </row>
    <row r="1008" spans="1:7">
      <c r="A1008" s="57">
        <v>40538</v>
      </c>
      <c r="B1008" s="112"/>
      <c r="C1008" s="112"/>
      <c r="D1008" s="112"/>
      <c r="E1008" s="112"/>
      <c r="F1008" s="112"/>
      <c r="G1008" s="112"/>
    </row>
    <row r="1009" spans="1:7">
      <c r="A1009" s="57">
        <v>40539</v>
      </c>
      <c r="B1009" s="112"/>
      <c r="C1009" s="112"/>
      <c r="D1009" s="112"/>
      <c r="E1009" s="112"/>
      <c r="F1009" s="112"/>
      <c r="G1009" s="112"/>
    </row>
    <row r="1010" spans="1:7">
      <c r="A1010" s="57">
        <v>40540</v>
      </c>
      <c r="B1010" s="112"/>
      <c r="C1010" s="112"/>
      <c r="D1010" s="112"/>
      <c r="E1010" s="112"/>
      <c r="F1010" s="112"/>
      <c r="G1010" s="112"/>
    </row>
    <row r="1011" spans="1:7">
      <c r="A1011" s="57">
        <v>40541</v>
      </c>
      <c r="B1011" s="112"/>
      <c r="C1011" s="112"/>
      <c r="D1011" s="112"/>
      <c r="E1011" s="112"/>
      <c r="F1011" s="112"/>
      <c r="G1011" s="112"/>
    </row>
    <row r="1012" spans="1:7">
      <c r="A1012" s="57">
        <v>40542</v>
      </c>
      <c r="B1012" s="112"/>
      <c r="C1012" s="112"/>
      <c r="D1012" s="112"/>
      <c r="E1012" s="112"/>
      <c r="F1012" s="112"/>
      <c r="G1012" s="112"/>
    </row>
    <row r="1013" spans="1:7">
      <c r="A1013" s="57">
        <v>40543</v>
      </c>
      <c r="B1013" s="112"/>
      <c r="C1013" s="112"/>
      <c r="D1013" s="112"/>
      <c r="E1013" s="112"/>
      <c r="F1013" s="112"/>
      <c r="G1013" s="112"/>
    </row>
    <row r="1014" spans="1:7">
      <c r="A1014" s="57">
        <v>40544</v>
      </c>
      <c r="B1014" s="112"/>
      <c r="C1014" s="112"/>
      <c r="D1014" s="112"/>
      <c r="E1014" s="112"/>
      <c r="F1014" s="112"/>
      <c r="G1014" s="112">
        <v>33.152666735464898</v>
      </c>
    </row>
    <row r="1015" spans="1:7">
      <c r="A1015" s="57">
        <v>40545</v>
      </c>
      <c r="B1015" s="112"/>
      <c r="C1015" s="112"/>
      <c r="D1015" s="112"/>
      <c r="E1015" s="112"/>
      <c r="F1015" s="112"/>
      <c r="G1015" s="112"/>
    </row>
    <row r="1016" spans="1:7">
      <c r="A1016" s="57">
        <v>40546</v>
      </c>
      <c r="B1016" s="112"/>
      <c r="C1016" s="112"/>
      <c r="D1016" s="112"/>
      <c r="E1016" s="112"/>
      <c r="F1016" s="112"/>
      <c r="G1016" s="112"/>
    </row>
    <row r="1017" spans="1:7">
      <c r="A1017" s="57">
        <v>40547</v>
      </c>
      <c r="B1017" s="112"/>
      <c r="C1017" s="112"/>
      <c r="D1017" s="112"/>
      <c r="E1017" s="112"/>
      <c r="F1017" s="112"/>
      <c r="G1017" s="112"/>
    </row>
    <row r="1018" spans="1:7">
      <c r="A1018" s="57">
        <v>40548</v>
      </c>
      <c r="B1018" s="112"/>
      <c r="C1018" s="112"/>
      <c r="D1018" s="112"/>
      <c r="E1018" s="112"/>
      <c r="F1018" s="112"/>
      <c r="G1018" s="112"/>
    </row>
    <row r="1019" spans="1:7">
      <c r="A1019" s="57">
        <v>40549</v>
      </c>
      <c r="B1019" s="112"/>
      <c r="C1019" s="112"/>
      <c r="D1019" s="112"/>
      <c r="E1019" s="112"/>
      <c r="F1019" s="112"/>
      <c r="G1019" s="112"/>
    </row>
    <row r="1020" spans="1:7">
      <c r="A1020" s="57">
        <v>40550</v>
      </c>
      <c r="B1020" s="112"/>
      <c r="C1020" s="112"/>
      <c r="D1020" s="112"/>
      <c r="E1020" s="112"/>
      <c r="F1020" s="112"/>
      <c r="G1020" s="112"/>
    </row>
    <row r="1021" spans="1:7">
      <c r="A1021" s="57">
        <v>40551</v>
      </c>
      <c r="B1021" s="112"/>
      <c r="C1021" s="112"/>
      <c r="D1021" s="112"/>
      <c r="E1021" s="112"/>
      <c r="F1021" s="112"/>
      <c r="G1021" s="112"/>
    </row>
    <row r="1022" spans="1:7">
      <c r="A1022" s="57">
        <v>40552</v>
      </c>
      <c r="B1022" s="112"/>
      <c r="C1022" s="112"/>
      <c r="D1022" s="112"/>
      <c r="E1022" s="112"/>
      <c r="F1022" s="112"/>
      <c r="G1022" s="112"/>
    </row>
    <row r="1023" spans="1:7">
      <c r="A1023" s="57">
        <v>40553</v>
      </c>
      <c r="B1023" s="112"/>
      <c r="C1023" s="112"/>
      <c r="D1023" s="112"/>
      <c r="E1023" s="112"/>
      <c r="F1023" s="112"/>
      <c r="G1023" s="112"/>
    </row>
    <row r="1024" spans="1:7">
      <c r="A1024" s="57">
        <v>40554</v>
      </c>
      <c r="B1024" s="112"/>
      <c r="C1024" s="112"/>
      <c r="D1024" s="112"/>
      <c r="E1024" s="112"/>
      <c r="F1024" s="112"/>
      <c r="G1024" s="112"/>
    </row>
    <row r="1025" spans="1:7">
      <c r="A1025" s="57">
        <v>40555</v>
      </c>
      <c r="B1025" s="112"/>
      <c r="C1025" s="112"/>
      <c r="D1025" s="112"/>
      <c r="E1025" s="112"/>
      <c r="F1025" s="112"/>
      <c r="G1025" s="112"/>
    </row>
    <row r="1026" spans="1:7">
      <c r="A1026" s="57">
        <v>40556</v>
      </c>
      <c r="B1026" s="112"/>
      <c r="C1026" s="112"/>
      <c r="D1026" s="112"/>
      <c r="E1026" s="112"/>
      <c r="F1026" s="112"/>
      <c r="G1026" s="112"/>
    </row>
    <row r="1027" spans="1:7">
      <c r="A1027" s="57">
        <v>40557</v>
      </c>
      <c r="B1027" s="112"/>
      <c r="C1027" s="112"/>
      <c r="D1027" s="112"/>
      <c r="E1027" s="112"/>
      <c r="F1027" s="112"/>
      <c r="G1027" s="112"/>
    </row>
    <row r="1028" spans="1:7">
      <c r="A1028" s="57">
        <v>40558</v>
      </c>
      <c r="B1028" s="112"/>
      <c r="C1028" s="112"/>
      <c r="D1028" s="112"/>
      <c r="E1028" s="112"/>
      <c r="F1028" s="112"/>
      <c r="G1028" s="112"/>
    </row>
    <row r="1029" spans="1:7">
      <c r="A1029" s="57">
        <v>40559</v>
      </c>
      <c r="B1029" s="112"/>
      <c r="C1029" s="112"/>
      <c r="D1029" s="112"/>
      <c r="E1029" s="112"/>
      <c r="F1029" s="112"/>
      <c r="G1029" s="112"/>
    </row>
    <row r="1030" spans="1:7">
      <c r="A1030" s="57">
        <v>40560</v>
      </c>
      <c r="B1030" s="112"/>
      <c r="C1030" s="112"/>
      <c r="D1030" s="112"/>
      <c r="E1030" s="112"/>
      <c r="F1030" s="112"/>
      <c r="G1030" s="112"/>
    </row>
    <row r="1031" spans="1:7">
      <c r="A1031" s="57">
        <v>40561</v>
      </c>
      <c r="B1031" s="112"/>
      <c r="C1031" s="112"/>
      <c r="D1031" s="112"/>
      <c r="E1031" s="112"/>
      <c r="F1031" s="112"/>
      <c r="G1031" s="112"/>
    </row>
    <row r="1032" spans="1:7">
      <c r="A1032" s="57">
        <v>40562</v>
      </c>
      <c r="B1032" s="112"/>
      <c r="C1032" s="112"/>
      <c r="D1032" s="112"/>
      <c r="E1032" s="112"/>
      <c r="F1032" s="112"/>
      <c r="G1032" s="112"/>
    </row>
    <row r="1033" spans="1:7">
      <c r="A1033" s="57">
        <v>40563</v>
      </c>
      <c r="B1033" s="112"/>
      <c r="C1033" s="112"/>
      <c r="D1033" s="112"/>
      <c r="E1033" s="112"/>
      <c r="F1033" s="112"/>
      <c r="G1033" s="112"/>
    </row>
    <row r="1034" spans="1:7">
      <c r="A1034" s="57">
        <v>40564</v>
      </c>
      <c r="B1034" s="112"/>
      <c r="C1034" s="112"/>
      <c r="D1034" s="112"/>
      <c r="E1034" s="112"/>
      <c r="F1034" s="112"/>
      <c r="G1034" s="112"/>
    </row>
    <row r="1035" spans="1:7">
      <c r="A1035" s="57">
        <v>40565</v>
      </c>
      <c r="B1035" s="112"/>
      <c r="C1035" s="112"/>
      <c r="D1035" s="112"/>
      <c r="E1035" s="112"/>
      <c r="F1035" s="112"/>
      <c r="G1035" s="112"/>
    </row>
    <row r="1036" spans="1:7">
      <c r="A1036" s="57">
        <v>40566</v>
      </c>
      <c r="B1036" s="112"/>
      <c r="C1036" s="112"/>
      <c r="D1036" s="112"/>
      <c r="E1036" s="112"/>
      <c r="F1036" s="112"/>
      <c r="G1036" s="112"/>
    </row>
    <row r="1037" spans="1:7">
      <c r="A1037" s="57">
        <v>40567</v>
      </c>
      <c r="B1037" s="112"/>
      <c r="C1037" s="112"/>
      <c r="D1037" s="112"/>
      <c r="E1037" s="112"/>
      <c r="F1037" s="112"/>
      <c r="G1037" s="112"/>
    </row>
    <row r="1038" spans="1:7">
      <c r="A1038" s="57">
        <v>40568</v>
      </c>
      <c r="B1038" s="112"/>
      <c r="C1038" s="112"/>
      <c r="D1038" s="112"/>
      <c r="E1038" s="112"/>
      <c r="F1038" s="112"/>
      <c r="G1038" s="112"/>
    </row>
    <row r="1039" spans="1:7">
      <c r="A1039" s="57">
        <v>40569</v>
      </c>
      <c r="B1039" s="112"/>
      <c r="C1039" s="112"/>
      <c r="D1039" s="112"/>
      <c r="E1039" s="112"/>
      <c r="F1039" s="112"/>
      <c r="G1039" s="112"/>
    </row>
    <row r="1040" spans="1:7">
      <c r="A1040" s="57">
        <v>40570</v>
      </c>
      <c r="B1040" s="112"/>
      <c r="C1040" s="112"/>
      <c r="D1040" s="112"/>
      <c r="E1040" s="112"/>
      <c r="F1040" s="112"/>
      <c r="G1040" s="112"/>
    </row>
    <row r="1041" spans="1:7">
      <c r="A1041" s="57">
        <v>40571</v>
      </c>
      <c r="B1041" s="112"/>
      <c r="C1041" s="112"/>
      <c r="D1041" s="112"/>
      <c r="E1041" s="112"/>
      <c r="F1041" s="112"/>
      <c r="G1041" s="112"/>
    </row>
    <row r="1042" spans="1:7">
      <c r="A1042" s="57">
        <v>40572</v>
      </c>
      <c r="B1042" s="112"/>
      <c r="C1042" s="112"/>
      <c r="D1042" s="112"/>
      <c r="E1042" s="112"/>
      <c r="F1042" s="112"/>
      <c r="G1042" s="112"/>
    </row>
    <row r="1043" spans="1:7">
      <c r="A1043" s="57">
        <v>40573</v>
      </c>
      <c r="B1043" s="112"/>
      <c r="C1043" s="112"/>
      <c r="D1043" s="112"/>
      <c r="E1043" s="112"/>
      <c r="F1043" s="112"/>
      <c r="G1043" s="112"/>
    </row>
    <row r="1044" spans="1:7">
      <c r="A1044" s="57">
        <v>40574</v>
      </c>
      <c r="B1044" s="112"/>
      <c r="C1044" s="112"/>
      <c r="D1044" s="112"/>
      <c r="E1044" s="112"/>
      <c r="F1044" s="112"/>
      <c r="G1044" s="112"/>
    </row>
    <row r="1045" spans="1:7">
      <c r="A1045" s="57">
        <v>40575</v>
      </c>
      <c r="B1045" s="112"/>
      <c r="C1045" s="112"/>
      <c r="D1045" s="112"/>
      <c r="E1045" s="112"/>
      <c r="F1045" s="112"/>
      <c r="G1045" s="112"/>
    </row>
    <row r="1046" spans="1:7">
      <c r="A1046" s="57">
        <v>40576</v>
      </c>
      <c r="B1046" s="112"/>
      <c r="C1046" s="112"/>
      <c r="D1046" s="112"/>
      <c r="E1046" s="112"/>
      <c r="F1046" s="112"/>
      <c r="G1046" s="112"/>
    </row>
    <row r="1047" spans="1:7">
      <c r="A1047" s="57">
        <v>40577</v>
      </c>
      <c r="B1047" s="112"/>
      <c r="C1047" s="112"/>
      <c r="D1047" s="112"/>
      <c r="E1047" s="112"/>
      <c r="F1047" s="112"/>
      <c r="G1047" s="112"/>
    </row>
    <row r="1048" spans="1:7">
      <c r="A1048" s="57">
        <v>40578</v>
      </c>
      <c r="B1048" s="112"/>
      <c r="C1048" s="112"/>
      <c r="D1048" s="112"/>
      <c r="E1048" s="112"/>
      <c r="F1048" s="112"/>
      <c r="G1048" s="112"/>
    </row>
    <row r="1049" spans="1:7">
      <c r="A1049" s="57">
        <v>40579</v>
      </c>
      <c r="B1049" s="112"/>
      <c r="C1049" s="112"/>
      <c r="D1049" s="112"/>
      <c r="E1049" s="112"/>
      <c r="F1049" s="112"/>
      <c r="G1049" s="112"/>
    </row>
    <row r="1050" spans="1:7">
      <c r="A1050" s="57">
        <v>40580</v>
      </c>
      <c r="B1050" s="112"/>
      <c r="C1050" s="112"/>
      <c r="D1050" s="112"/>
      <c r="E1050" s="112"/>
      <c r="F1050" s="112"/>
      <c r="G1050" s="112"/>
    </row>
    <row r="1051" spans="1:7">
      <c r="A1051" s="57">
        <v>40581</v>
      </c>
      <c r="B1051" s="112"/>
      <c r="C1051" s="112"/>
      <c r="D1051" s="112"/>
      <c r="E1051" s="112"/>
      <c r="F1051" s="112"/>
      <c r="G1051" s="112"/>
    </row>
    <row r="1052" spans="1:7">
      <c r="A1052" s="57">
        <v>40582</v>
      </c>
      <c r="B1052" s="112"/>
      <c r="C1052" s="112"/>
      <c r="D1052" s="112"/>
      <c r="E1052" s="112"/>
      <c r="F1052" s="112"/>
      <c r="G1052" s="112"/>
    </row>
    <row r="1053" spans="1:7">
      <c r="A1053" s="57">
        <v>40583</v>
      </c>
      <c r="B1053" s="112"/>
      <c r="C1053" s="112"/>
      <c r="D1053" s="112"/>
      <c r="E1053" s="112"/>
      <c r="F1053" s="112"/>
      <c r="G1053" s="112"/>
    </row>
    <row r="1054" spans="1:7">
      <c r="A1054" s="57">
        <v>40584</v>
      </c>
      <c r="B1054" s="112"/>
      <c r="C1054" s="112"/>
      <c r="D1054" s="112"/>
      <c r="E1054" s="112"/>
      <c r="F1054" s="112"/>
      <c r="G1054" s="112"/>
    </row>
    <row r="1055" spans="1:7">
      <c r="A1055" s="57">
        <v>40585</v>
      </c>
      <c r="B1055" s="112"/>
      <c r="C1055" s="112"/>
      <c r="D1055" s="112"/>
      <c r="E1055" s="112"/>
      <c r="F1055" s="112"/>
      <c r="G1055" s="112"/>
    </row>
    <row r="1056" spans="1:7">
      <c r="A1056" s="57">
        <v>40586</v>
      </c>
      <c r="B1056" s="112"/>
      <c r="C1056" s="112"/>
      <c r="D1056" s="112"/>
      <c r="E1056" s="112"/>
      <c r="F1056" s="112"/>
      <c r="G1056" s="112"/>
    </row>
    <row r="1057" spans="1:7">
      <c r="A1057" s="57">
        <v>40587</v>
      </c>
      <c r="B1057" s="112"/>
      <c r="C1057" s="112"/>
      <c r="D1057" s="112"/>
      <c r="E1057" s="112"/>
      <c r="F1057" s="112"/>
      <c r="G1057" s="112"/>
    </row>
    <row r="1058" spans="1:7">
      <c r="A1058" s="57">
        <v>40588</v>
      </c>
      <c r="B1058" s="112"/>
      <c r="C1058" s="112"/>
      <c r="D1058" s="112"/>
      <c r="E1058" s="112"/>
      <c r="F1058" s="112"/>
      <c r="G1058" s="112"/>
    </row>
    <row r="1059" spans="1:7">
      <c r="A1059" s="57">
        <v>40589</v>
      </c>
      <c r="B1059" s="112"/>
      <c r="C1059" s="112"/>
      <c r="D1059" s="112"/>
      <c r="E1059" s="112"/>
      <c r="F1059" s="112"/>
      <c r="G1059" s="112"/>
    </row>
    <row r="1060" spans="1:7">
      <c r="A1060" s="57">
        <v>40590</v>
      </c>
      <c r="B1060" s="112"/>
      <c r="C1060" s="112"/>
      <c r="D1060" s="112"/>
      <c r="E1060" s="112"/>
      <c r="F1060" s="112"/>
      <c r="G1060" s="112"/>
    </row>
    <row r="1061" spans="1:7">
      <c r="A1061" s="57">
        <v>40591</v>
      </c>
      <c r="B1061" s="112"/>
      <c r="C1061" s="112"/>
      <c r="D1061" s="112"/>
      <c r="E1061" s="112"/>
      <c r="F1061" s="112"/>
      <c r="G1061" s="112"/>
    </row>
    <row r="1062" spans="1:7">
      <c r="A1062" s="57">
        <v>40592</v>
      </c>
      <c r="B1062" s="112"/>
      <c r="C1062" s="112"/>
      <c r="D1062" s="112"/>
      <c r="E1062" s="112"/>
      <c r="F1062" s="112"/>
      <c r="G1062" s="112"/>
    </row>
    <row r="1063" spans="1:7">
      <c r="A1063" s="57">
        <v>40593</v>
      </c>
      <c r="B1063" s="112"/>
      <c r="C1063" s="112"/>
      <c r="D1063" s="112"/>
      <c r="E1063" s="112"/>
      <c r="F1063" s="112"/>
      <c r="G1063" s="112"/>
    </row>
    <row r="1064" spans="1:7">
      <c r="A1064" s="57">
        <v>40594</v>
      </c>
      <c r="B1064" s="112"/>
      <c r="C1064" s="112"/>
      <c r="D1064" s="112"/>
      <c r="E1064" s="112"/>
      <c r="F1064" s="112"/>
      <c r="G1064" s="112"/>
    </row>
    <row r="1065" spans="1:7">
      <c r="A1065" s="57">
        <v>40595</v>
      </c>
      <c r="B1065" s="112"/>
      <c r="C1065" s="112"/>
      <c r="D1065" s="112"/>
      <c r="E1065" s="112"/>
      <c r="F1065" s="112"/>
      <c r="G1065" s="112"/>
    </row>
    <row r="1066" spans="1:7">
      <c r="A1066" s="57">
        <v>40596</v>
      </c>
      <c r="B1066" s="112"/>
      <c r="C1066" s="112"/>
      <c r="D1066" s="112"/>
      <c r="E1066" s="112"/>
      <c r="F1066" s="112"/>
      <c r="G1066" s="112"/>
    </row>
    <row r="1067" spans="1:7">
      <c r="A1067" s="57">
        <v>40597</v>
      </c>
      <c r="B1067" s="112"/>
      <c r="C1067" s="112"/>
      <c r="D1067" s="112"/>
      <c r="E1067" s="112"/>
      <c r="F1067" s="112"/>
      <c r="G1067" s="112"/>
    </row>
    <row r="1068" spans="1:7">
      <c r="A1068" s="57">
        <v>40598</v>
      </c>
      <c r="B1068" s="112"/>
      <c r="C1068" s="112"/>
      <c r="D1068" s="112"/>
      <c r="E1068" s="112"/>
      <c r="F1068" s="112"/>
      <c r="G1068" s="112"/>
    </row>
    <row r="1069" spans="1:7">
      <c r="A1069" s="57">
        <v>40599</v>
      </c>
      <c r="B1069" s="112"/>
      <c r="C1069" s="112"/>
      <c r="D1069" s="112"/>
      <c r="E1069" s="112"/>
      <c r="F1069" s="112"/>
      <c r="G1069" s="112"/>
    </row>
    <row r="1070" spans="1:7">
      <c r="A1070" s="57">
        <v>40600</v>
      </c>
      <c r="B1070" s="112"/>
      <c r="C1070" s="112"/>
      <c r="D1070" s="112"/>
      <c r="E1070" s="112"/>
      <c r="F1070" s="112"/>
      <c r="G1070" s="112"/>
    </row>
    <row r="1071" spans="1:7">
      <c r="A1071" s="57">
        <v>40601</v>
      </c>
      <c r="B1071" s="112"/>
      <c r="C1071" s="112"/>
      <c r="D1071" s="112"/>
      <c r="E1071" s="112"/>
      <c r="F1071" s="112"/>
      <c r="G1071" s="112"/>
    </row>
    <row r="1072" spans="1:7">
      <c r="A1072" s="57">
        <v>40602</v>
      </c>
      <c r="B1072" s="112"/>
      <c r="C1072" s="112"/>
      <c r="D1072" s="112"/>
      <c r="E1072" s="112"/>
      <c r="F1072" s="112"/>
      <c r="G1072" s="112"/>
    </row>
    <row r="1073" spans="1:7">
      <c r="A1073" s="57">
        <v>40603</v>
      </c>
      <c r="B1073" s="112"/>
      <c r="C1073" s="112"/>
      <c r="D1073" s="112"/>
      <c r="E1073" s="112"/>
      <c r="F1073" s="112"/>
      <c r="G1073" s="112"/>
    </row>
    <row r="1074" spans="1:7">
      <c r="A1074" s="57">
        <v>40604</v>
      </c>
      <c r="B1074" s="112"/>
      <c r="C1074" s="112"/>
      <c r="D1074" s="112"/>
      <c r="E1074" s="112"/>
      <c r="F1074" s="112"/>
      <c r="G1074" s="112"/>
    </row>
    <row r="1075" spans="1:7">
      <c r="A1075" s="57">
        <v>40605</v>
      </c>
      <c r="B1075" s="112"/>
      <c r="C1075" s="112"/>
      <c r="D1075" s="112"/>
      <c r="E1075" s="112"/>
      <c r="F1075" s="112"/>
      <c r="G1075" s="112"/>
    </row>
    <row r="1076" spans="1:7">
      <c r="A1076" s="57">
        <v>40606</v>
      </c>
      <c r="B1076" s="112"/>
      <c r="C1076" s="112"/>
      <c r="D1076" s="112"/>
      <c r="E1076" s="112"/>
      <c r="F1076" s="112"/>
      <c r="G1076" s="112"/>
    </row>
    <row r="1077" spans="1:7">
      <c r="A1077" s="57">
        <v>40607</v>
      </c>
      <c r="B1077" s="112"/>
      <c r="C1077" s="112"/>
      <c r="D1077" s="112"/>
      <c r="E1077" s="112"/>
      <c r="F1077" s="112"/>
      <c r="G1077" s="112"/>
    </row>
    <row r="1078" spans="1:7">
      <c r="A1078" s="57">
        <v>40608</v>
      </c>
      <c r="B1078" s="112"/>
      <c r="C1078" s="112"/>
      <c r="D1078" s="112"/>
      <c r="E1078" s="112"/>
      <c r="F1078" s="112"/>
      <c r="G1078" s="112"/>
    </row>
    <row r="1079" spans="1:7">
      <c r="A1079" s="57">
        <v>40609</v>
      </c>
      <c r="B1079" s="112"/>
      <c r="C1079" s="112"/>
      <c r="D1079" s="112"/>
      <c r="E1079" s="112"/>
      <c r="F1079" s="112"/>
      <c r="G1079" s="112"/>
    </row>
    <row r="1080" spans="1:7">
      <c r="A1080" s="57">
        <v>40610</v>
      </c>
      <c r="B1080" s="112"/>
      <c r="C1080" s="112"/>
      <c r="D1080" s="112"/>
      <c r="E1080" s="112"/>
      <c r="F1080" s="112"/>
      <c r="G1080" s="112"/>
    </row>
    <row r="1081" spans="1:7">
      <c r="A1081" s="57">
        <v>40611</v>
      </c>
      <c r="B1081" s="112"/>
      <c r="C1081" s="112"/>
      <c r="D1081" s="112"/>
      <c r="E1081" s="112"/>
      <c r="F1081" s="112"/>
      <c r="G1081" s="112"/>
    </row>
    <row r="1082" spans="1:7">
      <c r="A1082" s="57">
        <v>40612</v>
      </c>
      <c r="B1082" s="112"/>
      <c r="C1082" s="112"/>
      <c r="D1082" s="112"/>
      <c r="E1082" s="112"/>
      <c r="F1082" s="112"/>
      <c r="G1082" s="112"/>
    </row>
    <row r="1083" spans="1:7">
      <c r="A1083" s="57">
        <v>40613</v>
      </c>
      <c r="B1083" s="112"/>
      <c r="C1083" s="112"/>
      <c r="D1083" s="112"/>
      <c r="E1083" s="112"/>
      <c r="F1083" s="112"/>
      <c r="G1083" s="112"/>
    </row>
    <row r="1084" spans="1:7">
      <c r="A1084" s="57">
        <v>40614</v>
      </c>
      <c r="B1084" s="112"/>
      <c r="C1084" s="112"/>
      <c r="D1084" s="112"/>
      <c r="E1084" s="112"/>
      <c r="F1084" s="112"/>
      <c r="G1084" s="112"/>
    </row>
    <row r="1085" spans="1:7">
      <c r="A1085" s="57">
        <v>40615</v>
      </c>
      <c r="B1085" s="112"/>
      <c r="C1085" s="112"/>
      <c r="D1085" s="112"/>
      <c r="E1085" s="112"/>
      <c r="F1085" s="112"/>
      <c r="G1085" s="112"/>
    </row>
    <row r="1086" spans="1:7">
      <c r="A1086" s="57">
        <v>40616</v>
      </c>
      <c r="B1086" s="112"/>
      <c r="C1086" s="112"/>
      <c r="D1086" s="112"/>
      <c r="E1086" s="112"/>
      <c r="F1086" s="112"/>
      <c r="G1086" s="112"/>
    </row>
    <row r="1087" spans="1:7">
      <c r="A1087" s="57">
        <v>40617</v>
      </c>
      <c r="B1087" s="112"/>
      <c r="C1087" s="112"/>
      <c r="D1087" s="112"/>
      <c r="E1087" s="112"/>
      <c r="F1087" s="112"/>
      <c r="G1087" s="112"/>
    </row>
    <row r="1088" spans="1:7">
      <c r="A1088" s="57">
        <v>40618</v>
      </c>
      <c r="B1088" s="112"/>
      <c r="C1088" s="112"/>
      <c r="D1088" s="112"/>
      <c r="E1088" s="112"/>
      <c r="F1088" s="112"/>
      <c r="G1088" s="112"/>
    </row>
    <row r="1089" spans="1:7">
      <c r="A1089" s="57">
        <v>40619</v>
      </c>
      <c r="B1089" s="112"/>
      <c r="C1089" s="112"/>
      <c r="D1089" s="112"/>
      <c r="E1089" s="112"/>
      <c r="F1089" s="112"/>
      <c r="G1089" s="112"/>
    </row>
    <row r="1090" spans="1:7">
      <c r="A1090" s="57">
        <v>40620</v>
      </c>
      <c r="B1090" s="112"/>
      <c r="C1090" s="112"/>
      <c r="D1090" s="112"/>
      <c r="E1090" s="112"/>
      <c r="F1090" s="112"/>
      <c r="G1090" s="112"/>
    </row>
    <row r="1091" spans="1:7">
      <c r="A1091" s="57">
        <v>40621</v>
      </c>
      <c r="B1091" s="112"/>
      <c r="C1091" s="112"/>
      <c r="D1091" s="112"/>
      <c r="E1091" s="112"/>
      <c r="F1091" s="112"/>
      <c r="G1091" s="112"/>
    </row>
    <row r="1092" spans="1:7">
      <c r="A1092" s="57">
        <v>40622</v>
      </c>
      <c r="B1092" s="112"/>
      <c r="C1092" s="112"/>
      <c r="D1092" s="112"/>
      <c r="E1092" s="112"/>
      <c r="F1092" s="112"/>
      <c r="G1092" s="112"/>
    </row>
    <row r="1093" spans="1:7">
      <c r="A1093" s="57">
        <v>40623</v>
      </c>
      <c r="B1093" s="112"/>
      <c r="C1093" s="112"/>
      <c r="D1093" s="112"/>
      <c r="E1093" s="112"/>
      <c r="F1093" s="112"/>
      <c r="G1093" s="112"/>
    </row>
    <row r="1094" spans="1:7">
      <c r="A1094" s="57">
        <v>40624</v>
      </c>
      <c r="B1094" s="112"/>
      <c r="C1094" s="112"/>
      <c r="D1094" s="112"/>
      <c r="E1094" s="112"/>
      <c r="F1094" s="112"/>
      <c r="G1094" s="112"/>
    </row>
    <row r="1095" spans="1:7">
      <c r="A1095" s="57">
        <v>40625</v>
      </c>
      <c r="B1095" s="112"/>
      <c r="C1095" s="112"/>
      <c r="D1095" s="112"/>
      <c r="E1095" s="112"/>
      <c r="F1095" s="112"/>
      <c r="G1095" s="112"/>
    </row>
    <row r="1096" spans="1:7">
      <c r="A1096" s="57">
        <v>40626</v>
      </c>
      <c r="B1096" s="112"/>
      <c r="C1096" s="112"/>
      <c r="D1096" s="112"/>
      <c r="E1096" s="112"/>
      <c r="F1096" s="112"/>
      <c r="G1096" s="112"/>
    </row>
    <row r="1097" spans="1:7">
      <c r="A1097" s="57">
        <v>40627</v>
      </c>
      <c r="B1097" s="112"/>
      <c r="C1097" s="112"/>
      <c r="D1097" s="112"/>
      <c r="E1097" s="112"/>
      <c r="F1097" s="112"/>
      <c r="G1097" s="112"/>
    </row>
    <row r="1098" spans="1:7">
      <c r="A1098" s="57">
        <v>40628</v>
      </c>
      <c r="B1098" s="112"/>
      <c r="C1098" s="112"/>
      <c r="D1098" s="112"/>
      <c r="E1098" s="112"/>
      <c r="F1098" s="112"/>
      <c r="G1098" s="112"/>
    </row>
    <row r="1099" spans="1:7">
      <c r="A1099" s="57">
        <v>40629</v>
      </c>
      <c r="B1099" s="112"/>
      <c r="C1099" s="112"/>
      <c r="D1099" s="112"/>
      <c r="E1099" s="112"/>
      <c r="F1099" s="112"/>
      <c r="G1099" s="112"/>
    </row>
    <row r="1100" spans="1:7">
      <c r="A1100" s="57">
        <v>40630</v>
      </c>
      <c r="B1100" s="112"/>
      <c r="C1100" s="112"/>
      <c r="D1100" s="112"/>
      <c r="E1100" s="112"/>
      <c r="F1100" s="112"/>
      <c r="G1100" s="112"/>
    </row>
    <row r="1101" spans="1:7">
      <c r="A1101" s="57">
        <v>40631</v>
      </c>
      <c r="B1101" s="112"/>
      <c r="C1101" s="112"/>
      <c r="D1101" s="112"/>
      <c r="E1101" s="112"/>
      <c r="F1101" s="112"/>
      <c r="G1101" s="112"/>
    </row>
    <row r="1102" spans="1:7">
      <c r="A1102" s="57">
        <v>40632</v>
      </c>
      <c r="B1102" s="112"/>
      <c r="C1102" s="112"/>
      <c r="D1102" s="112"/>
      <c r="E1102" s="112"/>
      <c r="F1102" s="112"/>
      <c r="G1102" s="112"/>
    </row>
    <row r="1103" spans="1:7">
      <c r="A1103" s="57">
        <v>40633</v>
      </c>
      <c r="B1103" s="112"/>
      <c r="C1103" s="112"/>
      <c r="D1103" s="112"/>
      <c r="E1103" s="112"/>
      <c r="F1103" s="112"/>
      <c r="G1103" s="112"/>
    </row>
    <row r="1104" spans="1:7">
      <c r="A1104" s="57">
        <v>40634</v>
      </c>
      <c r="B1104" s="112"/>
      <c r="C1104" s="112"/>
      <c r="D1104" s="112"/>
      <c r="E1104" s="112"/>
      <c r="F1104" s="112"/>
      <c r="G1104" s="112">
        <v>32.492917497231154</v>
      </c>
    </row>
    <row r="1105" spans="1:7">
      <c r="A1105" s="57">
        <v>40635</v>
      </c>
      <c r="B1105" s="112"/>
      <c r="C1105" s="112"/>
      <c r="D1105" s="112"/>
      <c r="E1105" s="112"/>
      <c r="F1105" s="112"/>
      <c r="G1105" s="112"/>
    </row>
    <row r="1106" spans="1:7">
      <c r="A1106" s="57">
        <v>40636</v>
      </c>
      <c r="B1106" s="112"/>
      <c r="C1106" s="112"/>
      <c r="D1106" s="112"/>
      <c r="E1106" s="112"/>
      <c r="F1106" s="112"/>
      <c r="G1106" s="112"/>
    </row>
    <row r="1107" spans="1:7">
      <c r="A1107" s="57">
        <v>40637</v>
      </c>
      <c r="B1107" s="112"/>
      <c r="C1107" s="112"/>
      <c r="D1107" s="112"/>
      <c r="E1107" s="112"/>
      <c r="F1107" s="112"/>
      <c r="G1107" s="112"/>
    </row>
    <row r="1108" spans="1:7">
      <c r="A1108" s="57">
        <v>40638</v>
      </c>
      <c r="B1108" s="112"/>
      <c r="C1108" s="112"/>
      <c r="D1108" s="112"/>
      <c r="E1108" s="112"/>
      <c r="F1108" s="112"/>
      <c r="G1108" s="112"/>
    </row>
    <row r="1109" spans="1:7">
      <c r="A1109" s="57">
        <v>40639</v>
      </c>
      <c r="B1109" s="112"/>
      <c r="C1109" s="112"/>
      <c r="D1109" s="112"/>
      <c r="E1109" s="112"/>
      <c r="F1109" s="112"/>
      <c r="G1109" s="112"/>
    </row>
    <row r="1110" spans="1:7">
      <c r="A1110" s="57">
        <v>40640</v>
      </c>
      <c r="B1110" s="112"/>
      <c r="C1110" s="112"/>
      <c r="D1110" s="112"/>
      <c r="E1110" s="112"/>
      <c r="F1110" s="112"/>
      <c r="G1110" s="112"/>
    </row>
    <row r="1111" spans="1:7">
      <c r="A1111" s="57">
        <v>40641</v>
      </c>
      <c r="B1111" s="112"/>
      <c r="C1111" s="112"/>
      <c r="D1111" s="112"/>
      <c r="E1111" s="112"/>
      <c r="F1111" s="112"/>
      <c r="G1111" s="112"/>
    </row>
    <row r="1112" spans="1:7">
      <c r="A1112" s="57">
        <v>40642</v>
      </c>
      <c r="B1112" s="112"/>
      <c r="C1112" s="112"/>
      <c r="D1112" s="112"/>
      <c r="E1112" s="112"/>
      <c r="F1112" s="112"/>
      <c r="G1112" s="112"/>
    </row>
    <row r="1113" spans="1:7">
      <c r="A1113" s="57">
        <v>40643</v>
      </c>
      <c r="B1113" s="112"/>
      <c r="C1113" s="112"/>
      <c r="D1113" s="112"/>
      <c r="E1113" s="112"/>
      <c r="F1113" s="112"/>
      <c r="G1113" s="112"/>
    </row>
    <row r="1114" spans="1:7">
      <c r="A1114" s="57">
        <v>40644</v>
      </c>
      <c r="B1114" s="112"/>
      <c r="C1114" s="112"/>
      <c r="D1114" s="112"/>
      <c r="E1114" s="112"/>
      <c r="F1114" s="112"/>
      <c r="G1114" s="112"/>
    </row>
    <row r="1115" spans="1:7">
      <c r="A1115" s="57">
        <v>40645</v>
      </c>
      <c r="B1115" s="112"/>
      <c r="C1115" s="112"/>
      <c r="D1115" s="112"/>
      <c r="E1115" s="112"/>
      <c r="F1115" s="112"/>
      <c r="G1115" s="112"/>
    </row>
    <row r="1116" spans="1:7">
      <c r="A1116" s="57">
        <v>40646</v>
      </c>
      <c r="B1116" s="112"/>
      <c r="C1116" s="112"/>
      <c r="D1116" s="112"/>
      <c r="E1116" s="112"/>
      <c r="F1116" s="112"/>
      <c r="G1116" s="112"/>
    </row>
    <row r="1117" spans="1:7">
      <c r="A1117" s="57">
        <v>40647</v>
      </c>
      <c r="B1117" s="112"/>
      <c r="C1117" s="112"/>
      <c r="D1117" s="112"/>
      <c r="E1117" s="112"/>
      <c r="F1117" s="112"/>
      <c r="G1117" s="112"/>
    </row>
    <row r="1118" spans="1:7">
      <c r="A1118" s="57">
        <v>40648</v>
      </c>
      <c r="B1118" s="112"/>
      <c r="C1118" s="112"/>
      <c r="D1118" s="112"/>
      <c r="E1118" s="112"/>
      <c r="F1118" s="112"/>
      <c r="G1118" s="112"/>
    </row>
    <row r="1119" spans="1:7">
      <c r="A1119" s="57">
        <v>40649</v>
      </c>
      <c r="B1119" s="112"/>
      <c r="C1119" s="112"/>
      <c r="D1119" s="112"/>
      <c r="E1119" s="112"/>
      <c r="F1119" s="112"/>
      <c r="G1119" s="112"/>
    </row>
    <row r="1120" spans="1:7">
      <c r="A1120" s="57">
        <v>40650</v>
      </c>
      <c r="B1120" s="112"/>
      <c r="C1120" s="112"/>
      <c r="D1120" s="112"/>
      <c r="E1120" s="112"/>
      <c r="F1120" s="112"/>
      <c r="G1120" s="112"/>
    </row>
    <row r="1121" spans="1:7">
      <c r="A1121" s="57">
        <v>40651</v>
      </c>
      <c r="B1121" s="112"/>
      <c r="C1121" s="112"/>
      <c r="D1121" s="112"/>
      <c r="E1121" s="112"/>
      <c r="F1121" s="112"/>
      <c r="G1121" s="112"/>
    </row>
    <row r="1122" spans="1:7">
      <c r="A1122" s="57">
        <v>40652</v>
      </c>
      <c r="B1122" s="112"/>
      <c r="C1122" s="112"/>
      <c r="D1122" s="112"/>
      <c r="E1122" s="112"/>
      <c r="F1122" s="112"/>
      <c r="G1122" s="112"/>
    </row>
    <row r="1123" spans="1:7">
      <c r="A1123" s="57">
        <v>40653</v>
      </c>
      <c r="B1123" s="112"/>
      <c r="C1123" s="112"/>
      <c r="D1123" s="112"/>
      <c r="E1123" s="112"/>
      <c r="F1123" s="112"/>
      <c r="G1123" s="112"/>
    </row>
    <row r="1124" spans="1:7">
      <c r="A1124" s="57">
        <v>40654</v>
      </c>
      <c r="B1124" s="112"/>
      <c r="C1124" s="112"/>
      <c r="D1124" s="112"/>
      <c r="E1124" s="112"/>
      <c r="F1124" s="112"/>
      <c r="G1124" s="112"/>
    </row>
    <row r="1125" spans="1:7">
      <c r="A1125" s="57">
        <v>40655</v>
      </c>
      <c r="B1125" s="112"/>
      <c r="C1125" s="112"/>
      <c r="D1125" s="112"/>
      <c r="E1125" s="112"/>
      <c r="F1125" s="112"/>
      <c r="G1125" s="112"/>
    </row>
    <row r="1126" spans="1:7">
      <c r="A1126" s="57">
        <v>40656</v>
      </c>
      <c r="B1126" s="112"/>
      <c r="C1126" s="112"/>
      <c r="D1126" s="112"/>
      <c r="E1126" s="112"/>
      <c r="F1126" s="112"/>
      <c r="G1126" s="112"/>
    </row>
    <row r="1127" spans="1:7">
      <c r="A1127" s="57">
        <v>40657</v>
      </c>
      <c r="B1127" s="112"/>
      <c r="C1127" s="112"/>
      <c r="D1127" s="112"/>
      <c r="E1127" s="112"/>
      <c r="F1127" s="112"/>
      <c r="G1127" s="112"/>
    </row>
    <row r="1128" spans="1:7">
      <c r="A1128" s="57">
        <v>40658</v>
      </c>
      <c r="B1128" s="112"/>
      <c r="C1128" s="112"/>
      <c r="D1128" s="112"/>
      <c r="E1128" s="112"/>
      <c r="F1128" s="112"/>
      <c r="G1128" s="112"/>
    </row>
    <row r="1129" spans="1:7">
      <c r="A1129" s="57">
        <v>40659</v>
      </c>
      <c r="B1129" s="112"/>
      <c r="C1129" s="112"/>
      <c r="D1129" s="112"/>
      <c r="E1129" s="112"/>
      <c r="F1129" s="112"/>
      <c r="G1129" s="112"/>
    </row>
    <row r="1130" spans="1:7">
      <c r="A1130" s="57">
        <v>40660</v>
      </c>
      <c r="B1130" s="112"/>
      <c r="C1130" s="112"/>
      <c r="D1130" s="112"/>
      <c r="E1130" s="112"/>
      <c r="F1130" s="112"/>
      <c r="G1130" s="112"/>
    </row>
    <row r="1131" spans="1:7">
      <c r="A1131" s="57">
        <v>40661</v>
      </c>
      <c r="B1131" s="112"/>
      <c r="C1131" s="112"/>
      <c r="D1131" s="112"/>
      <c r="E1131" s="112"/>
      <c r="F1131" s="112"/>
      <c r="G1131" s="112"/>
    </row>
    <row r="1132" spans="1:7">
      <c r="A1132" s="57">
        <v>40662</v>
      </c>
      <c r="B1132" s="112"/>
      <c r="C1132" s="112"/>
      <c r="D1132" s="112"/>
      <c r="E1132" s="112"/>
      <c r="F1132" s="112"/>
      <c r="G1132" s="112"/>
    </row>
    <row r="1133" spans="1:7">
      <c r="A1133" s="57">
        <v>40663</v>
      </c>
      <c r="B1133" s="112"/>
      <c r="C1133" s="112"/>
      <c r="D1133" s="112"/>
      <c r="E1133" s="112"/>
      <c r="F1133" s="112"/>
      <c r="G1133" s="112"/>
    </row>
    <row r="1134" spans="1:7">
      <c r="A1134" s="57">
        <v>40664</v>
      </c>
      <c r="B1134" s="112"/>
      <c r="C1134" s="112"/>
      <c r="D1134" s="112"/>
      <c r="E1134" s="112"/>
      <c r="F1134" s="112"/>
      <c r="G1134" s="112"/>
    </row>
    <row r="1135" spans="1:7">
      <c r="A1135" s="57">
        <v>40665</v>
      </c>
      <c r="B1135" s="112"/>
      <c r="C1135" s="112"/>
      <c r="D1135" s="112"/>
      <c r="E1135" s="112"/>
      <c r="F1135" s="112"/>
      <c r="G1135" s="112"/>
    </row>
    <row r="1136" spans="1:7">
      <c r="A1136" s="57">
        <v>40666</v>
      </c>
      <c r="B1136" s="112"/>
      <c r="C1136" s="112"/>
      <c r="D1136" s="112"/>
      <c r="E1136" s="112"/>
      <c r="F1136" s="112"/>
      <c r="G1136" s="112"/>
    </row>
    <row r="1137" spans="1:7">
      <c r="A1137" s="57">
        <v>40667</v>
      </c>
      <c r="B1137" s="112"/>
      <c r="C1137" s="112"/>
      <c r="D1137" s="112"/>
      <c r="E1137" s="112"/>
      <c r="F1137" s="112"/>
      <c r="G1137" s="112"/>
    </row>
    <row r="1138" spans="1:7">
      <c r="A1138" s="57">
        <v>40668</v>
      </c>
      <c r="B1138" s="112"/>
      <c r="C1138" s="112"/>
      <c r="D1138" s="112"/>
      <c r="E1138" s="112"/>
      <c r="F1138" s="112"/>
      <c r="G1138" s="112"/>
    </row>
    <row r="1139" spans="1:7">
      <c r="A1139" s="57">
        <v>40669</v>
      </c>
      <c r="B1139" s="112"/>
      <c r="C1139" s="112"/>
      <c r="D1139" s="112"/>
      <c r="E1139" s="112"/>
      <c r="F1139" s="112"/>
      <c r="G1139" s="112"/>
    </row>
    <row r="1140" spans="1:7">
      <c r="A1140" s="57">
        <v>40670</v>
      </c>
      <c r="B1140" s="112"/>
      <c r="C1140" s="112"/>
      <c r="D1140" s="112"/>
      <c r="E1140" s="112"/>
      <c r="F1140" s="112"/>
      <c r="G1140" s="112"/>
    </row>
    <row r="1141" spans="1:7">
      <c r="A1141" s="57">
        <v>40671</v>
      </c>
      <c r="B1141" s="112"/>
      <c r="C1141" s="112"/>
      <c r="D1141" s="112"/>
      <c r="E1141" s="112"/>
      <c r="F1141" s="112"/>
      <c r="G1141" s="112"/>
    </row>
    <row r="1142" spans="1:7">
      <c r="A1142" s="57">
        <v>40672</v>
      </c>
      <c r="B1142" s="112"/>
      <c r="C1142" s="112"/>
      <c r="D1142" s="112"/>
      <c r="E1142" s="112"/>
      <c r="F1142" s="112"/>
      <c r="G1142" s="112"/>
    </row>
    <row r="1143" spans="1:7">
      <c r="A1143" s="57">
        <v>40673</v>
      </c>
      <c r="B1143" s="112"/>
      <c r="C1143" s="112"/>
      <c r="D1143" s="112"/>
      <c r="E1143" s="112"/>
      <c r="F1143" s="112"/>
      <c r="G1143" s="112"/>
    </row>
    <row r="1144" spans="1:7">
      <c r="A1144" s="57">
        <v>40674</v>
      </c>
      <c r="B1144" s="112"/>
      <c r="C1144" s="112"/>
      <c r="D1144" s="112"/>
      <c r="E1144" s="112"/>
      <c r="F1144" s="112"/>
      <c r="G1144" s="112"/>
    </row>
    <row r="1145" spans="1:7">
      <c r="A1145" s="57">
        <v>40675</v>
      </c>
      <c r="B1145" s="112"/>
      <c r="C1145" s="112"/>
      <c r="D1145" s="112"/>
      <c r="E1145" s="112"/>
      <c r="F1145" s="112"/>
      <c r="G1145" s="112"/>
    </row>
    <row r="1146" spans="1:7">
      <c r="A1146" s="57">
        <v>40676</v>
      </c>
      <c r="B1146" s="112"/>
      <c r="C1146" s="112"/>
      <c r="D1146" s="112"/>
      <c r="E1146" s="112"/>
      <c r="F1146" s="112"/>
      <c r="G1146" s="112"/>
    </row>
    <row r="1147" spans="1:7">
      <c r="A1147" s="57">
        <v>40677</v>
      </c>
      <c r="B1147" s="112"/>
      <c r="C1147" s="112"/>
      <c r="D1147" s="112"/>
      <c r="E1147" s="112"/>
      <c r="F1147" s="112"/>
      <c r="G1147" s="112"/>
    </row>
    <row r="1148" spans="1:7">
      <c r="A1148" s="57">
        <v>40678</v>
      </c>
      <c r="B1148" s="112"/>
      <c r="C1148" s="112"/>
      <c r="D1148" s="112"/>
      <c r="E1148" s="112"/>
      <c r="F1148" s="112"/>
      <c r="G1148" s="112"/>
    </row>
    <row r="1149" spans="1:7">
      <c r="A1149" s="57">
        <v>40679</v>
      </c>
      <c r="B1149" s="112"/>
      <c r="C1149" s="112"/>
      <c r="D1149" s="112"/>
      <c r="E1149" s="112"/>
      <c r="F1149" s="112"/>
      <c r="G1149" s="112"/>
    </row>
    <row r="1150" spans="1:7">
      <c r="A1150" s="57">
        <v>40680</v>
      </c>
      <c r="B1150" s="112"/>
      <c r="C1150" s="112"/>
      <c r="D1150" s="112"/>
      <c r="E1150" s="112"/>
      <c r="F1150" s="112"/>
      <c r="G1150" s="112"/>
    </row>
    <row r="1151" spans="1:7">
      <c r="A1151" s="57">
        <v>40681</v>
      </c>
      <c r="B1151" s="112"/>
      <c r="C1151" s="112"/>
      <c r="D1151" s="112"/>
      <c r="E1151" s="112"/>
      <c r="F1151" s="112"/>
      <c r="G1151" s="112"/>
    </row>
    <row r="1152" spans="1:7">
      <c r="A1152" s="57">
        <v>40682</v>
      </c>
      <c r="B1152" s="112"/>
      <c r="C1152" s="112"/>
      <c r="D1152" s="112"/>
      <c r="E1152" s="112"/>
      <c r="F1152" s="112"/>
      <c r="G1152" s="112"/>
    </row>
    <row r="1153" spans="1:7">
      <c r="A1153" s="57">
        <v>40683</v>
      </c>
      <c r="B1153" s="112"/>
      <c r="C1153" s="112"/>
      <c r="D1153" s="112"/>
      <c r="E1153" s="112"/>
      <c r="F1153" s="112"/>
      <c r="G1153" s="112"/>
    </row>
    <row r="1154" spans="1:7">
      <c r="A1154" s="57">
        <v>40684</v>
      </c>
      <c r="B1154" s="112"/>
      <c r="C1154" s="112"/>
      <c r="D1154" s="112"/>
      <c r="E1154" s="112"/>
      <c r="F1154" s="112"/>
      <c r="G1154" s="112"/>
    </row>
    <row r="1155" spans="1:7">
      <c r="A1155" s="57">
        <v>40685</v>
      </c>
      <c r="B1155" s="112"/>
      <c r="C1155" s="112"/>
      <c r="D1155" s="112"/>
      <c r="E1155" s="112"/>
      <c r="F1155" s="112"/>
      <c r="G1155" s="112"/>
    </row>
    <row r="1156" spans="1:7">
      <c r="A1156" s="57">
        <v>40686</v>
      </c>
      <c r="B1156" s="112"/>
      <c r="C1156" s="112"/>
      <c r="D1156" s="112"/>
      <c r="E1156" s="112"/>
      <c r="F1156" s="112"/>
      <c r="G1156" s="112"/>
    </row>
    <row r="1157" spans="1:7">
      <c r="A1157" s="57">
        <v>40687</v>
      </c>
      <c r="B1157" s="112"/>
      <c r="C1157" s="112"/>
      <c r="D1157" s="112"/>
      <c r="E1157" s="112"/>
      <c r="F1157" s="112"/>
      <c r="G1157" s="112"/>
    </row>
    <row r="1158" spans="1:7">
      <c r="A1158" s="57">
        <v>40688</v>
      </c>
      <c r="B1158" s="112"/>
      <c r="C1158" s="112"/>
      <c r="D1158" s="112"/>
      <c r="E1158" s="112"/>
      <c r="F1158" s="112"/>
      <c r="G1158" s="112"/>
    </row>
    <row r="1159" spans="1:7">
      <c r="A1159" s="57">
        <v>40689</v>
      </c>
      <c r="B1159" s="112"/>
      <c r="C1159" s="112"/>
      <c r="D1159" s="112"/>
      <c r="E1159" s="112"/>
      <c r="F1159" s="112"/>
      <c r="G1159" s="112"/>
    </row>
    <row r="1160" spans="1:7">
      <c r="A1160" s="57">
        <v>40690</v>
      </c>
      <c r="B1160" s="112"/>
      <c r="C1160" s="112"/>
      <c r="D1160" s="112"/>
      <c r="E1160" s="112"/>
      <c r="F1160" s="112"/>
      <c r="G1160" s="112"/>
    </row>
    <row r="1161" spans="1:7">
      <c r="A1161" s="57">
        <v>40691</v>
      </c>
      <c r="B1161" s="112"/>
      <c r="C1161" s="112"/>
      <c r="D1161" s="112"/>
      <c r="E1161" s="112"/>
      <c r="F1161" s="112"/>
      <c r="G1161" s="112"/>
    </row>
    <row r="1162" spans="1:7">
      <c r="A1162" s="57">
        <v>40692</v>
      </c>
      <c r="B1162" s="112"/>
      <c r="C1162" s="112"/>
      <c r="D1162" s="112"/>
      <c r="E1162" s="112"/>
      <c r="F1162" s="112"/>
      <c r="G1162" s="112"/>
    </row>
    <row r="1163" spans="1:7">
      <c r="A1163" s="57">
        <v>40693</v>
      </c>
      <c r="B1163" s="112"/>
      <c r="C1163" s="112"/>
      <c r="D1163" s="112"/>
      <c r="E1163" s="112"/>
      <c r="F1163" s="112"/>
      <c r="G1163" s="112"/>
    </row>
    <row r="1164" spans="1:7">
      <c r="A1164" s="57">
        <v>40694</v>
      </c>
      <c r="B1164" s="112"/>
      <c r="C1164" s="112"/>
      <c r="D1164" s="112"/>
      <c r="E1164" s="112"/>
      <c r="F1164" s="112"/>
      <c r="G1164" s="112"/>
    </row>
    <row r="1165" spans="1:7">
      <c r="A1165" s="57">
        <v>40695</v>
      </c>
      <c r="B1165" s="112"/>
      <c r="C1165" s="112"/>
      <c r="D1165" s="112"/>
      <c r="E1165" s="112"/>
      <c r="F1165" s="112"/>
      <c r="G1165" s="112"/>
    </row>
    <row r="1166" spans="1:7">
      <c r="A1166" s="57">
        <v>40696</v>
      </c>
      <c r="B1166" s="112"/>
      <c r="C1166" s="112"/>
      <c r="D1166" s="112"/>
      <c r="E1166" s="112"/>
      <c r="F1166" s="112"/>
      <c r="G1166" s="112"/>
    </row>
    <row r="1167" spans="1:7">
      <c r="A1167" s="57">
        <v>40697</v>
      </c>
      <c r="B1167" s="112"/>
      <c r="C1167" s="112"/>
      <c r="D1167" s="112"/>
      <c r="E1167" s="112"/>
      <c r="F1167" s="112"/>
      <c r="G1167" s="112"/>
    </row>
    <row r="1168" spans="1:7">
      <c r="A1168" s="57">
        <v>40698</v>
      </c>
      <c r="B1168" s="112"/>
      <c r="C1168" s="112"/>
      <c r="D1168" s="112"/>
      <c r="E1168" s="112"/>
      <c r="F1168" s="112"/>
      <c r="G1168" s="112"/>
    </row>
    <row r="1169" spans="1:7">
      <c r="A1169" s="57">
        <v>40699</v>
      </c>
      <c r="B1169" s="112"/>
      <c r="C1169" s="112"/>
      <c r="D1169" s="112"/>
      <c r="E1169" s="112"/>
      <c r="F1169" s="112"/>
      <c r="G1169" s="112"/>
    </row>
    <row r="1170" spans="1:7">
      <c r="A1170" s="57">
        <v>40700</v>
      </c>
      <c r="B1170" s="112"/>
      <c r="C1170" s="112"/>
      <c r="D1170" s="112"/>
      <c r="E1170" s="112"/>
      <c r="F1170" s="112"/>
      <c r="G1170" s="112"/>
    </row>
    <row r="1171" spans="1:7">
      <c r="A1171" s="57">
        <v>40701</v>
      </c>
      <c r="B1171" s="112"/>
      <c r="C1171" s="112"/>
      <c r="D1171" s="112"/>
      <c r="E1171" s="112"/>
      <c r="F1171" s="112"/>
      <c r="G1171" s="112"/>
    </row>
    <row r="1172" spans="1:7">
      <c r="A1172" s="57">
        <v>40702</v>
      </c>
      <c r="B1172" s="112"/>
      <c r="C1172" s="112"/>
      <c r="D1172" s="112"/>
      <c r="E1172" s="112"/>
      <c r="F1172" s="112"/>
      <c r="G1172" s="112"/>
    </row>
    <row r="1173" spans="1:7">
      <c r="A1173" s="57">
        <v>40703</v>
      </c>
      <c r="B1173" s="112"/>
      <c r="C1173" s="112"/>
      <c r="D1173" s="112"/>
      <c r="E1173" s="112"/>
      <c r="F1173" s="112"/>
      <c r="G1173" s="112"/>
    </row>
    <row r="1174" spans="1:7">
      <c r="A1174" s="57">
        <v>40704</v>
      </c>
      <c r="B1174" s="112"/>
      <c r="C1174" s="112"/>
      <c r="D1174" s="112"/>
      <c r="E1174" s="112"/>
      <c r="F1174" s="112"/>
      <c r="G1174" s="112"/>
    </row>
    <row r="1175" spans="1:7">
      <c r="A1175" s="57">
        <v>40705</v>
      </c>
      <c r="B1175" s="112"/>
      <c r="C1175" s="112"/>
      <c r="D1175" s="112"/>
      <c r="E1175" s="112"/>
      <c r="F1175" s="112"/>
      <c r="G1175" s="112"/>
    </row>
    <row r="1176" spans="1:7">
      <c r="A1176" s="57">
        <v>40706</v>
      </c>
      <c r="B1176" s="112"/>
      <c r="C1176" s="112"/>
      <c r="D1176" s="112"/>
      <c r="E1176" s="112"/>
      <c r="F1176" s="112"/>
      <c r="G1176" s="112"/>
    </row>
    <row r="1177" spans="1:7">
      <c r="A1177" s="57">
        <v>40707</v>
      </c>
      <c r="B1177" s="112"/>
      <c r="C1177" s="112"/>
      <c r="D1177" s="112"/>
      <c r="E1177" s="112"/>
      <c r="F1177" s="112"/>
      <c r="G1177" s="112"/>
    </row>
    <row r="1178" spans="1:7">
      <c r="A1178" s="57">
        <v>40708</v>
      </c>
      <c r="B1178" s="112"/>
      <c r="C1178" s="112"/>
      <c r="D1178" s="112"/>
      <c r="E1178" s="112"/>
      <c r="F1178" s="112"/>
      <c r="G1178" s="112"/>
    </row>
    <row r="1179" spans="1:7">
      <c r="A1179" s="57">
        <v>40709</v>
      </c>
      <c r="B1179" s="112"/>
      <c r="C1179" s="112"/>
      <c r="D1179" s="112"/>
      <c r="E1179" s="112"/>
      <c r="F1179" s="112"/>
      <c r="G1179" s="112"/>
    </row>
    <row r="1180" spans="1:7">
      <c r="A1180" s="57">
        <v>40710</v>
      </c>
      <c r="B1180" s="112"/>
      <c r="C1180" s="112"/>
      <c r="D1180" s="112"/>
      <c r="E1180" s="112"/>
      <c r="F1180" s="112"/>
      <c r="G1180" s="112"/>
    </row>
    <row r="1181" spans="1:7">
      <c r="A1181" s="57">
        <v>40711</v>
      </c>
      <c r="B1181" s="112"/>
      <c r="C1181" s="112"/>
      <c r="D1181" s="112"/>
      <c r="E1181" s="112"/>
      <c r="F1181" s="112"/>
      <c r="G1181" s="112"/>
    </row>
    <row r="1182" spans="1:7">
      <c r="A1182" s="57">
        <v>40712</v>
      </c>
      <c r="B1182" s="112"/>
      <c r="C1182" s="112"/>
      <c r="D1182" s="112"/>
      <c r="E1182" s="112"/>
      <c r="F1182" s="112"/>
      <c r="G1182" s="112"/>
    </row>
    <row r="1183" spans="1:7">
      <c r="A1183" s="57">
        <v>40713</v>
      </c>
      <c r="B1183" s="112"/>
      <c r="C1183" s="112"/>
      <c r="D1183" s="112"/>
      <c r="E1183" s="112"/>
      <c r="F1183" s="112"/>
      <c r="G1183" s="112"/>
    </row>
    <row r="1184" spans="1:7">
      <c r="A1184" s="57">
        <v>40714</v>
      </c>
      <c r="B1184" s="112"/>
      <c r="C1184" s="112"/>
      <c r="D1184" s="112"/>
      <c r="E1184" s="112"/>
      <c r="F1184" s="112"/>
      <c r="G1184" s="112"/>
    </row>
    <row r="1185" spans="1:7">
      <c r="A1185" s="57">
        <v>40715</v>
      </c>
      <c r="B1185" s="112"/>
      <c r="C1185" s="112"/>
      <c r="D1185" s="112"/>
      <c r="E1185" s="112"/>
      <c r="F1185" s="112"/>
      <c r="G1185" s="112"/>
    </row>
    <row r="1186" spans="1:7">
      <c r="A1186" s="57">
        <v>40716</v>
      </c>
      <c r="B1186" s="112"/>
      <c r="C1186" s="112"/>
      <c r="D1186" s="112"/>
      <c r="E1186" s="112"/>
      <c r="F1186" s="112"/>
      <c r="G1186" s="112"/>
    </row>
    <row r="1187" spans="1:7">
      <c r="A1187" s="57">
        <v>40717</v>
      </c>
      <c r="B1187" s="112"/>
      <c r="C1187" s="112"/>
      <c r="D1187" s="112"/>
      <c r="E1187" s="112"/>
      <c r="F1187" s="112"/>
      <c r="G1187" s="112"/>
    </row>
    <row r="1188" spans="1:7">
      <c r="A1188" s="57">
        <v>40718</v>
      </c>
      <c r="B1188" s="112"/>
      <c r="C1188" s="112"/>
      <c r="D1188" s="112"/>
      <c r="E1188" s="112"/>
      <c r="F1188" s="112"/>
      <c r="G1188" s="112"/>
    </row>
    <row r="1189" spans="1:7">
      <c r="A1189" s="57">
        <v>40719</v>
      </c>
      <c r="B1189" s="112"/>
      <c r="C1189" s="112"/>
      <c r="D1189" s="112"/>
      <c r="E1189" s="112"/>
      <c r="F1189" s="112"/>
      <c r="G1189" s="112"/>
    </row>
    <row r="1190" spans="1:7">
      <c r="A1190" s="57">
        <v>40720</v>
      </c>
      <c r="B1190" s="112"/>
      <c r="C1190" s="112"/>
      <c r="D1190" s="112"/>
      <c r="E1190" s="112"/>
      <c r="F1190" s="112"/>
      <c r="G1190" s="112"/>
    </row>
    <row r="1191" spans="1:7">
      <c r="A1191" s="57">
        <v>40721</v>
      </c>
      <c r="B1191" s="112"/>
      <c r="C1191" s="112"/>
      <c r="D1191" s="112"/>
      <c r="E1191" s="112"/>
      <c r="F1191" s="112"/>
      <c r="G1191" s="112"/>
    </row>
    <row r="1192" spans="1:7">
      <c r="A1192" s="57">
        <v>40722</v>
      </c>
      <c r="B1192" s="112"/>
      <c r="C1192" s="112"/>
      <c r="D1192" s="112"/>
      <c r="E1192" s="112"/>
      <c r="F1192" s="112"/>
      <c r="G1192" s="112"/>
    </row>
    <row r="1193" spans="1:7">
      <c r="A1193" s="57">
        <v>40723</v>
      </c>
      <c r="B1193" s="112"/>
      <c r="C1193" s="112"/>
      <c r="D1193" s="112"/>
      <c r="E1193" s="112"/>
      <c r="F1193" s="112"/>
      <c r="G1193" s="112"/>
    </row>
    <row r="1194" spans="1:7">
      <c r="A1194" s="57">
        <v>40724</v>
      </c>
      <c r="B1194" s="112"/>
      <c r="C1194" s="112"/>
      <c r="D1194" s="112"/>
      <c r="E1194" s="112"/>
      <c r="F1194" s="112"/>
      <c r="G1194" s="112"/>
    </row>
    <row r="1195" spans="1:7">
      <c r="A1195" s="57">
        <v>40725</v>
      </c>
      <c r="B1195" s="112"/>
      <c r="C1195" s="112"/>
      <c r="D1195" s="112"/>
      <c r="E1195" s="112"/>
      <c r="F1195" s="112"/>
      <c r="G1195" s="112">
        <v>32.378805530176741</v>
      </c>
    </row>
    <row r="1196" spans="1:7">
      <c r="A1196" s="57">
        <v>40726</v>
      </c>
      <c r="B1196" s="112"/>
      <c r="C1196" s="112"/>
      <c r="D1196" s="112"/>
      <c r="E1196" s="112"/>
      <c r="F1196" s="112"/>
      <c r="G1196" s="112"/>
    </row>
    <row r="1197" spans="1:7">
      <c r="A1197" s="57">
        <v>40727</v>
      </c>
      <c r="B1197" s="112"/>
      <c r="C1197" s="112"/>
      <c r="D1197" s="112"/>
      <c r="E1197" s="112"/>
      <c r="F1197" s="112"/>
      <c r="G1197" s="112"/>
    </row>
    <row r="1198" spans="1:7">
      <c r="A1198" s="57">
        <v>40728</v>
      </c>
      <c r="B1198" s="112"/>
      <c r="C1198" s="112"/>
      <c r="D1198" s="112"/>
      <c r="E1198" s="112"/>
      <c r="F1198" s="112"/>
      <c r="G1198" s="112"/>
    </row>
    <row r="1199" spans="1:7">
      <c r="A1199" s="57">
        <v>40729</v>
      </c>
      <c r="B1199" s="112"/>
      <c r="C1199" s="112"/>
      <c r="D1199" s="112"/>
      <c r="E1199" s="112"/>
      <c r="F1199" s="112"/>
      <c r="G1199" s="112"/>
    </row>
    <row r="1200" spans="1:7">
      <c r="A1200" s="57">
        <v>40730</v>
      </c>
      <c r="B1200" s="112"/>
      <c r="C1200" s="112"/>
      <c r="D1200" s="112"/>
      <c r="E1200" s="112"/>
      <c r="F1200" s="112"/>
      <c r="G1200" s="112"/>
    </row>
    <row r="1201" spans="1:7">
      <c r="A1201" s="57">
        <v>40731</v>
      </c>
      <c r="B1201" s="112"/>
      <c r="C1201" s="112"/>
      <c r="D1201" s="112"/>
      <c r="E1201" s="112"/>
      <c r="F1201" s="112"/>
      <c r="G1201" s="112"/>
    </row>
    <row r="1202" spans="1:7">
      <c r="A1202" s="57">
        <v>40732</v>
      </c>
      <c r="B1202" s="112"/>
      <c r="C1202" s="112"/>
      <c r="D1202" s="112"/>
      <c r="E1202" s="112"/>
      <c r="F1202" s="112"/>
      <c r="G1202" s="112"/>
    </row>
    <row r="1203" spans="1:7">
      <c r="A1203" s="57">
        <v>40733</v>
      </c>
      <c r="B1203" s="112"/>
      <c r="C1203" s="112"/>
      <c r="D1203" s="112"/>
      <c r="E1203" s="112"/>
      <c r="F1203" s="112"/>
      <c r="G1203" s="112"/>
    </row>
    <row r="1204" spans="1:7">
      <c r="A1204" s="57">
        <v>40734</v>
      </c>
      <c r="B1204" s="112"/>
      <c r="C1204" s="112"/>
      <c r="D1204" s="112"/>
      <c r="E1204" s="112"/>
      <c r="F1204" s="112"/>
      <c r="G1204" s="112"/>
    </row>
    <row r="1205" spans="1:7">
      <c r="A1205" s="57">
        <v>40735</v>
      </c>
      <c r="B1205" s="112"/>
      <c r="C1205" s="112"/>
      <c r="D1205" s="112"/>
      <c r="E1205" s="112"/>
      <c r="F1205" s="112"/>
      <c r="G1205" s="112"/>
    </row>
    <row r="1206" spans="1:7">
      <c r="A1206" s="57">
        <v>40736</v>
      </c>
      <c r="B1206" s="112"/>
      <c r="C1206" s="112"/>
      <c r="D1206" s="112"/>
      <c r="E1206" s="112"/>
      <c r="F1206" s="112"/>
      <c r="G1206" s="112"/>
    </row>
    <row r="1207" spans="1:7">
      <c r="A1207" s="57">
        <v>40737</v>
      </c>
      <c r="B1207" s="112"/>
      <c r="C1207" s="112"/>
      <c r="D1207" s="112"/>
      <c r="E1207" s="112"/>
      <c r="F1207" s="112"/>
      <c r="G1207" s="112"/>
    </row>
    <row r="1208" spans="1:7">
      <c r="A1208" s="57">
        <v>40738</v>
      </c>
      <c r="B1208" s="112"/>
      <c r="C1208" s="112"/>
      <c r="D1208" s="112"/>
      <c r="E1208" s="112"/>
      <c r="F1208" s="112"/>
      <c r="G1208" s="112"/>
    </row>
    <row r="1209" spans="1:7">
      <c r="A1209" s="57">
        <v>40739</v>
      </c>
      <c r="B1209" s="112"/>
      <c r="C1209" s="112"/>
      <c r="D1209" s="112"/>
      <c r="E1209" s="112"/>
      <c r="F1209" s="112"/>
      <c r="G1209" s="112"/>
    </row>
    <row r="1210" spans="1:7">
      <c r="A1210" s="57">
        <v>40740</v>
      </c>
      <c r="B1210" s="112"/>
      <c r="C1210" s="112"/>
      <c r="D1210" s="112"/>
      <c r="E1210" s="112"/>
      <c r="F1210" s="112"/>
      <c r="G1210" s="112"/>
    </row>
    <row r="1211" spans="1:7">
      <c r="A1211" s="57">
        <v>40741</v>
      </c>
      <c r="B1211" s="112"/>
      <c r="C1211" s="112"/>
      <c r="D1211" s="112"/>
      <c r="E1211" s="112"/>
      <c r="F1211" s="112"/>
      <c r="G1211" s="112"/>
    </row>
    <row r="1212" spans="1:7">
      <c r="A1212" s="57">
        <v>40742</v>
      </c>
      <c r="B1212" s="112"/>
      <c r="C1212" s="112"/>
      <c r="D1212" s="112"/>
      <c r="E1212" s="112"/>
      <c r="F1212" s="112"/>
      <c r="G1212" s="112"/>
    </row>
    <row r="1213" spans="1:7">
      <c r="A1213" s="57">
        <v>40743</v>
      </c>
      <c r="B1213" s="112"/>
      <c r="C1213" s="112"/>
      <c r="D1213" s="112"/>
      <c r="E1213" s="112"/>
      <c r="F1213" s="112"/>
      <c r="G1213" s="112"/>
    </row>
    <row r="1214" spans="1:7">
      <c r="A1214" s="57">
        <v>40744</v>
      </c>
      <c r="B1214" s="112"/>
      <c r="C1214" s="112"/>
      <c r="D1214" s="112"/>
      <c r="E1214" s="112"/>
      <c r="F1214" s="112"/>
      <c r="G1214" s="112"/>
    </row>
    <row r="1215" spans="1:7">
      <c r="A1215" s="57">
        <v>40745</v>
      </c>
      <c r="B1215" s="112"/>
      <c r="C1215" s="112"/>
      <c r="D1215" s="112"/>
      <c r="E1215" s="112"/>
      <c r="F1215" s="112"/>
      <c r="G1215" s="112"/>
    </row>
    <row r="1216" spans="1:7">
      <c r="A1216" s="57">
        <v>40746</v>
      </c>
      <c r="B1216" s="112"/>
      <c r="C1216" s="112"/>
      <c r="D1216" s="112"/>
      <c r="E1216" s="112"/>
      <c r="F1216" s="112"/>
      <c r="G1216" s="112"/>
    </row>
    <row r="1217" spans="1:7">
      <c r="A1217" s="57">
        <v>40747</v>
      </c>
      <c r="B1217" s="112"/>
      <c r="C1217" s="112"/>
      <c r="D1217" s="112"/>
      <c r="E1217" s="112"/>
      <c r="F1217" s="112"/>
      <c r="G1217" s="112"/>
    </row>
    <row r="1218" spans="1:7">
      <c r="A1218" s="57">
        <v>40748</v>
      </c>
      <c r="B1218" s="112"/>
      <c r="C1218" s="112"/>
      <c r="D1218" s="112"/>
      <c r="E1218" s="112"/>
      <c r="F1218" s="112"/>
      <c r="G1218" s="112"/>
    </row>
    <row r="1219" spans="1:7">
      <c r="A1219" s="57">
        <v>40749</v>
      </c>
      <c r="B1219" s="112"/>
      <c r="C1219" s="112"/>
      <c r="D1219" s="112"/>
      <c r="E1219" s="112"/>
      <c r="F1219" s="112"/>
      <c r="G1219" s="112"/>
    </row>
    <row r="1220" spans="1:7">
      <c r="A1220" s="57">
        <v>40750</v>
      </c>
      <c r="B1220" s="112"/>
      <c r="C1220" s="112"/>
      <c r="D1220" s="112"/>
      <c r="E1220" s="112"/>
      <c r="F1220" s="112"/>
      <c r="G1220" s="112"/>
    </row>
    <row r="1221" spans="1:7">
      <c r="A1221" s="57">
        <v>40751</v>
      </c>
      <c r="B1221" s="112"/>
      <c r="C1221" s="112"/>
      <c r="D1221" s="112"/>
      <c r="E1221" s="112"/>
      <c r="F1221" s="112"/>
      <c r="G1221" s="112"/>
    </row>
    <row r="1222" spans="1:7">
      <c r="A1222" s="57">
        <v>40752</v>
      </c>
      <c r="B1222" s="112"/>
      <c r="C1222" s="112"/>
      <c r="D1222" s="112"/>
      <c r="E1222" s="112"/>
      <c r="F1222" s="112"/>
      <c r="G1222" s="112"/>
    </row>
    <row r="1223" spans="1:7">
      <c r="A1223" s="57">
        <v>40753</v>
      </c>
      <c r="B1223" s="112"/>
      <c r="C1223" s="112"/>
      <c r="D1223" s="112"/>
      <c r="E1223" s="112"/>
      <c r="F1223" s="112"/>
      <c r="G1223" s="112"/>
    </row>
    <row r="1224" spans="1:7">
      <c r="A1224" s="57">
        <v>40754</v>
      </c>
      <c r="B1224" s="112"/>
      <c r="C1224" s="112"/>
      <c r="D1224" s="112"/>
      <c r="E1224" s="112"/>
      <c r="F1224" s="112"/>
      <c r="G1224" s="112"/>
    </row>
    <row r="1225" spans="1:7">
      <c r="A1225" s="57">
        <v>40755</v>
      </c>
      <c r="B1225" s="112"/>
      <c r="C1225" s="112"/>
      <c r="D1225" s="112"/>
      <c r="E1225" s="112"/>
      <c r="F1225" s="112"/>
      <c r="G1225" s="112"/>
    </row>
    <row r="1226" spans="1:7">
      <c r="A1226" s="57">
        <v>40756</v>
      </c>
      <c r="B1226" s="112"/>
      <c r="C1226" s="112"/>
      <c r="D1226" s="112"/>
      <c r="E1226" s="112"/>
      <c r="F1226" s="112"/>
      <c r="G1226" s="112"/>
    </row>
    <row r="1227" spans="1:7">
      <c r="A1227" s="57">
        <v>40757</v>
      </c>
      <c r="B1227" s="112"/>
      <c r="C1227" s="112"/>
      <c r="D1227" s="112"/>
      <c r="E1227" s="112"/>
      <c r="F1227" s="112"/>
      <c r="G1227" s="112"/>
    </row>
    <row r="1228" spans="1:7">
      <c r="A1228" s="57">
        <v>40758</v>
      </c>
      <c r="B1228" s="112"/>
      <c r="C1228" s="112"/>
      <c r="D1228" s="112"/>
      <c r="E1228" s="112"/>
      <c r="F1228" s="112"/>
      <c r="G1228" s="112"/>
    </row>
    <row r="1229" spans="1:7">
      <c r="A1229" s="57">
        <v>40759</v>
      </c>
      <c r="B1229" s="112"/>
      <c r="C1229" s="112"/>
      <c r="D1229" s="112"/>
      <c r="E1229" s="112"/>
      <c r="F1229" s="112"/>
      <c r="G1229" s="112"/>
    </row>
    <row r="1230" spans="1:7">
      <c r="A1230" s="57">
        <v>40760</v>
      </c>
      <c r="B1230" s="112"/>
      <c r="C1230" s="112"/>
      <c r="D1230" s="112"/>
      <c r="E1230" s="112"/>
      <c r="F1230" s="112"/>
      <c r="G1230" s="112"/>
    </row>
    <row r="1231" spans="1:7">
      <c r="A1231" s="57">
        <v>40761</v>
      </c>
      <c r="B1231" s="112"/>
      <c r="C1231" s="112"/>
      <c r="D1231" s="112"/>
      <c r="E1231" s="112"/>
      <c r="F1231" s="112"/>
      <c r="G1231" s="112"/>
    </row>
    <row r="1232" spans="1:7">
      <c r="A1232" s="57">
        <v>40762</v>
      </c>
      <c r="B1232" s="112"/>
      <c r="C1232" s="112"/>
      <c r="D1232" s="112"/>
      <c r="E1232" s="112"/>
      <c r="F1232" s="112"/>
      <c r="G1232" s="112"/>
    </row>
    <row r="1233" spans="1:7">
      <c r="A1233" s="57">
        <v>40763</v>
      </c>
      <c r="B1233" s="112"/>
      <c r="C1233" s="112"/>
      <c r="D1233" s="112"/>
      <c r="E1233" s="112"/>
      <c r="F1233" s="112"/>
      <c r="G1233" s="112"/>
    </row>
    <row r="1234" spans="1:7">
      <c r="A1234" s="57">
        <v>40764</v>
      </c>
      <c r="B1234" s="112"/>
      <c r="C1234" s="112"/>
      <c r="D1234" s="112"/>
      <c r="E1234" s="112"/>
      <c r="F1234" s="112"/>
      <c r="G1234" s="112"/>
    </row>
    <row r="1235" spans="1:7">
      <c r="A1235" s="57">
        <v>40765</v>
      </c>
      <c r="B1235" s="112"/>
      <c r="C1235" s="112"/>
      <c r="D1235" s="112"/>
      <c r="E1235" s="112"/>
      <c r="F1235" s="112"/>
      <c r="G1235" s="112"/>
    </row>
    <row r="1236" spans="1:7">
      <c r="A1236" s="57">
        <v>40766</v>
      </c>
      <c r="B1236" s="112"/>
      <c r="C1236" s="112"/>
      <c r="D1236" s="112"/>
      <c r="E1236" s="112"/>
      <c r="F1236" s="112"/>
      <c r="G1236" s="112"/>
    </row>
    <row r="1237" spans="1:7">
      <c r="A1237" s="57">
        <v>40767</v>
      </c>
      <c r="B1237" s="112"/>
      <c r="C1237" s="112"/>
      <c r="D1237" s="112"/>
      <c r="E1237" s="112"/>
      <c r="F1237" s="112"/>
      <c r="G1237" s="112"/>
    </row>
    <row r="1238" spans="1:7">
      <c r="A1238" s="57">
        <v>40768</v>
      </c>
      <c r="B1238" s="112"/>
      <c r="C1238" s="112"/>
      <c r="D1238" s="112"/>
      <c r="E1238" s="112"/>
      <c r="F1238" s="112"/>
      <c r="G1238" s="112"/>
    </row>
    <row r="1239" spans="1:7">
      <c r="A1239" s="57">
        <v>40769</v>
      </c>
      <c r="B1239" s="112"/>
      <c r="C1239" s="112"/>
      <c r="D1239" s="112"/>
      <c r="E1239" s="112"/>
      <c r="F1239" s="112"/>
      <c r="G1239" s="112"/>
    </row>
    <row r="1240" spans="1:7">
      <c r="A1240" s="57">
        <v>40770</v>
      </c>
      <c r="B1240" s="112"/>
      <c r="C1240" s="112"/>
      <c r="D1240" s="112"/>
      <c r="E1240" s="112"/>
      <c r="F1240" s="112"/>
      <c r="G1240" s="112"/>
    </row>
    <row r="1241" spans="1:7">
      <c r="A1241" s="57">
        <v>40771</v>
      </c>
      <c r="B1241" s="112"/>
      <c r="C1241" s="112"/>
      <c r="D1241" s="112"/>
      <c r="E1241" s="112"/>
      <c r="F1241" s="112"/>
      <c r="G1241" s="112"/>
    </row>
    <row r="1242" spans="1:7">
      <c r="A1242" s="57">
        <v>40772</v>
      </c>
      <c r="B1242" s="112"/>
      <c r="C1242" s="112"/>
      <c r="D1242" s="112"/>
      <c r="E1242" s="112"/>
      <c r="F1242" s="112"/>
      <c r="G1242" s="112"/>
    </row>
    <row r="1243" spans="1:7">
      <c r="A1243" s="57">
        <v>40773</v>
      </c>
      <c r="B1243" s="112"/>
      <c r="C1243" s="112"/>
      <c r="D1243" s="112"/>
      <c r="E1243" s="112"/>
      <c r="F1243" s="112"/>
      <c r="G1243" s="112"/>
    </row>
    <row r="1244" spans="1:7">
      <c r="A1244" s="57">
        <v>40774</v>
      </c>
      <c r="B1244" s="112"/>
      <c r="C1244" s="112"/>
      <c r="D1244" s="112"/>
      <c r="E1244" s="112"/>
      <c r="F1244" s="112"/>
      <c r="G1244" s="112"/>
    </row>
    <row r="1245" spans="1:7">
      <c r="A1245" s="57">
        <v>40775</v>
      </c>
      <c r="B1245" s="112"/>
      <c r="C1245" s="112"/>
      <c r="D1245" s="112"/>
      <c r="E1245" s="112"/>
      <c r="F1245" s="112"/>
      <c r="G1245" s="112"/>
    </row>
    <row r="1246" spans="1:7">
      <c r="A1246" s="57">
        <v>40776</v>
      </c>
      <c r="B1246" s="112"/>
      <c r="C1246" s="112"/>
      <c r="D1246" s="112"/>
      <c r="E1246" s="112"/>
      <c r="F1246" s="112"/>
      <c r="G1246" s="112"/>
    </row>
    <row r="1247" spans="1:7">
      <c r="A1247" s="57">
        <v>40777</v>
      </c>
      <c r="B1247" s="112"/>
      <c r="C1247" s="112"/>
      <c r="D1247" s="112"/>
      <c r="E1247" s="112"/>
      <c r="F1247" s="112"/>
      <c r="G1247" s="112"/>
    </row>
    <row r="1248" spans="1:7">
      <c r="A1248" s="57">
        <v>40778</v>
      </c>
      <c r="B1248" s="112"/>
      <c r="C1248" s="112"/>
      <c r="D1248" s="112"/>
      <c r="E1248" s="112"/>
      <c r="F1248" s="112"/>
      <c r="G1248" s="112"/>
    </row>
    <row r="1249" spans="1:7">
      <c r="A1249" s="57">
        <v>40779</v>
      </c>
      <c r="B1249" s="112"/>
      <c r="C1249" s="112"/>
      <c r="D1249" s="112"/>
      <c r="E1249" s="112"/>
      <c r="F1249" s="112"/>
      <c r="G1249" s="112"/>
    </row>
    <row r="1250" spans="1:7">
      <c r="A1250" s="57">
        <v>40780</v>
      </c>
      <c r="B1250" s="112"/>
      <c r="C1250" s="112"/>
      <c r="D1250" s="112"/>
      <c r="E1250" s="112"/>
      <c r="F1250" s="112"/>
      <c r="G1250" s="112"/>
    </row>
    <row r="1251" spans="1:7">
      <c r="A1251" s="57">
        <v>40781</v>
      </c>
      <c r="B1251" s="112"/>
      <c r="C1251" s="112"/>
      <c r="D1251" s="112"/>
      <c r="E1251" s="112"/>
      <c r="F1251" s="112"/>
      <c r="G1251" s="112"/>
    </row>
    <row r="1252" spans="1:7">
      <c r="A1252" s="57">
        <v>40782</v>
      </c>
      <c r="B1252" s="112"/>
      <c r="C1252" s="112"/>
      <c r="D1252" s="112"/>
      <c r="E1252" s="112"/>
      <c r="F1252" s="112"/>
      <c r="G1252" s="112"/>
    </row>
    <row r="1253" spans="1:7">
      <c r="A1253" s="57">
        <v>40783</v>
      </c>
      <c r="B1253" s="112"/>
      <c r="C1253" s="112"/>
      <c r="D1253" s="112"/>
      <c r="E1253" s="112"/>
      <c r="F1253" s="112"/>
      <c r="G1253" s="112"/>
    </row>
    <row r="1254" spans="1:7">
      <c r="A1254" s="57">
        <v>40784</v>
      </c>
      <c r="B1254" s="112"/>
      <c r="C1254" s="112"/>
      <c r="D1254" s="112"/>
      <c r="E1254" s="112"/>
      <c r="F1254" s="112"/>
      <c r="G1254" s="112"/>
    </row>
    <row r="1255" spans="1:7">
      <c r="A1255" s="57">
        <v>40785</v>
      </c>
      <c r="B1255" s="112"/>
      <c r="C1255" s="112"/>
      <c r="D1255" s="112"/>
      <c r="E1255" s="112"/>
      <c r="F1255" s="112"/>
      <c r="G1255" s="112"/>
    </row>
    <row r="1256" spans="1:7">
      <c r="A1256" s="57">
        <v>40786</v>
      </c>
      <c r="B1256" s="112"/>
      <c r="C1256" s="112"/>
      <c r="D1256" s="112"/>
      <c r="E1256" s="112"/>
      <c r="F1256" s="112"/>
      <c r="G1256" s="112"/>
    </row>
    <row r="1257" spans="1:7">
      <c r="A1257" s="57">
        <v>40787</v>
      </c>
      <c r="B1257" s="112"/>
      <c r="C1257" s="112"/>
      <c r="D1257" s="112"/>
      <c r="E1257" s="112"/>
      <c r="F1257" s="112"/>
      <c r="G1257" s="112"/>
    </row>
    <row r="1258" spans="1:7">
      <c r="A1258" s="57">
        <v>40788</v>
      </c>
      <c r="B1258" s="112"/>
      <c r="C1258" s="112"/>
      <c r="D1258" s="112"/>
      <c r="E1258" s="112"/>
      <c r="F1258" s="112"/>
      <c r="G1258" s="112"/>
    </row>
    <row r="1259" spans="1:7">
      <c r="A1259" s="57">
        <v>40789</v>
      </c>
      <c r="B1259" s="112"/>
      <c r="C1259" s="112"/>
      <c r="D1259" s="112"/>
      <c r="E1259" s="112"/>
      <c r="F1259" s="112"/>
      <c r="G1259" s="112"/>
    </row>
    <row r="1260" spans="1:7">
      <c r="A1260" s="57">
        <v>40790</v>
      </c>
      <c r="B1260" s="112"/>
      <c r="C1260" s="112"/>
      <c r="D1260" s="112"/>
      <c r="E1260" s="112"/>
      <c r="F1260" s="112"/>
      <c r="G1260" s="112"/>
    </row>
    <row r="1261" spans="1:7">
      <c r="A1261" s="57">
        <v>40791</v>
      </c>
      <c r="B1261" s="112"/>
      <c r="C1261" s="112"/>
      <c r="D1261" s="112"/>
      <c r="E1261" s="112"/>
      <c r="F1261" s="112"/>
      <c r="G1261" s="112"/>
    </row>
    <row r="1262" spans="1:7">
      <c r="A1262" s="57">
        <v>40792</v>
      </c>
      <c r="B1262" s="112"/>
      <c r="C1262" s="112"/>
      <c r="D1262" s="112"/>
      <c r="E1262" s="112"/>
      <c r="F1262" s="112"/>
      <c r="G1262" s="112"/>
    </row>
    <row r="1263" spans="1:7">
      <c r="A1263" s="57">
        <v>40793</v>
      </c>
      <c r="B1263" s="112"/>
      <c r="C1263" s="112"/>
      <c r="D1263" s="112"/>
      <c r="E1263" s="112"/>
      <c r="F1263" s="112"/>
      <c r="G1263" s="112"/>
    </row>
    <row r="1264" spans="1:7">
      <c r="A1264" s="57">
        <v>40794</v>
      </c>
      <c r="B1264" s="112"/>
      <c r="C1264" s="112"/>
      <c r="D1264" s="112"/>
      <c r="E1264" s="112"/>
      <c r="F1264" s="112"/>
      <c r="G1264" s="112"/>
    </row>
    <row r="1265" spans="1:7">
      <c r="A1265" s="57">
        <v>40795</v>
      </c>
      <c r="B1265" s="112"/>
      <c r="C1265" s="112"/>
      <c r="D1265" s="112"/>
      <c r="E1265" s="112"/>
      <c r="F1265" s="112"/>
      <c r="G1265" s="112"/>
    </row>
    <row r="1266" spans="1:7">
      <c r="A1266" s="57">
        <v>40796</v>
      </c>
      <c r="B1266" s="112"/>
      <c r="C1266" s="112"/>
      <c r="D1266" s="112"/>
      <c r="E1266" s="112"/>
      <c r="F1266" s="112"/>
      <c r="G1266" s="112"/>
    </row>
    <row r="1267" spans="1:7">
      <c r="A1267" s="57">
        <v>40797</v>
      </c>
      <c r="B1267" s="112"/>
      <c r="C1267" s="112"/>
      <c r="D1267" s="112"/>
      <c r="E1267" s="112"/>
      <c r="F1267" s="112"/>
      <c r="G1267" s="112"/>
    </row>
    <row r="1268" spans="1:7">
      <c r="A1268" s="57">
        <v>40798</v>
      </c>
      <c r="B1268" s="112"/>
      <c r="C1268" s="112"/>
      <c r="D1268" s="112"/>
      <c r="E1268" s="112"/>
      <c r="F1268" s="112"/>
      <c r="G1268" s="112"/>
    </row>
    <row r="1269" spans="1:7">
      <c r="A1269" s="57">
        <v>40799</v>
      </c>
      <c r="B1269" s="112"/>
      <c r="C1269" s="112"/>
      <c r="D1269" s="112"/>
      <c r="E1269" s="112"/>
      <c r="F1269" s="112"/>
      <c r="G1269" s="112"/>
    </row>
    <row r="1270" spans="1:7">
      <c r="A1270" s="57">
        <v>40800</v>
      </c>
      <c r="B1270" s="112"/>
      <c r="C1270" s="112"/>
      <c r="D1270" s="112"/>
      <c r="E1270" s="112"/>
      <c r="F1270" s="112"/>
      <c r="G1270" s="112"/>
    </row>
    <row r="1271" spans="1:7">
      <c r="A1271" s="57">
        <v>40801</v>
      </c>
      <c r="B1271" s="112"/>
      <c r="C1271" s="112"/>
      <c r="D1271" s="112"/>
      <c r="E1271" s="112"/>
      <c r="F1271" s="112"/>
      <c r="G1271" s="112"/>
    </row>
    <row r="1272" spans="1:7">
      <c r="A1272" s="57">
        <v>40802</v>
      </c>
      <c r="B1272" s="112"/>
      <c r="C1272" s="112"/>
      <c r="D1272" s="112"/>
      <c r="E1272" s="112"/>
      <c r="F1272" s="112"/>
      <c r="G1272" s="112"/>
    </row>
    <row r="1273" spans="1:7">
      <c r="A1273" s="57">
        <v>40803</v>
      </c>
      <c r="B1273" s="112"/>
      <c r="C1273" s="112"/>
      <c r="D1273" s="112"/>
      <c r="E1273" s="112"/>
      <c r="F1273" s="112"/>
      <c r="G1273" s="112"/>
    </row>
    <row r="1274" spans="1:7">
      <c r="A1274" s="57">
        <v>40804</v>
      </c>
      <c r="B1274" s="112"/>
      <c r="C1274" s="112"/>
      <c r="D1274" s="112"/>
      <c r="E1274" s="112"/>
      <c r="F1274" s="112"/>
      <c r="G1274" s="112"/>
    </row>
    <row r="1275" spans="1:7">
      <c r="A1275" s="57">
        <v>40805</v>
      </c>
      <c r="B1275" s="112"/>
      <c r="C1275" s="112"/>
      <c r="D1275" s="112"/>
      <c r="E1275" s="112"/>
      <c r="F1275" s="112"/>
      <c r="G1275" s="112"/>
    </row>
    <row r="1276" spans="1:7">
      <c r="A1276" s="57">
        <v>40806</v>
      </c>
      <c r="B1276" s="112"/>
      <c r="C1276" s="112"/>
      <c r="D1276" s="112"/>
      <c r="E1276" s="112"/>
      <c r="F1276" s="112"/>
      <c r="G1276" s="112"/>
    </row>
    <row r="1277" spans="1:7">
      <c r="A1277" s="57">
        <v>40807</v>
      </c>
      <c r="B1277" s="112"/>
      <c r="C1277" s="112"/>
      <c r="D1277" s="112"/>
      <c r="E1277" s="112"/>
      <c r="F1277" s="112"/>
      <c r="G1277" s="112"/>
    </row>
    <row r="1278" spans="1:7">
      <c r="A1278" s="57">
        <v>40808</v>
      </c>
      <c r="B1278" s="112"/>
      <c r="C1278" s="112"/>
      <c r="D1278" s="112"/>
      <c r="E1278" s="112"/>
      <c r="F1278" s="112"/>
      <c r="G1278" s="112"/>
    </row>
    <row r="1279" spans="1:7">
      <c r="A1279" s="57">
        <v>40809</v>
      </c>
      <c r="B1279" s="112"/>
      <c r="C1279" s="112"/>
      <c r="D1279" s="112"/>
      <c r="E1279" s="112"/>
      <c r="F1279" s="112"/>
      <c r="G1279" s="112"/>
    </row>
    <row r="1280" spans="1:7">
      <c r="A1280" s="57">
        <v>40810</v>
      </c>
      <c r="B1280" s="112"/>
      <c r="C1280" s="112"/>
      <c r="D1280" s="112"/>
      <c r="E1280" s="112"/>
      <c r="F1280" s="112"/>
      <c r="G1280" s="112"/>
    </row>
    <row r="1281" spans="1:7">
      <c r="A1281" s="57">
        <v>40811</v>
      </c>
      <c r="B1281" s="112"/>
      <c r="C1281" s="112"/>
      <c r="D1281" s="112"/>
      <c r="E1281" s="112"/>
      <c r="F1281" s="112"/>
      <c r="G1281" s="112"/>
    </row>
    <row r="1282" spans="1:7">
      <c r="A1282" s="57">
        <v>40812</v>
      </c>
      <c r="B1282" s="112"/>
      <c r="C1282" s="112"/>
      <c r="D1282" s="112"/>
      <c r="E1282" s="112"/>
      <c r="F1282" s="112"/>
      <c r="G1282" s="112"/>
    </row>
    <row r="1283" spans="1:7">
      <c r="A1283" s="57">
        <v>40813</v>
      </c>
      <c r="B1283" s="112"/>
      <c r="C1283" s="112"/>
      <c r="D1283" s="112"/>
      <c r="E1283" s="112"/>
      <c r="F1283" s="112"/>
      <c r="G1283" s="112"/>
    </row>
    <row r="1284" spans="1:7">
      <c r="A1284" s="57">
        <v>40814</v>
      </c>
      <c r="B1284" s="112"/>
      <c r="C1284" s="112"/>
      <c r="D1284" s="112"/>
      <c r="E1284" s="112"/>
      <c r="F1284" s="112"/>
      <c r="G1284" s="112"/>
    </row>
    <row r="1285" spans="1:7">
      <c r="A1285" s="57">
        <v>40815</v>
      </c>
      <c r="B1285" s="112"/>
      <c r="C1285" s="112"/>
      <c r="D1285" s="112"/>
      <c r="E1285" s="112"/>
      <c r="F1285" s="112"/>
      <c r="G1285" s="112"/>
    </row>
    <row r="1286" spans="1:7">
      <c r="A1286" s="57">
        <v>40816</v>
      </c>
      <c r="B1286" s="112"/>
      <c r="C1286" s="112"/>
      <c r="D1286" s="112"/>
      <c r="E1286" s="112"/>
      <c r="F1286" s="112"/>
      <c r="G1286" s="112"/>
    </row>
    <row r="1287" spans="1:7">
      <c r="A1287" s="57">
        <v>40817</v>
      </c>
      <c r="B1287" s="112"/>
      <c r="C1287" s="112"/>
      <c r="D1287" s="112"/>
      <c r="E1287" s="112"/>
      <c r="F1287" s="112"/>
      <c r="G1287" s="112">
        <v>28.492137293317054</v>
      </c>
    </row>
    <row r="1288" spans="1:7">
      <c r="A1288" s="57">
        <v>40818</v>
      </c>
      <c r="B1288" s="112"/>
      <c r="C1288" s="112"/>
      <c r="D1288" s="112"/>
      <c r="E1288" s="112"/>
      <c r="F1288" s="112"/>
      <c r="G1288" s="112"/>
    </row>
    <row r="1289" spans="1:7">
      <c r="A1289" s="57">
        <v>40819</v>
      </c>
      <c r="B1289" s="112"/>
      <c r="C1289" s="112"/>
      <c r="D1289" s="112"/>
      <c r="E1289" s="112"/>
      <c r="F1289" s="112"/>
      <c r="G1289" s="112"/>
    </row>
    <row r="1290" spans="1:7">
      <c r="A1290" s="57">
        <v>40820</v>
      </c>
      <c r="B1290" s="112"/>
      <c r="C1290" s="112"/>
      <c r="D1290" s="112"/>
      <c r="E1290" s="112"/>
      <c r="F1290" s="112"/>
      <c r="G1290" s="112"/>
    </row>
    <row r="1291" spans="1:7">
      <c r="A1291" s="57">
        <v>40821</v>
      </c>
      <c r="B1291" s="112"/>
      <c r="C1291" s="112"/>
      <c r="D1291" s="112"/>
      <c r="E1291" s="112"/>
      <c r="F1291" s="112"/>
      <c r="G1291" s="112"/>
    </row>
    <row r="1292" spans="1:7">
      <c r="A1292" s="57">
        <v>40822</v>
      </c>
      <c r="B1292" s="112"/>
      <c r="C1292" s="112"/>
      <c r="D1292" s="112"/>
      <c r="E1292" s="112"/>
      <c r="F1292" s="112"/>
      <c r="G1292" s="112"/>
    </row>
    <row r="1293" spans="1:7">
      <c r="A1293" s="57">
        <v>40823</v>
      </c>
      <c r="B1293" s="112"/>
      <c r="C1293" s="112"/>
      <c r="D1293" s="112"/>
      <c r="E1293" s="112"/>
      <c r="F1293" s="112"/>
      <c r="G1293" s="112"/>
    </row>
    <row r="1294" spans="1:7">
      <c r="A1294" s="57">
        <v>40824</v>
      </c>
      <c r="B1294" s="112"/>
      <c r="C1294" s="112"/>
      <c r="D1294" s="112"/>
      <c r="E1294" s="112"/>
      <c r="F1294" s="112"/>
      <c r="G1294" s="112"/>
    </row>
    <row r="1295" spans="1:7">
      <c r="A1295" s="57">
        <v>40825</v>
      </c>
      <c r="B1295" s="112"/>
      <c r="C1295" s="112"/>
      <c r="D1295" s="112"/>
      <c r="E1295" s="112"/>
      <c r="F1295" s="112"/>
      <c r="G1295" s="112"/>
    </row>
    <row r="1296" spans="1:7">
      <c r="A1296" s="57">
        <v>40826</v>
      </c>
      <c r="B1296" s="112"/>
      <c r="C1296" s="112"/>
      <c r="D1296" s="112"/>
      <c r="E1296" s="112"/>
      <c r="F1296" s="112"/>
      <c r="G1296" s="112"/>
    </row>
    <row r="1297" spans="1:7">
      <c r="A1297" s="57">
        <v>40827</v>
      </c>
      <c r="B1297" s="112"/>
      <c r="C1297" s="112"/>
      <c r="D1297" s="112"/>
      <c r="E1297" s="112"/>
      <c r="F1297" s="112"/>
      <c r="G1297" s="112"/>
    </row>
    <row r="1298" spans="1:7">
      <c r="A1298" s="57">
        <v>40828</v>
      </c>
      <c r="B1298" s="112"/>
      <c r="C1298" s="112"/>
      <c r="D1298" s="112"/>
      <c r="E1298" s="112"/>
      <c r="F1298" s="112"/>
      <c r="G1298" s="112"/>
    </row>
    <row r="1299" spans="1:7">
      <c r="A1299" s="57">
        <v>40829</v>
      </c>
      <c r="B1299" s="112"/>
      <c r="C1299" s="112"/>
      <c r="D1299" s="112"/>
      <c r="E1299" s="112"/>
      <c r="F1299" s="112"/>
      <c r="G1299" s="112"/>
    </row>
    <row r="1300" spans="1:7">
      <c r="A1300" s="57">
        <v>40830</v>
      </c>
      <c r="B1300" s="112"/>
      <c r="C1300" s="112"/>
      <c r="D1300" s="112"/>
      <c r="E1300" s="112"/>
      <c r="F1300" s="112"/>
      <c r="G1300" s="112"/>
    </row>
    <row r="1301" spans="1:7">
      <c r="A1301" s="57">
        <v>40831</v>
      </c>
      <c r="B1301" s="112"/>
      <c r="C1301" s="112"/>
      <c r="D1301" s="112"/>
      <c r="E1301" s="112"/>
      <c r="F1301" s="112"/>
      <c r="G1301" s="112"/>
    </row>
    <row r="1302" spans="1:7">
      <c r="A1302" s="57">
        <v>40832</v>
      </c>
      <c r="B1302" s="112"/>
      <c r="C1302" s="112"/>
      <c r="D1302" s="112"/>
      <c r="E1302" s="112"/>
      <c r="F1302" s="112"/>
      <c r="G1302" s="112"/>
    </row>
    <row r="1303" spans="1:7">
      <c r="A1303" s="57">
        <v>40833</v>
      </c>
      <c r="B1303" s="112"/>
      <c r="C1303" s="112"/>
      <c r="D1303" s="112"/>
      <c r="E1303" s="112"/>
      <c r="F1303" s="112"/>
      <c r="G1303" s="112"/>
    </row>
    <row r="1304" spans="1:7">
      <c r="A1304" s="57">
        <v>40834</v>
      </c>
      <c r="B1304" s="112"/>
      <c r="C1304" s="112"/>
      <c r="D1304" s="112"/>
      <c r="E1304" s="112"/>
      <c r="F1304" s="112"/>
      <c r="G1304" s="112"/>
    </row>
    <row r="1305" spans="1:7">
      <c r="A1305" s="57">
        <v>40835</v>
      </c>
      <c r="B1305" s="112"/>
      <c r="C1305" s="112"/>
      <c r="D1305" s="112"/>
      <c r="E1305" s="112"/>
      <c r="F1305" s="112"/>
      <c r="G1305" s="112"/>
    </row>
    <row r="1306" spans="1:7">
      <c r="A1306" s="57">
        <v>40836</v>
      </c>
      <c r="B1306" s="112"/>
      <c r="C1306" s="112"/>
      <c r="D1306" s="112"/>
      <c r="E1306" s="112"/>
      <c r="F1306" s="112"/>
      <c r="G1306" s="112"/>
    </row>
    <row r="1307" spans="1:7">
      <c r="A1307" s="57">
        <v>40837</v>
      </c>
      <c r="B1307" s="112"/>
      <c r="C1307" s="112"/>
      <c r="D1307" s="112"/>
      <c r="E1307" s="112"/>
      <c r="F1307" s="112"/>
      <c r="G1307" s="112"/>
    </row>
    <row r="1308" spans="1:7">
      <c r="A1308" s="57">
        <v>40838</v>
      </c>
      <c r="B1308" s="112"/>
      <c r="C1308" s="112"/>
      <c r="D1308" s="112"/>
      <c r="E1308" s="112"/>
      <c r="F1308" s="112"/>
      <c r="G1308" s="112"/>
    </row>
    <row r="1309" spans="1:7">
      <c r="A1309" s="57">
        <v>40839</v>
      </c>
      <c r="B1309" s="112"/>
      <c r="C1309" s="112"/>
      <c r="D1309" s="112"/>
      <c r="E1309" s="112"/>
      <c r="F1309" s="112"/>
      <c r="G1309" s="112"/>
    </row>
    <row r="1310" spans="1:7">
      <c r="A1310" s="57">
        <v>40840</v>
      </c>
      <c r="B1310" s="112"/>
      <c r="C1310" s="112"/>
      <c r="D1310" s="112"/>
      <c r="E1310" s="112"/>
      <c r="F1310" s="112"/>
      <c r="G1310" s="112"/>
    </row>
    <row r="1311" spans="1:7">
      <c r="A1311" s="57">
        <v>40841</v>
      </c>
      <c r="B1311" s="112"/>
      <c r="C1311" s="112"/>
      <c r="D1311" s="112"/>
      <c r="E1311" s="112"/>
      <c r="F1311" s="112"/>
      <c r="G1311" s="112"/>
    </row>
    <row r="1312" spans="1:7">
      <c r="A1312" s="57">
        <v>40842</v>
      </c>
      <c r="B1312" s="112"/>
      <c r="C1312" s="112"/>
      <c r="D1312" s="112"/>
      <c r="E1312" s="112"/>
      <c r="F1312" s="112"/>
      <c r="G1312" s="112"/>
    </row>
    <row r="1313" spans="1:7">
      <c r="A1313" s="57">
        <v>40843</v>
      </c>
      <c r="B1313" s="112"/>
      <c r="C1313" s="112"/>
      <c r="D1313" s="112"/>
      <c r="E1313" s="112"/>
      <c r="F1313" s="112"/>
      <c r="G1313" s="112"/>
    </row>
    <row r="1314" spans="1:7">
      <c r="A1314" s="57">
        <v>40844</v>
      </c>
      <c r="B1314" s="112"/>
      <c r="C1314" s="112"/>
      <c r="D1314" s="112"/>
      <c r="E1314" s="112"/>
      <c r="F1314" s="112"/>
      <c r="G1314" s="112"/>
    </row>
    <row r="1315" spans="1:7">
      <c r="A1315" s="57">
        <v>40845</v>
      </c>
      <c r="B1315" s="112"/>
      <c r="C1315" s="112"/>
      <c r="D1315" s="112"/>
      <c r="E1315" s="112"/>
      <c r="F1315" s="112"/>
      <c r="G1315" s="112"/>
    </row>
    <row r="1316" spans="1:7">
      <c r="A1316" s="57">
        <v>40846</v>
      </c>
      <c r="B1316" s="112"/>
      <c r="C1316" s="112"/>
      <c r="D1316" s="112"/>
      <c r="E1316" s="112"/>
      <c r="F1316" s="112"/>
      <c r="G1316" s="112"/>
    </row>
    <row r="1317" spans="1:7">
      <c r="A1317" s="57">
        <v>40847</v>
      </c>
      <c r="B1317" s="112"/>
      <c r="C1317" s="112"/>
      <c r="D1317" s="112"/>
      <c r="E1317" s="112"/>
      <c r="F1317" s="112"/>
      <c r="G1317" s="112"/>
    </row>
    <row r="1318" spans="1:7">
      <c r="A1318" s="57">
        <v>40848</v>
      </c>
      <c r="B1318" s="112"/>
      <c r="C1318" s="112"/>
      <c r="D1318" s="112"/>
      <c r="E1318" s="112"/>
      <c r="F1318" s="112"/>
      <c r="G1318" s="112"/>
    </row>
    <row r="1319" spans="1:7">
      <c r="A1319" s="57">
        <v>40849</v>
      </c>
      <c r="B1319" s="112"/>
      <c r="C1319" s="112"/>
      <c r="D1319" s="112"/>
      <c r="E1319" s="112"/>
      <c r="F1319" s="112"/>
      <c r="G1319" s="112"/>
    </row>
    <row r="1320" spans="1:7">
      <c r="A1320" s="57">
        <v>40850</v>
      </c>
      <c r="B1320" s="112"/>
      <c r="C1320" s="112"/>
      <c r="D1320" s="112"/>
      <c r="E1320" s="112"/>
      <c r="F1320" s="112"/>
      <c r="G1320" s="112"/>
    </row>
    <row r="1321" spans="1:7">
      <c r="A1321" s="57">
        <v>40851</v>
      </c>
      <c r="B1321" s="112"/>
      <c r="C1321" s="112"/>
      <c r="D1321" s="112"/>
      <c r="E1321" s="112"/>
      <c r="F1321" s="112"/>
      <c r="G1321" s="112"/>
    </row>
    <row r="1322" spans="1:7">
      <c r="A1322" s="57">
        <v>40852</v>
      </c>
      <c r="B1322" s="112"/>
      <c r="C1322" s="112"/>
      <c r="D1322" s="112"/>
      <c r="E1322" s="112"/>
      <c r="F1322" s="112"/>
      <c r="G1322" s="112"/>
    </row>
    <row r="1323" spans="1:7">
      <c r="A1323" s="57">
        <v>40853</v>
      </c>
      <c r="B1323" s="112"/>
      <c r="C1323" s="112"/>
      <c r="D1323" s="112"/>
      <c r="E1323" s="112"/>
      <c r="F1323" s="112"/>
      <c r="G1323" s="112"/>
    </row>
    <row r="1324" spans="1:7">
      <c r="A1324" s="57">
        <v>40854</v>
      </c>
      <c r="B1324" s="112"/>
      <c r="C1324" s="112"/>
      <c r="D1324" s="112"/>
      <c r="E1324" s="112"/>
      <c r="F1324" s="112"/>
      <c r="G1324" s="112"/>
    </row>
    <row r="1325" spans="1:7">
      <c r="A1325" s="57">
        <v>40855</v>
      </c>
      <c r="B1325" s="112"/>
      <c r="C1325" s="112"/>
      <c r="D1325" s="112"/>
      <c r="E1325" s="112"/>
      <c r="F1325" s="112"/>
      <c r="G1325" s="112"/>
    </row>
    <row r="1326" spans="1:7">
      <c r="A1326" s="57">
        <v>40856</v>
      </c>
      <c r="B1326" s="112"/>
      <c r="C1326" s="112"/>
      <c r="D1326" s="112"/>
      <c r="E1326" s="112"/>
      <c r="F1326" s="112"/>
      <c r="G1326" s="112"/>
    </row>
    <row r="1327" spans="1:7">
      <c r="A1327" s="57">
        <v>40857</v>
      </c>
      <c r="B1327" s="112"/>
      <c r="C1327" s="112"/>
      <c r="D1327" s="112"/>
      <c r="E1327" s="112"/>
      <c r="F1327" s="112"/>
      <c r="G1327" s="112"/>
    </row>
    <row r="1328" spans="1:7">
      <c r="A1328" s="57">
        <v>40858</v>
      </c>
      <c r="B1328" s="112"/>
      <c r="C1328" s="112"/>
      <c r="D1328" s="112"/>
      <c r="E1328" s="112"/>
      <c r="F1328" s="112"/>
      <c r="G1328" s="112"/>
    </row>
    <row r="1329" spans="1:7">
      <c r="A1329" s="57">
        <v>40859</v>
      </c>
      <c r="B1329" s="112"/>
      <c r="C1329" s="112"/>
      <c r="D1329" s="112"/>
      <c r="E1329" s="112"/>
      <c r="F1329" s="112"/>
      <c r="G1329" s="112"/>
    </row>
    <row r="1330" spans="1:7">
      <c r="A1330" s="57">
        <v>40860</v>
      </c>
      <c r="B1330" s="112"/>
      <c r="C1330" s="112"/>
      <c r="D1330" s="112"/>
      <c r="E1330" s="112"/>
      <c r="F1330" s="112"/>
      <c r="G1330" s="112"/>
    </row>
    <row r="1331" spans="1:7">
      <c r="A1331" s="57">
        <v>40861</v>
      </c>
      <c r="B1331" s="112"/>
      <c r="C1331" s="112"/>
      <c r="D1331" s="112"/>
      <c r="E1331" s="112"/>
      <c r="F1331" s="112"/>
      <c r="G1331" s="112"/>
    </row>
    <row r="1332" spans="1:7">
      <c r="A1332" s="57">
        <v>40862</v>
      </c>
      <c r="B1332" s="112"/>
      <c r="C1332" s="112"/>
      <c r="D1332" s="112"/>
      <c r="E1332" s="112"/>
      <c r="F1332" s="112"/>
      <c r="G1332" s="112"/>
    </row>
    <row r="1333" spans="1:7">
      <c r="A1333" s="57">
        <v>40863</v>
      </c>
      <c r="B1333" s="112"/>
      <c r="C1333" s="112"/>
      <c r="D1333" s="112"/>
      <c r="E1333" s="112"/>
      <c r="F1333" s="112"/>
      <c r="G1333" s="112"/>
    </row>
    <row r="1334" spans="1:7">
      <c r="A1334" s="57">
        <v>40864</v>
      </c>
      <c r="B1334" s="112"/>
      <c r="C1334" s="112"/>
      <c r="D1334" s="112"/>
      <c r="E1334" s="112"/>
      <c r="F1334" s="112"/>
      <c r="G1334" s="112"/>
    </row>
    <row r="1335" spans="1:7">
      <c r="A1335" s="57">
        <v>40865</v>
      </c>
      <c r="B1335" s="112"/>
      <c r="C1335" s="112"/>
      <c r="D1335" s="112"/>
      <c r="E1335" s="112"/>
      <c r="F1335" s="112"/>
      <c r="G1335" s="112"/>
    </row>
    <row r="1336" spans="1:7">
      <c r="A1336" s="57">
        <v>40866</v>
      </c>
      <c r="B1336" s="112"/>
      <c r="C1336" s="112"/>
      <c r="D1336" s="112"/>
      <c r="E1336" s="112"/>
      <c r="F1336" s="112"/>
      <c r="G1336" s="112"/>
    </row>
    <row r="1337" spans="1:7">
      <c r="A1337" s="57">
        <v>40867</v>
      </c>
      <c r="B1337" s="112"/>
      <c r="C1337" s="112"/>
      <c r="D1337" s="112"/>
      <c r="E1337" s="112"/>
      <c r="F1337" s="112"/>
      <c r="G1337" s="112"/>
    </row>
    <row r="1338" spans="1:7">
      <c r="A1338" s="57">
        <v>40868</v>
      </c>
      <c r="B1338" s="112"/>
      <c r="C1338" s="112"/>
      <c r="D1338" s="112"/>
      <c r="E1338" s="112"/>
      <c r="F1338" s="112"/>
      <c r="G1338" s="112"/>
    </row>
    <row r="1339" spans="1:7">
      <c r="A1339" s="57">
        <v>40869</v>
      </c>
      <c r="B1339" s="112"/>
      <c r="C1339" s="112"/>
      <c r="D1339" s="112"/>
      <c r="E1339" s="112"/>
      <c r="F1339" s="112"/>
      <c r="G1339" s="112"/>
    </row>
    <row r="1340" spans="1:7">
      <c r="A1340" s="57">
        <v>40870</v>
      </c>
      <c r="B1340" s="112"/>
      <c r="C1340" s="112"/>
      <c r="D1340" s="112"/>
      <c r="E1340" s="112"/>
      <c r="F1340" s="112"/>
      <c r="G1340" s="112"/>
    </row>
    <row r="1341" spans="1:7">
      <c r="A1341" s="57">
        <v>40871</v>
      </c>
      <c r="B1341" s="112"/>
      <c r="C1341" s="112"/>
      <c r="D1341" s="112"/>
      <c r="E1341" s="112"/>
      <c r="F1341" s="112"/>
      <c r="G1341" s="112"/>
    </row>
    <row r="1342" spans="1:7">
      <c r="A1342" s="57">
        <v>40872</v>
      </c>
      <c r="B1342" s="112"/>
      <c r="C1342" s="112"/>
      <c r="D1342" s="112"/>
      <c r="E1342" s="112"/>
      <c r="F1342" s="112"/>
      <c r="G1342" s="112"/>
    </row>
    <row r="1343" spans="1:7">
      <c r="A1343" s="57">
        <v>40873</v>
      </c>
      <c r="B1343" s="112"/>
      <c r="C1343" s="112"/>
      <c r="D1343" s="112"/>
      <c r="E1343" s="112"/>
      <c r="F1343" s="112"/>
      <c r="G1343" s="112"/>
    </row>
    <row r="1344" spans="1:7">
      <c r="A1344" s="57">
        <v>40874</v>
      </c>
      <c r="B1344" s="112"/>
      <c r="C1344" s="112"/>
      <c r="D1344" s="112"/>
      <c r="E1344" s="112"/>
      <c r="F1344" s="112"/>
      <c r="G1344" s="112"/>
    </row>
    <row r="1345" spans="1:7">
      <c r="A1345" s="57">
        <v>40875</v>
      </c>
      <c r="B1345" s="112"/>
      <c r="C1345" s="112"/>
      <c r="D1345" s="112"/>
      <c r="E1345" s="112"/>
      <c r="F1345" s="112"/>
      <c r="G1345" s="112"/>
    </row>
    <row r="1346" spans="1:7">
      <c r="A1346" s="57">
        <v>40876</v>
      </c>
      <c r="B1346" s="112"/>
      <c r="C1346" s="112"/>
      <c r="D1346" s="112"/>
      <c r="E1346" s="112"/>
      <c r="F1346" s="112"/>
      <c r="G1346" s="112"/>
    </row>
    <row r="1347" spans="1:7">
      <c r="A1347" s="57">
        <v>40877</v>
      </c>
      <c r="B1347" s="112"/>
      <c r="C1347" s="112"/>
      <c r="D1347" s="112"/>
      <c r="E1347" s="112"/>
      <c r="F1347" s="112"/>
      <c r="G1347" s="112"/>
    </row>
    <row r="1348" spans="1:7">
      <c r="A1348" s="57">
        <v>40878</v>
      </c>
      <c r="B1348" s="112"/>
      <c r="C1348" s="112"/>
      <c r="D1348" s="112"/>
      <c r="E1348" s="112"/>
      <c r="F1348" s="112"/>
      <c r="G1348" s="112"/>
    </row>
    <row r="1349" spans="1:7">
      <c r="A1349" s="57">
        <v>40879</v>
      </c>
      <c r="B1349" s="112"/>
      <c r="C1349" s="112"/>
      <c r="D1349" s="112"/>
      <c r="E1349" s="112"/>
      <c r="F1349" s="112"/>
      <c r="G1349" s="112"/>
    </row>
    <row r="1350" spans="1:7">
      <c r="A1350" s="57">
        <v>40880</v>
      </c>
      <c r="B1350" s="112"/>
      <c r="C1350" s="112"/>
      <c r="D1350" s="112"/>
      <c r="E1350" s="112"/>
      <c r="F1350" s="112"/>
      <c r="G1350" s="112"/>
    </row>
    <row r="1351" spans="1:7">
      <c r="A1351" s="57">
        <v>40881</v>
      </c>
      <c r="B1351" s="112"/>
      <c r="C1351" s="112"/>
      <c r="D1351" s="112"/>
      <c r="E1351" s="112"/>
      <c r="F1351" s="112"/>
      <c r="G1351" s="112"/>
    </row>
    <row r="1352" spans="1:7">
      <c r="A1352" s="57">
        <v>40882</v>
      </c>
      <c r="B1352" s="112"/>
      <c r="C1352" s="112"/>
      <c r="D1352" s="112"/>
      <c r="E1352" s="112"/>
      <c r="F1352" s="112"/>
      <c r="G1352" s="112"/>
    </row>
    <row r="1353" spans="1:7">
      <c r="A1353" s="57">
        <v>40883</v>
      </c>
      <c r="B1353" s="112"/>
      <c r="C1353" s="112"/>
      <c r="D1353" s="112"/>
      <c r="E1353" s="112"/>
      <c r="F1353" s="112"/>
      <c r="G1353" s="112"/>
    </row>
    <row r="1354" spans="1:7">
      <c r="A1354" s="57">
        <v>40884</v>
      </c>
      <c r="B1354" s="112"/>
      <c r="C1354" s="112"/>
      <c r="D1354" s="112"/>
      <c r="E1354" s="112"/>
      <c r="F1354" s="112"/>
      <c r="G1354" s="112"/>
    </row>
    <row r="1355" spans="1:7">
      <c r="A1355" s="57">
        <v>40885</v>
      </c>
      <c r="B1355" s="112"/>
      <c r="C1355" s="112"/>
      <c r="D1355" s="112"/>
      <c r="E1355" s="112"/>
      <c r="F1355" s="112"/>
      <c r="G1355" s="112"/>
    </row>
    <row r="1356" spans="1:7">
      <c r="A1356" s="57">
        <v>40886</v>
      </c>
      <c r="B1356" s="112"/>
      <c r="C1356" s="112"/>
      <c r="D1356" s="112"/>
      <c r="E1356" s="112"/>
      <c r="F1356" s="112"/>
      <c r="G1356" s="112"/>
    </row>
    <row r="1357" spans="1:7">
      <c r="A1357" s="57">
        <v>40887</v>
      </c>
      <c r="B1357" s="112"/>
      <c r="C1357" s="112"/>
      <c r="D1357" s="112"/>
      <c r="E1357" s="112"/>
      <c r="F1357" s="112"/>
      <c r="G1357" s="112"/>
    </row>
    <row r="1358" spans="1:7">
      <c r="A1358" s="57">
        <v>40888</v>
      </c>
      <c r="B1358" s="112"/>
      <c r="C1358" s="112"/>
      <c r="D1358" s="112"/>
      <c r="E1358" s="112"/>
      <c r="F1358" s="112"/>
      <c r="G1358" s="112"/>
    </row>
    <row r="1359" spans="1:7">
      <c r="A1359" s="57">
        <v>40889</v>
      </c>
      <c r="B1359" s="112"/>
      <c r="C1359" s="112"/>
      <c r="D1359" s="112"/>
      <c r="E1359" s="112"/>
      <c r="F1359" s="112"/>
      <c r="G1359" s="112"/>
    </row>
    <row r="1360" spans="1:7">
      <c r="A1360" s="57">
        <v>40890</v>
      </c>
      <c r="B1360" s="112"/>
      <c r="C1360" s="112"/>
      <c r="D1360" s="112"/>
      <c r="E1360" s="112"/>
      <c r="F1360" s="112"/>
      <c r="G1360" s="112"/>
    </row>
    <row r="1361" spans="1:7">
      <c r="A1361" s="57">
        <v>40891</v>
      </c>
      <c r="B1361" s="112"/>
      <c r="C1361" s="112"/>
      <c r="D1361" s="112"/>
      <c r="E1361" s="112"/>
      <c r="F1361" s="112"/>
      <c r="G1361" s="112"/>
    </row>
    <row r="1362" spans="1:7">
      <c r="A1362" s="57">
        <v>40892</v>
      </c>
      <c r="B1362" s="112"/>
      <c r="C1362" s="112"/>
      <c r="D1362" s="112"/>
      <c r="E1362" s="112"/>
      <c r="F1362" s="112"/>
      <c r="G1362" s="112"/>
    </row>
    <row r="1363" spans="1:7">
      <c r="A1363" s="57">
        <v>40893</v>
      </c>
      <c r="B1363" s="112"/>
      <c r="C1363" s="112"/>
      <c r="D1363" s="112"/>
      <c r="E1363" s="112"/>
      <c r="F1363" s="112"/>
      <c r="G1363" s="112"/>
    </row>
    <row r="1364" spans="1:7">
      <c r="A1364" s="57">
        <v>40894</v>
      </c>
      <c r="B1364" s="112"/>
      <c r="C1364" s="112"/>
      <c r="D1364" s="112"/>
      <c r="E1364" s="112"/>
      <c r="F1364" s="112"/>
      <c r="G1364" s="112"/>
    </row>
    <row r="1365" spans="1:7">
      <c r="A1365" s="57">
        <v>40895</v>
      </c>
      <c r="B1365" s="112"/>
      <c r="C1365" s="112"/>
      <c r="D1365" s="112"/>
      <c r="E1365" s="112"/>
      <c r="F1365" s="112"/>
      <c r="G1365" s="112"/>
    </row>
    <row r="1366" spans="1:7">
      <c r="A1366" s="57">
        <v>40896</v>
      </c>
      <c r="B1366" s="112"/>
      <c r="C1366" s="112"/>
      <c r="D1366" s="112"/>
      <c r="E1366" s="112"/>
      <c r="F1366" s="112"/>
      <c r="G1366" s="112"/>
    </row>
    <row r="1367" spans="1:7">
      <c r="A1367" s="57">
        <v>40897</v>
      </c>
      <c r="B1367" s="112"/>
      <c r="C1367" s="112"/>
      <c r="D1367" s="112"/>
      <c r="E1367" s="112"/>
      <c r="F1367" s="112"/>
      <c r="G1367" s="112"/>
    </row>
    <row r="1368" spans="1:7">
      <c r="A1368" s="57">
        <v>40898</v>
      </c>
      <c r="B1368" s="112"/>
      <c r="C1368" s="112"/>
      <c r="D1368" s="112"/>
      <c r="E1368" s="112"/>
      <c r="F1368" s="112"/>
      <c r="G1368" s="112"/>
    </row>
    <row r="1369" spans="1:7">
      <c r="A1369" s="57">
        <v>40899</v>
      </c>
      <c r="B1369" s="112"/>
      <c r="C1369" s="112"/>
      <c r="D1369" s="112"/>
      <c r="E1369" s="112"/>
      <c r="F1369" s="112"/>
      <c r="G1369" s="112"/>
    </row>
    <row r="1370" spans="1:7">
      <c r="A1370" s="57">
        <v>40900</v>
      </c>
      <c r="B1370" s="112"/>
      <c r="C1370" s="112"/>
      <c r="D1370" s="112"/>
      <c r="E1370" s="112"/>
      <c r="F1370" s="112"/>
      <c r="G1370" s="112"/>
    </row>
    <row r="1371" spans="1:7">
      <c r="A1371" s="57">
        <v>40901</v>
      </c>
      <c r="B1371" s="112"/>
      <c r="C1371" s="112"/>
      <c r="D1371" s="112"/>
      <c r="E1371" s="112"/>
      <c r="F1371" s="112"/>
      <c r="G1371" s="112"/>
    </row>
    <row r="1372" spans="1:7">
      <c r="A1372" s="57">
        <v>40902</v>
      </c>
      <c r="B1372" s="112"/>
      <c r="C1372" s="112"/>
      <c r="D1372" s="112"/>
      <c r="E1372" s="112"/>
      <c r="F1372" s="112"/>
      <c r="G1372" s="112"/>
    </row>
    <row r="1373" spans="1:7">
      <c r="A1373" s="57">
        <v>40903</v>
      </c>
      <c r="B1373" s="112"/>
      <c r="C1373" s="112"/>
      <c r="D1373" s="112"/>
      <c r="E1373" s="112"/>
      <c r="F1373" s="112"/>
      <c r="G1373" s="112"/>
    </row>
    <row r="1374" spans="1:7">
      <c r="A1374" s="57">
        <v>40904</v>
      </c>
      <c r="B1374" s="112"/>
      <c r="C1374" s="112"/>
      <c r="D1374" s="112"/>
      <c r="E1374" s="112"/>
      <c r="F1374" s="112"/>
      <c r="G1374" s="112"/>
    </row>
    <row r="1375" spans="1:7">
      <c r="A1375" s="57">
        <v>40905</v>
      </c>
      <c r="B1375" s="112"/>
      <c r="C1375" s="112"/>
      <c r="D1375" s="112"/>
      <c r="E1375" s="112"/>
      <c r="F1375" s="112"/>
      <c r="G1375" s="112"/>
    </row>
    <row r="1376" spans="1:7">
      <c r="A1376" s="57">
        <v>40906</v>
      </c>
      <c r="B1376" s="112"/>
      <c r="C1376" s="112"/>
      <c r="D1376" s="112"/>
      <c r="E1376" s="112"/>
      <c r="F1376" s="112"/>
      <c r="G1376" s="112"/>
    </row>
    <row r="1377" spans="1:7">
      <c r="A1377" s="57">
        <v>40907</v>
      </c>
      <c r="B1377" s="112"/>
      <c r="C1377" s="112"/>
      <c r="D1377" s="112"/>
      <c r="E1377" s="112"/>
      <c r="F1377" s="112"/>
      <c r="G1377" s="112"/>
    </row>
    <row r="1378" spans="1:7">
      <c r="A1378" s="57">
        <v>40908</v>
      </c>
      <c r="B1378" s="112"/>
      <c r="C1378" s="112"/>
      <c r="D1378" s="112"/>
      <c r="E1378" s="112"/>
      <c r="F1378" s="112"/>
      <c r="G1378" s="112"/>
    </row>
    <row r="1379" spans="1:7">
      <c r="A1379" s="57">
        <v>40909</v>
      </c>
      <c r="B1379" s="112"/>
      <c r="C1379" s="112"/>
      <c r="D1379" s="112"/>
      <c r="E1379" s="112"/>
      <c r="F1379" s="112"/>
      <c r="G1379" s="112">
        <v>28.967005343705164</v>
      </c>
    </row>
    <row r="1380" spans="1:7">
      <c r="A1380" s="57">
        <v>40910</v>
      </c>
      <c r="B1380" s="112"/>
      <c r="C1380" s="112"/>
      <c r="D1380" s="112"/>
      <c r="E1380" s="112"/>
      <c r="F1380" s="112"/>
      <c r="G1380" s="112"/>
    </row>
    <row r="1381" spans="1:7">
      <c r="A1381" s="57">
        <v>40911</v>
      </c>
      <c r="B1381" s="112"/>
      <c r="C1381" s="112"/>
      <c r="D1381" s="112"/>
      <c r="E1381" s="112"/>
      <c r="F1381" s="112"/>
      <c r="G1381" s="112"/>
    </row>
    <row r="1382" spans="1:7">
      <c r="A1382" s="57">
        <v>40912</v>
      </c>
      <c r="B1382" s="112"/>
      <c r="C1382" s="112"/>
      <c r="D1382" s="112"/>
      <c r="E1382" s="112"/>
      <c r="F1382" s="112"/>
      <c r="G1382" s="112"/>
    </row>
    <row r="1383" spans="1:7">
      <c r="A1383" s="57">
        <v>40913</v>
      </c>
      <c r="B1383" s="112"/>
      <c r="C1383" s="112"/>
      <c r="D1383" s="112"/>
      <c r="E1383" s="112"/>
      <c r="F1383" s="112"/>
      <c r="G1383" s="112"/>
    </row>
    <row r="1384" spans="1:7">
      <c r="A1384" s="57">
        <v>40914</v>
      </c>
      <c r="B1384" s="112"/>
      <c r="C1384" s="112"/>
      <c r="D1384" s="112"/>
      <c r="E1384" s="112"/>
      <c r="F1384" s="112"/>
      <c r="G1384" s="112"/>
    </row>
    <row r="1385" spans="1:7">
      <c r="A1385" s="57">
        <v>40915</v>
      </c>
      <c r="B1385" s="112"/>
      <c r="C1385" s="112"/>
      <c r="D1385" s="112"/>
      <c r="E1385" s="112"/>
      <c r="F1385" s="112"/>
      <c r="G1385" s="112"/>
    </row>
    <row r="1386" spans="1:7">
      <c r="A1386" s="57">
        <v>40916</v>
      </c>
      <c r="B1386" s="112"/>
      <c r="C1386" s="112"/>
      <c r="D1386" s="112"/>
      <c r="E1386" s="112"/>
      <c r="F1386" s="112"/>
      <c r="G1386" s="112"/>
    </row>
    <row r="1387" spans="1:7">
      <c r="A1387" s="57">
        <v>40917</v>
      </c>
      <c r="B1387" s="112"/>
      <c r="C1387" s="112"/>
      <c r="D1387" s="112"/>
      <c r="E1387" s="112"/>
      <c r="F1387" s="112"/>
      <c r="G1387" s="112"/>
    </row>
    <row r="1388" spans="1:7">
      <c r="A1388" s="57">
        <v>40918</v>
      </c>
      <c r="B1388" s="112"/>
      <c r="C1388" s="112"/>
      <c r="D1388" s="112"/>
      <c r="E1388" s="112"/>
      <c r="F1388" s="112"/>
      <c r="G1388" s="112"/>
    </row>
    <row r="1389" spans="1:7">
      <c r="A1389" s="57">
        <v>40919</v>
      </c>
      <c r="B1389" s="112"/>
      <c r="C1389" s="112"/>
      <c r="D1389" s="112"/>
      <c r="E1389" s="112"/>
      <c r="F1389" s="112"/>
      <c r="G1389" s="112"/>
    </row>
    <row r="1390" spans="1:7">
      <c r="A1390" s="57">
        <v>40920</v>
      </c>
      <c r="B1390" s="112"/>
      <c r="C1390" s="112"/>
      <c r="D1390" s="112"/>
      <c r="E1390" s="112"/>
      <c r="F1390" s="112"/>
      <c r="G1390" s="112"/>
    </row>
    <row r="1391" spans="1:7">
      <c r="A1391" s="57">
        <v>40921</v>
      </c>
      <c r="B1391" s="112"/>
      <c r="C1391" s="112"/>
      <c r="D1391" s="112"/>
      <c r="E1391" s="112"/>
      <c r="F1391" s="112"/>
      <c r="G1391" s="112"/>
    </row>
    <row r="1392" spans="1:7">
      <c r="A1392" s="57">
        <v>40922</v>
      </c>
      <c r="B1392" s="112"/>
      <c r="C1392" s="112"/>
      <c r="D1392" s="112"/>
      <c r="E1392" s="112"/>
      <c r="F1392" s="112"/>
      <c r="G1392" s="112"/>
    </row>
    <row r="1393" spans="1:7">
      <c r="A1393" s="57">
        <v>40923</v>
      </c>
      <c r="B1393" s="112"/>
      <c r="C1393" s="112"/>
      <c r="D1393" s="112"/>
      <c r="E1393" s="112"/>
      <c r="F1393" s="112"/>
      <c r="G1393" s="112"/>
    </row>
    <row r="1394" spans="1:7">
      <c r="A1394" s="57">
        <v>40924</v>
      </c>
      <c r="B1394" s="112"/>
      <c r="C1394" s="112"/>
      <c r="D1394" s="112"/>
      <c r="E1394" s="112"/>
      <c r="F1394" s="112"/>
      <c r="G1394" s="112"/>
    </row>
    <row r="1395" spans="1:7">
      <c r="A1395" s="57">
        <v>40925</v>
      </c>
      <c r="B1395" s="112"/>
      <c r="C1395" s="112"/>
      <c r="D1395" s="112"/>
      <c r="E1395" s="112"/>
      <c r="F1395" s="112"/>
      <c r="G1395" s="112"/>
    </row>
    <row r="1396" spans="1:7">
      <c r="A1396" s="57">
        <v>40926</v>
      </c>
      <c r="B1396" s="112"/>
      <c r="C1396" s="112"/>
      <c r="D1396" s="112"/>
      <c r="E1396" s="112"/>
      <c r="F1396" s="112"/>
      <c r="G1396" s="112"/>
    </row>
    <row r="1397" spans="1:7">
      <c r="A1397" s="57">
        <v>40927</v>
      </c>
      <c r="B1397" s="112"/>
      <c r="C1397" s="112"/>
      <c r="D1397" s="112"/>
      <c r="E1397" s="112"/>
      <c r="F1397" s="112"/>
      <c r="G1397" s="112"/>
    </row>
    <row r="1398" spans="1:7">
      <c r="A1398" s="57">
        <v>40928</v>
      </c>
      <c r="B1398" s="112"/>
      <c r="C1398" s="112"/>
      <c r="D1398" s="112"/>
      <c r="E1398" s="112"/>
      <c r="F1398" s="112"/>
      <c r="G1398" s="112"/>
    </row>
    <row r="1399" spans="1:7">
      <c r="A1399" s="57">
        <v>40929</v>
      </c>
      <c r="B1399" s="112"/>
      <c r="C1399" s="112"/>
      <c r="D1399" s="112"/>
      <c r="E1399" s="112"/>
      <c r="F1399" s="112"/>
      <c r="G1399" s="112"/>
    </row>
    <row r="1400" spans="1:7">
      <c r="A1400" s="57">
        <v>40930</v>
      </c>
      <c r="B1400" s="112"/>
      <c r="C1400" s="112"/>
      <c r="D1400" s="112"/>
      <c r="E1400" s="112"/>
      <c r="F1400" s="112"/>
      <c r="G1400" s="112"/>
    </row>
    <row r="1401" spans="1:7">
      <c r="A1401" s="57">
        <v>40931</v>
      </c>
      <c r="B1401" s="112"/>
      <c r="C1401" s="112"/>
      <c r="D1401" s="112"/>
      <c r="E1401" s="112"/>
      <c r="F1401" s="112"/>
      <c r="G1401" s="112"/>
    </row>
    <row r="1402" spans="1:7">
      <c r="A1402" s="57">
        <v>40932</v>
      </c>
      <c r="B1402" s="112"/>
      <c r="C1402" s="112"/>
      <c r="D1402" s="112"/>
      <c r="E1402" s="112"/>
      <c r="F1402" s="112"/>
      <c r="G1402" s="112"/>
    </row>
    <row r="1403" spans="1:7">
      <c r="A1403" s="57">
        <v>40933</v>
      </c>
      <c r="B1403" s="112"/>
      <c r="C1403" s="112"/>
      <c r="D1403" s="112"/>
      <c r="E1403" s="112"/>
      <c r="F1403" s="112"/>
      <c r="G1403" s="112"/>
    </row>
    <row r="1404" spans="1:7">
      <c r="A1404" s="57">
        <v>40934</v>
      </c>
      <c r="B1404" s="112"/>
      <c r="C1404" s="112"/>
      <c r="D1404" s="112"/>
      <c r="E1404" s="112"/>
      <c r="F1404" s="112"/>
      <c r="G1404" s="112"/>
    </row>
    <row r="1405" spans="1:7">
      <c r="A1405" s="57">
        <v>40935</v>
      </c>
      <c r="B1405" s="112"/>
      <c r="C1405" s="112"/>
      <c r="D1405" s="112"/>
      <c r="E1405" s="112"/>
      <c r="F1405" s="112"/>
      <c r="G1405" s="112"/>
    </row>
    <row r="1406" spans="1:7">
      <c r="A1406" s="57">
        <v>40936</v>
      </c>
      <c r="B1406" s="112"/>
      <c r="C1406" s="112"/>
      <c r="D1406" s="112"/>
      <c r="E1406" s="112"/>
      <c r="F1406" s="112"/>
      <c r="G1406" s="112"/>
    </row>
    <row r="1407" spans="1:7">
      <c r="A1407" s="57">
        <v>40937</v>
      </c>
      <c r="B1407" s="112"/>
      <c r="C1407" s="112"/>
      <c r="D1407" s="112"/>
      <c r="E1407" s="112"/>
      <c r="F1407" s="112"/>
      <c r="G1407" s="112"/>
    </row>
    <row r="1408" spans="1:7">
      <c r="A1408" s="57">
        <v>40938</v>
      </c>
      <c r="B1408" s="112"/>
      <c r="C1408" s="112"/>
      <c r="D1408" s="112"/>
      <c r="E1408" s="112"/>
      <c r="F1408" s="112"/>
      <c r="G1408" s="112"/>
    </row>
    <row r="1409" spans="1:7">
      <c r="A1409" s="57">
        <v>40939</v>
      </c>
      <c r="B1409" s="112"/>
      <c r="C1409" s="112"/>
      <c r="D1409" s="112"/>
      <c r="E1409" s="112"/>
      <c r="F1409" s="112"/>
      <c r="G1409" s="112"/>
    </row>
    <row r="1410" spans="1:7">
      <c r="A1410" s="57">
        <v>40940</v>
      </c>
      <c r="B1410" s="112"/>
      <c r="C1410" s="112"/>
      <c r="D1410" s="112"/>
      <c r="E1410" s="112"/>
      <c r="F1410" s="112"/>
      <c r="G1410" s="112"/>
    </row>
    <row r="1411" spans="1:7">
      <c r="A1411" s="57">
        <v>40941</v>
      </c>
      <c r="B1411" s="112"/>
      <c r="C1411" s="112"/>
      <c r="D1411" s="112"/>
      <c r="E1411" s="112"/>
      <c r="F1411" s="112"/>
      <c r="G1411" s="112"/>
    </row>
    <row r="1412" spans="1:7">
      <c r="A1412" s="57">
        <v>40942</v>
      </c>
      <c r="B1412" s="112"/>
      <c r="C1412" s="112"/>
      <c r="D1412" s="112"/>
      <c r="E1412" s="112"/>
      <c r="F1412" s="112"/>
      <c r="G1412" s="112"/>
    </row>
    <row r="1413" spans="1:7">
      <c r="A1413" s="57">
        <v>40943</v>
      </c>
      <c r="B1413" s="112"/>
      <c r="C1413" s="112"/>
      <c r="D1413" s="112"/>
      <c r="E1413" s="112"/>
      <c r="F1413" s="112"/>
      <c r="G1413" s="112"/>
    </row>
    <row r="1414" spans="1:7">
      <c r="A1414" s="57">
        <v>40944</v>
      </c>
      <c r="B1414" s="112"/>
      <c r="C1414" s="112"/>
      <c r="D1414" s="112"/>
      <c r="E1414" s="112"/>
      <c r="F1414" s="112"/>
      <c r="G1414" s="112"/>
    </row>
    <row r="1415" spans="1:7">
      <c r="A1415" s="57">
        <v>40945</v>
      </c>
      <c r="B1415" s="112"/>
      <c r="C1415" s="112"/>
      <c r="D1415" s="112"/>
      <c r="E1415" s="112"/>
      <c r="F1415" s="112"/>
      <c r="G1415" s="112"/>
    </row>
    <row r="1416" spans="1:7">
      <c r="A1416" s="57">
        <v>40946</v>
      </c>
      <c r="B1416" s="112"/>
      <c r="C1416" s="112"/>
      <c r="D1416" s="112"/>
      <c r="E1416" s="112"/>
      <c r="F1416" s="112"/>
      <c r="G1416" s="112"/>
    </row>
    <row r="1417" spans="1:7">
      <c r="A1417" s="57">
        <v>40947</v>
      </c>
      <c r="B1417" s="112"/>
      <c r="C1417" s="112"/>
      <c r="D1417" s="112"/>
      <c r="E1417" s="112"/>
      <c r="F1417" s="112"/>
      <c r="G1417" s="112"/>
    </row>
    <row r="1418" spans="1:7">
      <c r="A1418" s="57">
        <v>40948</v>
      </c>
      <c r="B1418" s="112"/>
      <c r="C1418" s="112"/>
      <c r="D1418" s="112"/>
      <c r="E1418" s="112"/>
      <c r="F1418" s="112"/>
      <c r="G1418" s="112"/>
    </row>
    <row r="1419" spans="1:7">
      <c r="A1419" s="57">
        <v>40949</v>
      </c>
      <c r="B1419" s="112">
        <v>285</v>
      </c>
      <c r="C1419" s="112">
        <v>295</v>
      </c>
      <c r="D1419" s="112"/>
      <c r="E1419" s="112">
        <v>396.2</v>
      </c>
      <c r="F1419" s="112">
        <v>234</v>
      </c>
      <c r="G1419" s="112"/>
    </row>
    <row r="1420" spans="1:7">
      <c r="A1420" s="57">
        <v>40950</v>
      </c>
      <c r="B1420" s="112"/>
      <c r="C1420" s="112"/>
      <c r="D1420" s="112"/>
      <c r="E1420" s="112"/>
      <c r="F1420" s="112"/>
      <c r="G1420" s="112"/>
    </row>
    <row r="1421" spans="1:7">
      <c r="A1421" s="57">
        <v>40951</v>
      </c>
      <c r="B1421" s="112"/>
      <c r="C1421" s="112"/>
      <c r="D1421" s="112"/>
      <c r="E1421" s="112"/>
      <c r="F1421" s="112"/>
      <c r="G1421" s="112"/>
    </row>
    <row r="1422" spans="1:7">
      <c r="A1422" s="57">
        <v>40952</v>
      </c>
      <c r="B1422" s="112">
        <v>285</v>
      </c>
      <c r="C1422" s="112">
        <v>305.99</v>
      </c>
      <c r="D1422" s="112"/>
      <c r="E1422" s="112">
        <v>396.2</v>
      </c>
      <c r="F1422" s="112">
        <v>234</v>
      </c>
      <c r="G1422" s="112"/>
    </row>
    <row r="1423" spans="1:7">
      <c r="A1423" s="57">
        <v>40953</v>
      </c>
      <c r="B1423" s="112">
        <v>285</v>
      </c>
      <c r="C1423" s="112">
        <v>306</v>
      </c>
      <c r="D1423" s="112"/>
      <c r="E1423" s="112">
        <v>396.2</v>
      </c>
      <c r="F1423" s="112">
        <v>234</v>
      </c>
      <c r="G1423" s="112"/>
    </row>
    <row r="1424" spans="1:7">
      <c r="A1424" s="57">
        <v>40954</v>
      </c>
      <c r="B1424" s="112">
        <v>285</v>
      </c>
      <c r="C1424" s="112">
        <v>306</v>
      </c>
      <c r="D1424" s="112"/>
      <c r="E1424" s="112">
        <v>396.2</v>
      </c>
      <c r="F1424" s="112">
        <v>234</v>
      </c>
      <c r="G1424" s="112"/>
    </row>
    <row r="1425" spans="1:7">
      <c r="A1425" s="57">
        <v>40955</v>
      </c>
      <c r="B1425" s="112">
        <v>275.13</v>
      </c>
      <c r="C1425" s="112">
        <v>290.08</v>
      </c>
      <c r="D1425" s="112"/>
      <c r="E1425" s="112">
        <v>405.23</v>
      </c>
      <c r="F1425" s="112">
        <v>229.17</v>
      </c>
      <c r="G1425" s="112"/>
    </row>
    <row r="1426" spans="1:7">
      <c r="A1426" s="57">
        <v>40956</v>
      </c>
      <c r="B1426" s="112">
        <v>275.10000000000002</v>
      </c>
      <c r="C1426" s="112">
        <v>290.10000000000002</v>
      </c>
      <c r="D1426" s="112"/>
      <c r="E1426" s="112">
        <v>405.2</v>
      </c>
      <c r="F1426" s="112">
        <v>229.2</v>
      </c>
      <c r="G1426" s="112"/>
    </row>
    <row r="1427" spans="1:7">
      <c r="A1427" s="57">
        <v>40957</v>
      </c>
      <c r="B1427" s="112"/>
      <c r="C1427" s="112"/>
      <c r="D1427" s="112"/>
      <c r="E1427" s="112"/>
      <c r="F1427" s="112"/>
      <c r="G1427" s="112"/>
    </row>
    <row r="1428" spans="1:7">
      <c r="A1428" s="57">
        <v>40958</v>
      </c>
      <c r="B1428" s="112"/>
      <c r="C1428" s="112"/>
      <c r="D1428" s="112"/>
      <c r="E1428" s="112"/>
      <c r="F1428" s="112"/>
      <c r="G1428" s="112"/>
    </row>
    <row r="1429" spans="1:7">
      <c r="A1429" s="57">
        <v>40959</v>
      </c>
      <c r="B1429" s="112">
        <v>275.10000000000002</v>
      </c>
      <c r="C1429" s="112">
        <v>282.86</v>
      </c>
      <c r="D1429" s="112"/>
      <c r="E1429" s="112">
        <v>402.06</v>
      </c>
      <c r="F1429" s="112">
        <v>214.51</v>
      </c>
      <c r="G1429" s="112"/>
    </row>
    <row r="1430" spans="1:7">
      <c r="A1430" s="57">
        <v>40960</v>
      </c>
      <c r="B1430" s="112">
        <v>275.10000000000002</v>
      </c>
      <c r="C1430" s="112">
        <v>282.89999999999998</v>
      </c>
      <c r="D1430" s="112"/>
      <c r="E1430" s="112">
        <v>386.42</v>
      </c>
      <c r="F1430" s="112">
        <v>209.34</v>
      </c>
      <c r="G1430" s="112"/>
    </row>
    <row r="1431" spans="1:7">
      <c r="A1431" s="57">
        <v>40961</v>
      </c>
      <c r="B1431" s="112">
        <v>275.10000000000002</v>
      </c>
      <c r="C1431" s="112">
        <v>282.89999999999998</v>
      </c>
      <c r="D1431" s="112"/>
      <c r="E1431" s="112">
        <v>398.92</v>
      </c>
      <c r="F1431" s="112">
        <v>209.3</v>
      </c>
      <c r="G1431" s="112"/>
    </row>
    <row r="1432" spans="1:7">
      <c r="A1432" s="57">
        <v>40962</v>
      </c>
      <c r="B1432" s="112">
        <v>275.10000000000002</v>
      </c>
      <c r="C1432" s="112">
        <v>282.89999999999998</v>
      </c>
      <c r="D1432" s="112"/>
      <c r="E1432" s="112">
        <v>398.9</v>
      </c>
      <c r="F1432" s="112">
        <v>209.3</v>
      </c>
      <c r="G1432" s="112"/>
    </row>
    <row r="1433" spans="1:7">
      <c r="A1433" s="57">
        <v>40963</v>
      </c>
      <c r="B1433" s="112">
        <v>285.52999999999997</v>
      </c>
      <c r="C1433" s="112">
        <v>290.04000000000002</v>
      </c>
      <c r="D1433" s="112"/>
      <c r="E1433" s="112">
        <v>398.9</v>
      </c>
      <c r="F1433" s="112">
        <v>216.25</v>
      </c>
      <c r="G1433" s="112"/>
    </row>
    <row r="1434" spans="1:7">
      <c r="A1434" s="57">
        <v>40964</v>
      </c>
      <c r="B1434" s="112"/>
      <c r="C1434" s="112"/>
      <c r="D1434" s="112"/>
      <c r="E1434" s="112"/>
      <c r="F1434" s="112"/>
      <c r="G1434" s="112"/>
    </row>
    <row r="1435" spans="1:7">
      <c r="A1435" s="57">
        <v>40965</v>
      </c>
      <c r="B1435" s="112"/>
      <c r="C1435" s="112"/>
      <c r="D1435" s="112"/>
      <c r="E1435" s="112"/>
      <c r="F1435" s="112"/>
      <c r="G1435" s="112"/>
    </row>
    <row r="1436" spans="1:7">
      <c r="A1436" s="57">
        <v>40966</v>
      </c>
      <c r="B1436" s="112">
        <v>298.77999999999997</v>
      </c>
      <c r="C1436" s="112">
        <v>286.45999999999998</v>
      </c>
      <c r="D1436" s="112"/>
      <c r="E1436" s="112">
        <v>408.95</v>
      </c>
      <c r="F1436" s="112">
        <v>222.87</v>
      </c>
      <c r="G1436" s="112"/>
    </row>
    <row r="1437" spans="1:7">
      <c r="A1437" s="57">
        <v>40967</v>
      </c>
      <c r="B1437" s="112">
        <v>297.47000000000003</v>
      </c>
      <c r="C1437" s="112">
        <v>286.5</v>
      </c>
      <c r="D1437" s="112"/>
      <c r="E1437" s="112">
        <v>437.64</v>
      </c>
      <c r="F1437" s="112">
        <v>225.21</v>
      </c>
      <c r="G1437" s="112"/>
    </row>
    <row r="1438" spans="1:7">
      <c r="A1438" s="57">
        <v>40968</v>
      </c>
      <c r="B1438" s="112">
        <v>297.5</v>
      </c>
      <c r="C1438" s="112">
        <v>286.5</v>
      </c>
      <c r="D1438" s="112"/>
      <c r="E1438" s="112">
        <v>437.6</v>
      </c>
      <c r="F1438" s="112">
        <v>225.2</v>
      </c>
      <c r="G1438" s="112"/>
    </row>
    <row r="1439" spans="1:7">
      <c r="A1439" s="57">
        <v>40969</v>
      </c>
      <c r="B1439" s="112">
        <v>297.5</v>
      </c>
      <c r="C1439" s="112">
        <v>286.5</v>
      </c>
      <c r="D1439" s="112"/>
      <c r="E1439" s="112">
        <v>406.6</v>
      </c>
      <c r="F1439" s="112">
        <v>225.2</v>
      </c>
      <c r="G1439" s="112"/>
    </row>
    <row r="1440" spans="1:7">
      <c r="A1440" s="57">
        <v>40970</v>
      </c>
      <c r="B1440" s="112">
        <v>297.5</v>
      </c>
      <c r="C1440" s="112">
        <v>286.5</v>
      </c>
      <c r="D1440" s="112"/>
      <c r="E1440" s="112">
        <v>406.6</v>
      </c>
      <c r="F1440" s="112">
        <v>225.2</v>
      </c>
      <c r="G1440" s="112"/>
    </row>
    <row r="1441" spans="1:7">
      <c r="A1441" s="57">
        <v>40971</v>
      </c>
      <c r="B1441" s="112"/>
      <c r="C1441" s="112"/>
      <c r="D1441" s="112"/>
      <c r="E1441" s="112"/>
      <c r="F1441" s="112"/>
      <c r="G1441" s="112"/>
    </row>
    <row r="1442" spans="1:7">
      <c r="A1442" s="57">
        <v>40972</v>
      </c>
      <c r="B1442" s="112"/>
      <c r="C1442" s="112"/>
      <c r="D1442" s="112"/>
      <c r="E1442" s="112"/>
      <c r="F1442" s="112"/>
      <c r="G1442" s="112"/>
    </row>
    <row r="1443" spans="1:7">
      <c r="A1443" s="57">
        <v>40973</v>
      </c>
      <c r="B1443" s="112">
        <v>277.60000000000002</v>
      </c>
      <c r="C1443" s="112">
        <v>279.67</v>
      </c>
      <c r="D1443" s="112"/>
      <c r="E1443" s="112">
        <v>406.6</v>
      </c>
      <c r="F1443" s="112">
        <v>209.34</v>
      </c>
      <c r="G1443" s="112"/>
    </row>
    <row r="1444" spans="1:7">
      <c r="A1444" s="57">
        <v>40974</v>
      </c>
      <c r="B1444" s="112">
        <v>273.32</v>
      </c>
      <c r="C1444" s="112">
        <v>279.7</v>
      </c>
      <c r="D1444" s="112"/>
      <c r="E1444" s="112">
        <v>389.7</v>
      </c>
      <c r="F1444" s="112">
        <v>209.3</v>
      </c>
      <c r="G1444" s="112"/>
    </row>
    <row r="1445" spans="1:7">
      <c r="A1445" s="57">
        <v>40975</v>
      </c>
      <c r="B1445" s="112">
        <v>273.61</v>
      </c>
      <c r="C1445" s="112">
        <v>275.69</v>
      </c>
      <c r="D1445" s="112"/>
      <c r="E1445" s="112">
        <v>385.78</v>
      </c>
      <c r="F1445" s="112">
        <v>205.43</v>
      </c>
      <c r="G1445" s="112"/>
    </row>
    <row r="1446" spans="1:7">
      <c r="A1446" s="57">
        <v>40976</v>
      </c>
      <c r="B1446" s="112">
        <v>273.60000000000002</v>
      </c>
      <c r="C1446" s="112">
        <v>272.73</v>
      </c>
      <c r="D1446" s="112"/>
      <c r="E1446" s="112">
        <v>385.8</v>
      </c>
      <c r="F1446" s="112">
        <v>205.4</v>
      </c>
      <c r="G1446" s="112"/>
    </row>
    <row r="1447" spans="1:7">
      <c r="A1447" s="57">
        <v>40977</v>
      </c>
      <c r="B1447" s="112">
        <v>273.60000000000002</v>
      </c>
      <c r="C1447" s="112">
        <v>272.7</v>
      </c>
      <c r="D1447" s="112"/>
      <c r="E1447" s="112">
        <v>374.71</v>
      </c>
      <c r="F1447" s="112">
        <v>205.4</v>
      </c>
      <c r="G1447" s="112"/>
    </row>
    <row r="1448" spans="1:7">
      <c r="A1448" s="57">
        <v>40978</v>
      </c>
      <c r="B1448" s="112"/>
      <c r="C1448" s="112"/>
      <c r="D1448" s="112"/>
      <c r="E1448" s="112"/>
      <c r="F1448" s="112"/>
      <c r="G1448" s="112"/>
    </row>
    <row r="1449" spans="1:7">
      <c r="A1449" s="57">
        <v>40979</v>
      </c>
      <c r="B1449" s="112"/>
      <c r="C1449" s="112"/>
      <c r="D1449" s="112"/>
      <c r="E1449" s="112"/>
      <c r="F1449" s="112"/>
      <c r="G1449" s="112"/>
    </row>
    <row r="1450" spans="1:7">
      <c r="A1450" s="57">
        <v>40980</v>
      </c>
      <c r="B1450" s="112">
        <v>273.60000000000002</v>
      </c>
      <c r="C1450" s="112">
        <v>272.7</v>
      </c>
      <c r="D1450" s="112"/>
      <c r="E1450" s="112">
        <v>377.89</v>
      </c>
      <c r="F1450" s="112">
        <v>205.4</v>
      </c>
      <c r="G1450" s="112"/>
    </row>
    <row r="1451" spans="1:7">
      <c r="A1451" s="57">
        <v>40981</v>
      </c>
      <c r="B1451" s="112">
        <v>273.60000000000002</v>
      </c>
      <c r="C1451" s="112">
        <v>272.7</v>
      </c>
      <c r="D1451" s="112"/>
      <c r="E1451" s="112">
        <v>377.9</v>
      </c>
      <c r="F1451" s="112">
        <v>194.39</v>
      </c>
      <c r="G1451" s="112"/>
    </row>
    <row r="1452" spans="1:7">
      <c r="A1452" s="57">
        <v>40982</v>
      </c>
      <c r="B1452" s="112">
        <v>273.60000000000002</v>
      </c>
      <c r="C1452" s="112">
        <v>272.7</v>
      </c>
      <c r="D1452" s="112"/>
      <c r="E1452" s="112">
        <v>377.9</v>
      </c>
      <c r="F1452" s="112">
        <v>194.4</v>
      </c>
      <c r="G1452" s="112"/>
    </row>
    <row r="1453" spans="1:7">
      <c r="A1453" s="57">
        <v>40983</v>
      </c>
      <c r="B1453" s="112">
        <v>273.60000000000002</v>
      </c>
      <c r="C1453" s="112">
        <v>272.7</v>
      </c>
      <c r="D1453" s="112"/>
      <c r="E1453" s="112">
        <v>377.9</v>
      </c>
      <c r="F1453" s="112">
        <v>194.4</v>
      </c>
      <c r="G1453" s="112"/>
    </row>
    <row r="1454" spans="1:7">
      <c r="A1454" s="57">
        <v>40984</v>
      </c>
      <c r="B1454" s="112">
        <v>273.60000000000002</v>
      </c>
      <c r="C1454" s="112">
        <v>272.7</v>
      </c>
      <c r="D1454" s="112"/>
      <c r="E1454" s="112">
        <v>377.9</v>
      </c>
      <c r="F1454" s="112">
        <v>194.4</v>
      </c>
      <c r="G1454" s="112"/>
    </row>
    <row r="1455" spans="1:7">
      <c r="A1455" s="57">
        <v>40985</v>
      </c>
      <c r="B1455" s="112"/>
      <c r="C1455" s="112"/>
      <c r="D1455" s="112"/>
      <c r="E1455" s="112"/>
      <c r="F1455" s="112"/>
      <c r="G1455" s="112"/>
    </row>
    <row r="1456" spans="1:7">
      <c r="A1456" s="57">
        <v>40986</v>
      </c>
      <c r="B1456" s="112"/>
      <c r="C1456" s="112"/>
      <c r="D1456" s="112"/>
      <c r="E1456" s="112"/>
      <c r="F1456" s="112"/>
      <c r="G1456" s="112"/>
    </row>
    <row r="1457" spans="1:7">
      <c r="A1457" s="57">
        <v>40987</v>
      </c>
      <c r="B1457" s="112">
        <v>273.60000000000002</v>
      </c>
      <c r="C1457" s="112">
        <v>272.7</v>
      </c>
      <c r="D1457" s="112"/>
      <c r="E1457" s="112">
        <v>379.67</v>
      </c>
      <c r="F1457" s="112">
        <v>214.2</v>
      </c>
      <c r="G1457" s="112"/>
    </row>
    <row r="1458" spans="1:7">
      <c r="A1458" s="57">
        <v>40988</v>
      </c>
      <c r="B1458" s="112">
        <v>273.60000000000002</v>
      </c>
      <c r="C1458" s="112">
        <v>280.70999999999998</v>
      </c>
      <c r="D1458" s="112"/>
      <c r="E1458" s="112">
        <v>397.36</v>
      </c>
      <c r="F1458" s="112">
        <v>214.17</v>
      </c>
      <c r="G1458" s="112"/>
    </row>
    <row r="1459" spans="1:7">
      <c r="A1459" s="57">
        <v>40989</v>
      </c>
      <c r="B1459" s="112">
        <v>293.5</v>
      </c>
      <c r="C1459" s="112">
        <v>284.63</v>
      </c>
      <c r="D1459" s="112"/>
      <c r="E1459" s="112">
        <v>420.14</v>
      </c>
      <c r="F1459" s="112">
        <v>224.14</v>
      </c>
      <c r="G1459" s="112"/>
    </row>
    <row r="1460" spans="1:7">
      <c r="A1460" s="57">
        <v>40990</v>
      </c>
      <c r="B1460" s="112">
        <v>304.89</v>
      </c>
      <c r="C1460" s="112">
        <v>303.68</v>
      </c>
      <c r="D1460" s="112"/>
      <c r="E1460" s="112">
        <v>438.87</v>
      </c>
      <c r="F1460" s="112">
        <v>229.03</v>
      </c>
      <c r="G1460" s="112"/>
    </row>
    <row r="1461" spans="1:7">
      <c r="A1461" s="57">
        <v>40991</v>
      </c>
      <c r="B1461" s="112">
        <v>297.45</v>
      </c>
      <c r="C1461" s="112">
        <v>298.45</v>
      </c>
      <c r="D1461" s="112"/>
      <c r="E1461" s="112">
        <v>433.9</v>
      </c>
      <c r="F1461" s="112">
        <v>229</v>
      </c>
      <c r="G1461" s="112"/>
    </row>
    <row r="1462" spans="1:7">
      <c r="A1462" s="57">
        <v>40992</v>
      </c>
      <c r="B1462" s="112"/>
      <c r="C1462" s="112"/>
      <c r="D1462" s="112"/>
      <c r="E1462" s="112"/>
      <c r="F1462" s="112"/>
      <c r="G1462" s="112"/>
    </row>
    <row r="1463" spans="1:7">
      <c r="A1463" s="57">
        <v>40993</v>
      </c>
      <c r="B1463" s="112"/>
      <c r="C1463" s="112"/>
      <c r="D1463" s="112"/>
      <c r="E1463" s="112"/>
      <c r="F1463" s="112"/>
      <c r="G1463" s="112"/>
    </row>
    <row r="1464" spans="1:7">
      <c r="A1464" s="57">
        <v>40994</v>
      </c>
      <c r="B1464" s="112">
        <v>294.12</v>
      </c>
      <c r="C1464" s="112">
        <v>294.77</v>
      </c>
      <c r="D1464" s="112"/>
      <c r="E1464" s="112">
        <v>420.85</v>
      </c>
      <c r="F1464" s="112">
        <v>214.24</v>
      </c>
      <c r="G1464" s="112"/>
    </row>
    <row r="1465" spans="1:7">
      <c r="A1465" s="57">
        <v>40995</v>
      </c>
      <c r="B1465" s="112">
        <v>304.45</v>
      </c>
      <c r="C1465" s="112">
        <v>304.87</v>
      </c>
      <c r="D1465" s="112"/>
      <c r="E1465" s="112">
        <v>427.97</v>
      </c>
      <c r="F1465" s="112">
        <v>231.88</v>
      </c>
      <c r="G1465" s="112"/>
    </row>
    <row r="1466" spans="1:7">
      <c r="A1466" s="57">
        <v>40996</v>
      </c>
      <c r="B1466" s="112">
        <v>311.2</v>
      </c>
      <c r="C1466" s="112">
        <v>310.25</v>
      </c>
      <c r="D1466" s="112"/>
      <c r="E1466" s="112">
        <v>448.73</v>
      </c>
      <c r="F1466" s="112">
        <v>243.87</v>
      </c>
      <c r="G1466" s="112"/>
    </row>
    <row r="1467" spans="1:7">
      <c r="A1467" s="57">
        <v>40997</v>
      </c>
      <c r="B1467" s="112">
        <v>311.2</v>
      </c>
      <c r="C1467" s="112">
        <v>310.2</v>
      </c>
      <c r="D1467" s="112"/>
      <c r="E1467" s="112">
        <v>448.7</v>
      </c>
      <c r="F1467" s="112">
        <v>243.9</v>
      </c>
      <c r="G1467" s="112"/>
    </row>
    <row r="1468" spans="1:7">
      <c r="A1468" s="57">
        <v>40998</v>
      </c>
      <c r="B1468" s="112">
        <v>311.2</v>
      </c>
      <c r="C1468" s="112">
        <v>310.2</v>
      </c>
      <c r="D1468" s="112"/>
      <c r="E1468" s="112">
        <v>448.7</v>
      </c>
      <c r="F1468" s="112">
        <v>243.9</v>
      </c>
      <c r="G1468" s="112"/>
    </row>
    <row r="1469" spans="1:7">
      <c r="A1469" s="57">
        <v>40999</v>
      </c>
      <c r="B1469" s="112"/>
      <c r="C1469" s="112"/>
      <c r="D1469" s="112"/>
      <c r="E1469" s="112"/>
      <c r="F1469" s="112"/>
      <c r="G1469" s="112"/>
    </row>
    <row r="1470" spans="1:7">
      <c r="A1470" s="57">
        <v>41000</v>
      </c>
      <c r="B1470" s="112"/>
      <c r="C1470" s="112"/>
      <c r="D1470" s="112"/>
      <c r="E1470" s="112"/>
      <c r="F1470" s="112"/>
      <c r="G1470" s="112">
        <v>29.480856041752229</v>
      </c>
    </row>
    <row r="1471" spans="1:7">
      <c r="A1471" s="57">
        <v>41001</v>
      </c>
      <c r="B1471" s="112">
        <v>311.2</v>
      </c>
      <c r="C1471" s="112">
        <v>310.2</v>
      </c>
      <c r="D1471" s="112"/>
      <c r="E1471" s="112">
        <v>448.7</v>
      </c>
      <c r="F1471" s="112">
        <v>243.9</v>
      </c>
      <c r="G1471" s="112"/>
    </row>
    <row r="1472" spans="1:7">
      <c r="A1472" s="57">
        <v>41002</v>
      </c>
      <c r="B1472" s="112">
        <v>311.2</v>
      </c>
      <c r="C1472" s="112">
        <v>310.2</v>
      </c>
      <c r="D1472" s="112"/>
      <c r="E1472" s="112">
        <v>448.7</v>
      </c>
      <c r="F1472" s="112">
        <v>243.9</v>
      </c>
      <c r="G1472" s="112"/>
    </row>
    <row r="1473" spans="1:7">
      <c r="A1473" s="57">
        <v>41003</v>
      </c>
      <c r="B1473" s="112">
        <v>311.2</v>
      </c>
      <c r="C1473" s="112">
        <v>310.2</v>
      </c>
      <c r="D1473" s="112"/>
      <c r="E1473" s="112">
        <v>448.7</v>
      </c>
      <c r="F1473" s="112">
        <v>253.8</v>
      </c>
      <c r="G1473" s="112"/>
    </row>
    <row r="1474" spans="1:7">
      <c r="A1474" s="57">
        <v>41004</v>
      </c>
      <c r="B1474" s="112">
        <v>311.2</v>
      </c>
      <c r="C1474" s="112">
        <v>310.2</v>
      </c>
      <c r="D1474" s="112"/>
      <c r="E1474" s="112">
        <v>448.7</v>
      </c>
      <c r="F1474" s="112">
        <v>253.8</v>
      </c>
      <c r="G1474" s="112"/>
    </row>
    <row r="1475" spans="1:7">
      <c r="A1475" s="57">
        <v>41005</v>
      </c>
      <c r="B1475" s="112"/>
      <c r="C1475" s="112"/>
      <c r="D1475" s="112"/>
      <c r="E1475" s="112"/>
      <c r="F1475" s="112"/>
      <c r="G1475" s="112"/>
    </row>
    <row r="1476" spans="1:7">
      <c r="A1476" s="57">
        <v>41006</v>
      </c>
      <c r="B1476" s="112"/>
      <c r="C1476" s="112"/>
      <c r="D1476" s="112"/>
      <c r="E1476" s="112"/>
      <c r="F1476" s="112"/>
      <c r="G1476" s="112"/>
    </row>
    <row r="1477" spans="1:7">
      <c r="A1477" s="57">
        <v>41007</v>
      </c>
      <c r="B1477" s="112"/>
      <c r="C1477" s="112"/>
      <c r="D1477" s="112"/>
      <c r="E1477" s="112"/>
      <c r="F1477" s="112"/>
      <c r="G1477" s="112"/>
    </row>
    <row r="1478" spans="1:7">
      <c r="A1478" s="57">
        <v>41008</v>
      </c>
      <c r="B1478" s="112"/>
      <c r="C1478" s="112"/>
      <c r="D1478" s="112"/>
      <c r="E1478" s="112"/>
      <c r="F1478" s="112"/>
      <c r="G1478" s="112"/>
    </row>
    <row r="1479" spans="1:7">
      <c r="A1479" s="57">
        <v>41009</v>
      </c>
      <c r="B1479" s="112">
        <v>339.46</v>
      </c>
      <c r="C1479" s="112">
        <v>319.82</v>
      </c>
      <c r="D1479" s="112"/>
      <c r="E1479" s="112">
        <v>508</v>
      </c>
      <c r="F1479" s="112">
        <v>265.32</v>
      </c>
      <c r="G1479" s="112"/>
    </row>
    <row r="1480" spans="1:7">
      <c r="A1480" s="57">
        <v>41010</v>
      </c>
      <c r="B1480" s="112">
        <v>339.45</v>
      </c>
      <c r="C1480" s="112">
        <v>329.7</v>
      </c>
      <c r="D1480" s="112"/>
      <c r="E1480" s="112">
        <v>483.26</v>
      </c>
      <c r="F1480" s="112">
        <v>268.60000000000002</v>
      </c>
      <c r="G1480" s="112"/>
    </row>
    <row r="1481" spans="1:7">
      <c r="A1481" s="57">
        <v>41011</v>
      </c>
      <c r="B1481" s="112">
        <v>339.4</v>
      </c>
      <c r="C1481" s="112">
        <v>329.7</v>
      </c>
      <c r="D1481" s="112"/>
      <c r="E1481" s="112">
        <v>483.3</v>
      </c>
      <c r="F1481" s="112">
        <v>268.60000000000002</v>
      </c>
      <c r="G1481" s="112"/>
    </row>
    <row r="1482" spans="1:7">
      <c r="A1482" s="57">
        <v>41012</v>
      </c>
      <c r="B1482" s="112">
        <v>339.4</v>
      </c>
      <c r="C1482" s="112">
        <v>324.76</v>
      </c>
      <c r="D1482" s="112"/>
      <c r="E1482" s="112">
        <v>483.3</v>
      </c>
      <c r="F1482" s="112">
        <v>258.72000000000003</v>
      </c>
      <c r="G1482" s="112"/>
    </row>
    <row r="1483" spans="1:7">
      <c r="A1483" s="57">
        <v>41013</v>
      </c>
      <c r="B1483" s="112"/>
      <c r="C1483" s="112"/>
      <c r="D1483" s="112"/>
      <c r="E1483" s="112"/>
      <c r="F1483" s="112"/>
      <c r="G1483" s="112"/>
    </row>
    <row r="1484" spans="1:7">
      <c r="A1484" s="57">
        <v>41014</v>
      </c>
      <c r="B1484" s="112"/>
      <c r="C1484" s="112"/>
      <c r="D1484" s="112"/>
      <c r="E1484" s="112"/>
      <c r="F1484" s="112"/>
      <c r="G1484" s="112"/>
    </row>
    <row r="1485" spans="1:7">
      <c r="A1485" s="57">
        <v>41015</v>
      </c>
      <c r="B1485" s="112">
        <v>339.4</v>
      </c>
      <c r="C1485" s="112">
        <v>324.76</v>
      </c>
      <c r="D1485" s="112"/>
      <c r="E1485" s="112">
        <v>483.3</v>
      </c>
      <c r="F1485" s="112">
        <v>258.75</v>
      </c>
      <c r="G1485" s="112"/>
    </row>
    <row r="1486" spans="1:7">
      <c r="A1486" s="57">
        <v>41016</v>
      </c>
      <c r="B1486" s="112">
        <v>339.4</v>
      </c>
      <c r="C1486" s="112">
        <v>329.72</v>
      </c>
      <c r="D1486" s="112"/>
      <c r="E1486" s="112">
        <v>500.81</v>
      </c>
      <c r="F1486" s="112">
        <v>261.24</v>
      </c>
      <c r="G1486" s="112"/>
    </row>
    <row r="1487" spans="1:7">
      <c r="A1487" s="57">
        <v>41017</v>
      </c>
      <c r="B1487" s="112">
        <v>339.4</v>
      </c>
      <c r="C1487" s="112">
        <v>329.72</v>
      </c>
      <c r="D1487" s="112"/>
      <c r="E1487" s="112">
        <v>500.8</v>
      </c>
      <c r="F1487" s="112">
        <v>263.70999999999998</v>
      </c>
      <c r="G1487" s="112"/>
    </row>
    <row r="1488" spans="1:7">
      <c r="A1488" s="57">
        <v>41018</v>
      </c>
      <c r="B1488" s="112">
        <v>317.5</v>
      </c>
      <c r="C1488" s="112">
        <v>329.7</v>
      </c>
      <c r="D1488" s="112"/>
      <c r="E1488" s="112">
        <v>490.77</v>
      </c>
      <c r="F1488" s="112">
        <v>253.79</v>
      </c>
      <c r="G1488" s="112"/>
    </row>
    <row r="1489" spans="1:7">
      <c r="A1489" s="57">
        <v>41019</v>
      </c>
      <c r="B1489" s="112">
        <v>326.63</v>
      </c>
      <c r="C1489" s="112">
        <v>309.97000000000003</v>
      </c>
      <c r="D1489" s="112"/>
      <c r="E1489" s="112">
        <v>481.56</v>
      </c>
      <c r="F1489" s="112">
        <v>253.78</v>
      </c>
      <c r="G1489" s="112"/>
    </row>
    <row r="1490" spans="1:7">
      <c r="A1490" s="57">
        <v>41020</v>
      </c>
      <c r="B1490" s="112"/>
      <c r="C1490" s="112"/>
      <c r="D1490" s="112"/>
      <c r="E1490" s="112"/>
      <c r="F1490" s="112"/>
      <c r="G1490" s="112"/>
    </row>
    <row r="1491" spans="1:7">
      <c r="A1491" s="57">
        <v>41021</v>
      </c>
      <c r="B1491" s="112"/>
      <c r="C1491" s="112"/>
      <c r="D1491" s="112"/>
      <c r="E1491" s="112"/>
      <c r="F1491" s="112"/>
      <c r="G1491" s="112"/>
    </row>
    <row r="1492" spans="1:7">
      <c r="A1492" s="57">
        <v>41022</v>
      </c>
      <c r="B1492" s="112">
        <v>326.60000000000002</v>
      </c>
      <c r="C1492" s="112">
        <v>310</v>
      </c>
      <c r="D1492" s="112"/>
      <c r="E1492" s="112">
        <v>481.6</v>
      </c>
      <c r="F1492" s="112">
        <v>253.8</v>
      </c>
      <c r="G1492" s="112"/>
    </row>
    <row r="1493" spans="1:7">
      <c r="A1493" s="57">
        <v>41023</v>
      </c>
      <c r="B1493" s="112">
        <v>295.04000000000002</v>
      </c>
      <c r="C1493" s="112">
        <v>310.32</v>
      </c>
      <c r="D1493" s="112"/>
      <c r="E1493" s="112">
        <v>521.29</v>
      </c>
      <c r="F1493" s="112">
        <v>253.19</v>
      </c>
      <c r="G1493" s="112"/>
    </row>
    <row r="1494" spans="1:7">
      <c r="A1494" s="57">
        <v>41024</v>
      </c>
      <c r="B1494" s="112">
        <v>310.99</v>
      </c>
      <c r="C1494" s="112">
        <v>304.91000000000003</v>
      </c>
      <c r="D1494" s="112"/>
      <c r="E1494" s="112">
        <v>465.88</v>
      </c>
      <c r="F1494" s="112">
        <v>247.88</v>
      </c>
      <c r="G1494" s="112"/>
    </row>
    <row r="1495" spans="1:7">
      <c r="A1495" s="57">
        <v>41025</v>
      </c>
      <c r="B1495" s="112">
        <v>311</v>
      </c>
      <c r="C1495" s="112">
        <v>304.89999999999998</v>
      </c>
      <c r="D1495" s="112"/>
      <c r="E1495" s="112">
        <v>465.9</v>
      </c>
      <c r="F1495" s="112">
        <v>247.9</v>
      </c>
      <c r="G1495" s="112"/>
    </row>
    <row r="1496" spans="1:7">
      <c r="A1496" s="57">
        <v>41026</v>
      </c>
      <c r="B1496" s="112">
        <v>311</v>
      </c>
      <c r="C1496" s="112">
        <v>304.89999999999998</v>
      </c>
      <c r="D1496" s="112"/>
      <c r="E1496" s="112">
        <v>465.9</v>
      </c>
      <c r="F1496" s="112">
        <v>247.9</v>
      </c>
      <c r="G1496" s="112"/>
    </row>
    <row r="1497" spans="1:7">
      <c r="A1497" s="57">
        <v>41027</v>
      </c>
      <c r="B1497" s="112"/>
      <c r="C1497" s="112"/>
      <c r="D1497" s="112"/>
      <c r="E1497" s="112"/>
      <c r="F1497" s="112"/>
      <c r="G1497" s="112"/>
    </row>
    <row r="1498" spans="1:7">
      <c r="A1498" s="57">
        <v>41028</v>
      </c>
      <c r="B1498" s="112"/>
      <c r="C1498" s="112"/>
      <c r="D1498" s="112"/>
      <c r="E1498" s="112"/>
      <c r="F1498" s="112"/>
      <c r="G1498" s="112"/>
    </row>
    <row r="1499" spans="1:7">
      <c r="A1499" s="57">
        <v>41029</v>
      </c>
      <c r="B1499" s="112">
        <v>311</v>
      </c>
      <c r="C1499" s="112">
        <v>304.89999999999998</v>
      </c>
      <c r="D1499" s="112"/>
      <c r="E1499" s="112">
        <v>465.9</v>
      </c>
      <c r="F1499" s="112">
        <v>247.9</v>
      </c>
      <c r="G1499" s="112"/>
    </row>
    <row r="1500" spans="1:7">
      <c r="A1500" s="57">
        <v>41030</v>
      </c>
      <c r="B1500" s="112">
        <v>311</v>
      </c>
      <c r="C1500" s="112">
        <v>304.89999999999998</v>
      </c>
      <c r="D1500" s="112"/>
      <c r="E1500" s="112">
        <v>465.9</v>
      </c>
      <c r="F1500" s="112">
        <v>247.9</v>
      </c>
      <c r="G1500" s="112"/>
    </row>
    <row r="1501" spans="1:7">
      <c r="A1501" s="57">
        <v>41031</v>
      </c>
      <c r="B1501" s="112">
        <v>311</v>
      </c>
      <c r="C1501" s="112">
        <v>304.89999999999998</v>
      </c>
      <c r="D1501" s="112"/>
      <c r="E1501" s="112">
        <v>465.9</v>
      </c>
      <c r="F1501" s="112">
        <v>247.9</v>
      </c>
      <c r="G1501" s="112"/>
    </row>
    <row r="1502" spans="1:7">
      <c r="A1502" s="57">
        <v>41032</v>
      </c>
      <c r="B1502" s="112">
        <v>319.73</v>
      </c>
      <c r="C1502" s="112">
        <v>329.68</v>
      </c>
      <c r="D1502" s="112"/>
      <c r="E1502" s="112">
        <v>502.75</v>
      </c>
      <c r="F1502" s="112">
        <v>253.37</v>
      </c>
      <c r="G1502" s="112"/>
    </row>
    <row r="1503" spans="1:7">
      <c r="A1503" s="57">
        <v>41033</v>
      </c>
      <c r="B1503" s="112">
        <v>319.73</v>
      </c>
      <c r="C1503" s="112">
        <v>329.7</v>
      </c>
      <c r="D1503" s="112"/>
      <c r="E1503" s="112">
        <v>502.7</v>
      </c>
      <c r="F1503" s="112">
        <v>253.33</v>
      </c>
      <c r="G1503" s="112"/>
    </row>
    <row r="1504" spans="1:7">
      <c r="A1504" s="57">
        <v>41034</v>
      </c>
      <c r="B1504" s="112"/>
      <c r="C1504" s="112"/>
      <c r="D1504" s="112"/>
      <c r="E1504" s="112"/>
      <c r="F1504" s="112"/>
      <c r="G1504" s="112"/>
    </row>
    <row r="1505" spans="1:7">
      <c r="A1505" s="57">
        <v>41035</v>
      </c>
      <c r="B1505" s="112"/>
      <c r="C1505" s="112"/>
      <c r="D1505" s="112"/>
      <c r="E1505" s="112"/>
      <c r="F1505" s="112"/>
      <c r="G1505" s="112"/>
    </row>
    <row r="1506" spans="1:7">
      <c r="A1506" s="57">
        <v>41036</v>
      </c>
      <c r="B1506" s="112">
        <v>319.7</v>
      </c>
      <c r="C1506" s="112">
        <v>329.7</v>
      </c>
      <c r="D1506" s="112"/>
      <c r="E1506" s="112">
        <v>502.7</v>
      </c>
      <c r="F1506" s="112">
        <v>253.3</v>
      </c>
      <c r="G1506" s="112"/>
    </row>
    <row r="1507" spans="1:7">
      <c r="A1507" s="57">
        <v>41037</v>
      </c>
      <c r="B1507" s="112">
        <v>319.7</v>
      </c>
      <c r="C1507" s="112">
        <v>329.7</v>
      </c>
      <c r="D1507" s="112"/>
      <c r="E1507" s="112">
        <v>502.7</v>
      </c>
      <c r="F1507" s="112">
        <v>253.3</v>
      </c>
      <c r="G1507" s="112"/>
    </row>
    <row r="1508" spans="1:7">
      <c r="A1508" s="57">
        <v>41038</v>
      </c>
      <c r="B1508" s="112">
        <v>319.73</v>
      </c>
      <c r="C1508" s="112">
        <v>324.70999999999998</v>
      </c>
      <c r="D1508" s="112"/>
      <c r="E1508" s="112">
        <v>490.93</v>
      </c>
      <c r="F1508" s="112">
        <v>282.75</v>
      </c>
      <c r="G1508" s="112"/>
    </row>
    <row r="1509" spans="1:7">
      <c r="A1509" s="57">
        <v>41039</v>
      </c>
      <c r="B1509" s="112">
        <v>319.74</v>
      </c>
      <c r="C1509" s="112">
        <v>324.7</v>
      </c>
      <c r="D1509" s="112"/>
      <c r="E1509" s="112">
        <v>522.79</v>
      </c>
      <c r="F1509" s="112">
        <v>282.76</v>
      </c>
      <c r="G1509" s="112"/>
    </row>
    <row r="1510" spans="1:7">
      <c r="A1510" s="57">
        <v>41040</v>
      </c>
      <c r="B1510" s="112">
        <v>319.7</v>
      </c>
      <c r="C1510" s="112">
        <v>324.7</v>
      </c>
      <c r="D1510" s="112"/>
      <c r="E1510" s="112">
        <v>522.79999999999995</v>
      </c>
      <c r="F1510" s="112">
        <v>282.8</v>
      </c>
      <c r="G1510" s="112"/>
    </row>
    <row r="1511" spans="1:7">
      <c r="A1511" s="57">
        <v>41041</v>
      </c>
      <c r="B1511" s="112"/>
      <c r="C1511" s="112"/>
      <c r="D1511" s="112"/>
      <c r="E1511" s="112"/>
      <c r="F1511" s="112"/>
      <c r="G1511" s="112"/>
    </row>
    <row r="1512" spans="1:7">
      <c r="A1512" s="57">
        <v>41042</v>
      </c>
      <c r="B1512" s="112"/>
      <c r="C1512" s="112"/>
      <c r="D1512" s="112"/>
      <c r="E1512" s="112"/>
      <c r="F1512" s="112"/>
      <c r="G1512" s="112"/>
    </row>
    <row r="1513" spans="1:7">
      <c r="A1513" s="57">
        <v>41043</v>
      </c>
      <c r="B1513" s="112">
        <v>319.7</v>
      </c>
      <c r="C1513" s="112">
        <v>324.7</v>
      </c>
      <c r="D1513" s="112"/>
      <c r="E1513" s="112">
        <v>522.79999999999995</v>
      </c>
      <c r="F1513" s="112">
        <v>282.8</v>
      </c>
      <c r="G1513" s="112"/>
    </row>
    <row r="1514" spans="1:7">
      <c r="A1514" s="57">
        <v>41044</v>
      </c>
      <c r="B1514" s="112">
        <v>319.7</v>
      </c>
      <c r="C1514" s="112">
        <v>324.7</v>
      </c>
      <c r="D1514" s="112"/>
      <c r="E1514" s="112">
        <v>522.79999999999995</v>
      </c>
      <c r="F1514" s="112">
        <v>282.8</v>
      </c>
      <c r="G1514" s="112"/>
    </row>
    <row r="1515" spans="1:7">
      <c r="A1515" s="57">
        <v>41045</v>
      </c>
      <c r="B1515" s="112">
        <v>319.7</v>
      </c>
      <c r="C1515" s="112">
        <v>324.7</v>
      </c>
      <c r="D1515" s="112"/>
      <c r="E1515" s="112">
        <v>522.79999999999995</v>
      </c>
      <c r="F1515" s="112">
        <v>282.8</v>
      </c>
      <c r="G1515" s="112"/>
    </row>
    <row r="1516" spans="1:7">
      <c r="A1516" s="57">
        <v>41046</v>
      </c>
      <c r="B1516" s="112">
        <v>309.86</v>
      </c>
      <c r="C1516" s="112">
        <v>324.7</v>
      </c>
      <c r="D1516" s="112"/>
      <c r="E1516" s="112">
        <v>482.8</v>
      </c>
      <c r="F1516" s="112">
        <v>271.95999999999998</v>
      </c>
      <c r="G1516" s="112"/>
    </row>
    <row r="1517" spans="1:7">
      <c r="A1517" s="57">
        <v>41047</v>
      </c>
      <c r="B1517" s="112">
        <v>309.86</v>
      </c>
      <c r="C1517" s="112">
        <v>324.7</v>
      </c>
      <c r="D1517" s="112"/>
      <c r="E1517" s="112">
        <v>482.8</v>
      </c>
      <c r="F1517" s="112">
        <v>276.39</v>
      </c>
      <c r="G1517" s="112"/>
    </row>
    <row r="1518" spans="1:7">
      <c r="A1518" s="57">
        <v>41048</v>
      </c>
      <c r="B1518" s="112"/>
      <c r="C1518" s="112"/>
      <c r="D1518" s="112"/>
      <c r="E1518" s="112"/>
      <c r="F1518" s="112"/>
      <c r="G1518" s="112"/>
    </row>
    <row r="1519" spans="1:7">
      <c r="A1519" s="57">
        <v>41049</v>
      </c>
      <c r="B1519" s="112"/>
      <c r="C1519" s="112"/>
      <c r="D1519" s="112"/>
      <c r="E1519" s="112"/>
      <c r="F1519" s="112"/>
      <c r="G1519" s="112"/>
    </row>
    <row r="1520" spans="1:7">
      <c r="A1520" s="57">
        <v>41050</v>
      </c>
      <c r="B1520" s="112">
        <v>309.89999999999998</v>
      </c>
      <c r="C1520" s="112">
        <v>311.36</v>
      </c>
      <c r="D1520" s="112"/>
      <c r="E1520" s="112">
        <v>482.8</v>
      </c>
      <c r="F1520" s="112">
        <v>276.39999999999998</v>
      </c>
      <c r="G1520" s="112"/>
    </row>
    <row r="1521" spans="1:7">
      <c r="A1521" s="57">
        <v>41051</v>
      </c>
      <c r="B1521" s="112">
        <v>309.89999999999998</v>
      </c>
      <c r="C1521" s="112">
        <v>311.39999999999998</v>
      </c>
      <c r="D1521" s="112"/>
      <c r="E1521" s="112">
        <v>482.8</v>
      </c>
      <c r="F1521" s="112">
        <v>276.39999999999998</v>
      </c>
      <c r="G1521" s="112"/>
    </row>
    <row r="1522" spans="1:7">
      <c r="A1522" s="57">
        <v>41052</v>
      </c>
      <c r="B1522" s="112">
        <v>309.89999999999998</v>
      </c>
      <c r="C1522" s="112">
        <v>311.39999999999998</v>
      </c>
      <c r="D1522" s="112"/>
      <c r="E1522" s="112">
        <v>482.8</v>
      </c>
      <c r="F1522" s="112">
        <v>276.39999999999998</v>
      </c>
      <c r="G1522" s="112"/>
    </row>
    <row r="1523" spans="1:7">
      <c r="A1523" s="57">
        <v>41053</v>
      </c>
      <c r="B1523" s="112">
        <v>309.89999999999998</v>
      </c>
      <c r="C1523" s="112">
        <v>311.39999999999998</v>
      </c>
      <c r="D1523" s="112"/>
      <c r="E1523" s="112">
        <v>482.8</v>
      </c>
      <c r="F1523" s="112">
        <v>276.39999999999998</v>
      </c>
      <c r="G1523" s="112"/>
    </row>
    <row r="1524" spans="1:7">
      <c r="A1524" s="57">
        <v>41054</v>
      </c>
      <c r="B1524" s="112">
        <v>309.89999999999998</v>
      </c>
      <c r="C1524" s="112">
        <v>311.39999999999998</v>
      </c>
      <c r="D1524" s="112"/>
      <c r="E1524" s="112">
        <v>482.8</v>
      </c>
      <c r="F1524" s="112">
        <v>276.39999999999998</v>
      </c>
      <c r="G1524" s="112"/>
    </row>
    <row r="1525" spans="1:7">
      <c r="A1525" s="57">
        <v>41055</v>
      </c>
      <c r="B1525" s="112"/>
      <c r="C1525" s="112"/>
      <c r="D1525" s="112"/>
      <c r="E1525" s="112"/>
      <c r="F1525" s="112"/>
      <c r="G1525" s="112"/>
    </row>
    <row r="1526" spans="1:7">
      <c r="A1526" s="57">
        <v>41056</v>
      </c>
      <c r="B1526" s="112"/>
      <c r="C1526" s="112"/>
      <c r="D1526" s="112"/>
      <c r="E1526" s="112"/>
      <c r="F1526" s="112"/>
      <c r="G1526" s="112"/>
    </row>
    <row r="1527" spans="1:7">
      <c r="A1527" s="57">
        <v>41057</v>
      </c>
      <c r="B1527" s="112">
        <v>309.89999999999998</v>
      </c>
      <c r="C1527" s="112">
        <v>311.39999999999998</v>
      </c>
      <c r="D1527" s="112"/>
      <c r="E1527" s="112">
        <v>482.8</v>
      </c>
      <c r="F1527" s="112">
        <v>276.39999999999998</v>
      </c>
      <c r="G1527" s="112"/>
    </row>
    <row r="1528" spans="1:7">
      <c r="A1528" s="57">
        <v>41058</v>
      </c>
      <c r="B1528" s="112">
        <v>309.89999999999998</v>
      </c>
      <c r="C1528" s="112">
        <v>311.39999999999998</v>
      </c>
      <c r="D1528" s="112"/>
      <c r="E1528" s="112">
        <v>482.8</v>
      </c>
      <c r="F1528" s="112">
        <v>276.39999999999998</v>
      </c>
      <c r="G1528" s="112"/>
    </row>
    <row r="1529" spans="1:7">
      <c r="A1529" s="57">
        <v>41059</v>
      </c>
      <c r="B1529" s="112">
        <v>309.89999999999998</v>
      </c>
      <c r="C1529" s="112">
        <v>311.39999999999998</v>
      </c>
      <c r="D1529" s="112"/>
      <c r="E1529" s="112">
        <v>482.8</v>
      </c>
      <c r="F1529" s="112">
        <v>276.39999999999998</v>
      </c>
      <c r="G1529" s="112"/>
    </row>
    <row r="1530" spans="1:7">
      <c r="A1530" s="57">
        <v>41060</v>
      </c>
      <c r="B1530" s="112">
        <v>309.89999999999998</v>
      </c>
      <c r="C1530" s="112">
        <v>311.39999999999998</v>
      </c>
      <c r="D1530" s="112"/>
      <c r="E1530" s="112">
        <v>527.38</v>
      </c>
      <c r="F1530" s="112">
        <v>276.39999999999998</v>
      </c>
      <c r="G1530" s="112"/>
    </row>
    <row r="1531" spans="1:7">
      <c r="A1531" s="57">
        <v>41061</v>
      </c>
      <c r="B1531" s="112">
        <v>290.04000000000002</v>
      </c>
      <c r="C1531" s="112">
        <v>319.79000000000002</v>
      </c>
      <c r="D1531" s="112"/>
      <c r="E1531" s="112">
        <v>527.44000000000005</v>
      </c>
      <c r="F1531" s="112">
        <v>255.4</v>
      </c>
      <c r="G1531" s="112"/>
    </row>
    <row r="1532" spans="1:7">
      <c r="A1532" s="57">
        <v>41062</v>
      </c>
      <c r="B1532" s="112"/>
      <c r="C1532" s="112"/>
      <c r="D1532" s="112"/>
      <c r="E1532" s="112"/>
      <c r="F1532" s="112"/>
      <c r="G1532" s="112"/>
    </row>
    <row r="1533" spans="1:7">
      <c r="A1533" s="57">
        <v>41063</v>
      </c>
      <c r="B1533" s="112"/>
      <c r="C1533" s="112"/>
      <c r="D1533" s="112"/>
      <c r="E1533" s="112"/>
      <c r="F1533" s="112"/>
      <c r="G1533" s="112"/>
    </row>
    <row r="1534" spans="1:7">
      <c r="A1534" s="57">
        <v>41064</v>
      </c>
      <c r="B1534" s="112">
        <v>290</v>
      </c>
      <c r="C1534" s="112">
        <v>309.87</v>
      </c>
      <c r="D1534" s="112"/>
      <c r="E1534" s="112">
        <v>517.79999999999995</v>
      </c>
      <c r="F1534" s="112">
        <v>263.22000000000003</v>
      </c>
      <c r="G1534" s="112"/>
    </row>
    <row r="1535" spans="1:7">
      <c r="A1535" s="57">
        <v>41065</v>
      </c>
      <c r="B1535" s="112">
        <v>270.69</v>
      </c>
      <c r="C1535" s="112">
        <v>290.04000000000002</v>
      </c>
      <c r="D1535" s="112"/>
      <c r="E1535" s="112">
        <v>489.13</v>
      </c>
      <c r="F1535" s="112">
        <v>247.58</v>
      </c>
      <c r="G1535" s="112"/>
    </row>
    <row r="1536" spans="1:7">
      <c r="A1536" s="57">
        <v>41066</v>
      </c>
      <c r="B1536" s="112">
        <v>289.12</v>
      </c>
      <c r="C1536" s="112">
        <v>300.47000000000003</v>
      </c>
      <c r="D1536" s="112"/>
      <c r="E1536" s="112">
        <v>534.41999999999996</v>
      </c>
      <c r="F1536" s="112">
        <v>262.39</v>
      </c>
      <c r="G1536" s="112"/>
    </row>
    <row r="1537" spans="1:7">
      <c r="A1537" s="57">
        <v>41067</v>
      </c>
      <c r="B1537" s="112">
        <v>299.89</v>
      </c>
      <c r="C1537" s="112">
        <v>315.20999999999998</v>
      </c>
      <c r="D1537" s="112"/>
      <c r="E1537" s="112">
        <v>523.01</v>
      </c>
      <c r="F1537" s="112">
        <v>268.41000000000003</v>
      </c>
      <c r="G1537" s="112"/>
    </row>
    <row r="1538" spans="1:7">
      <c r="A1538" s="57">
        <v>41068</v>
      </c>
      <c r="B1538" s="112">
        <v>299.93</v>
      </c>
      <c r="C1538" s="112">
        <v>315.77999999999997</v>
      </c>
      <c r="D1538" s="112"/>
      <c r="E1538" s="112">
        <v>487.37</v>
      </c>
      <c r="F1538" s="112">
        <v>268.39999999999998</v>
      </c>
      <c r="G1538" s="112"/>
    </row>
    <row r="1539" spans="1:7">
      <c r="A1539" s="57">
        <v>41069</v>
      </c>
      <c r="B1539" s="112"/>
      <c r="C1539" s="112"/>
      <c r="D1539" s="112"/>
      <c r="E1539" s="112"/>
      <c r="F1539" s="112"/>
      <c r="G1539" s="112"/>
    </row>
    <row r="1540" spans="1:7">
      <c r="A1540" s="57">
        <v>41070</v>
      </c>
      <c r="B1540" s="112"/>
      <c r="C1540" s="112"/>
      <c r="D1540" s="112"/>
      <c r="E1540" s="112"/>
      <c r="F1540" s="112"/>
      <c r="G1540" s="112"/>
    </row>
    <row r="1541" spans="1:7">
      <c r="A1541" s="57">
        <v>41071</v>
      </c>
      <c r="B1541" s="112">
        <v>299.89999999999998</v>
      </c>
      <c r="C1541" s="112">
        <v>315.8</v>
      </c>
      <c r="D1541" s="112"/>
      <c r="E1541" s="112">
        <v>487.4</v>
      </c>
      <c r="F1541" s="112">
        <v>268.39999999999998</v>
      </c>
      <c r="G1541" s="112"/>
    </row>
    <row r="1542" spans="1:7">
      <c r="A1542" s="57">
        <v>41072</v>
      </c>
      <c r="B1542" s="112">
        <v>299.89999999999998</v>
      </c>
      <c r="C1542" s="112">
        <v>315.8</v>
      </c>
      <c r="D1542" s="112"/>
      <c r="E1542" s="112">
        <v>487.4</v>
      </c>
      <c r="F1542" s="112">
        <v>268.39999999999998</v>
      </c>
      <c r="G1542" s="112"/>
    </row>
    <row r="1543" spans="1:7">
      <c r="A1543" s="57">
        <v>41073</v>
      </c>
      <c r="B1543" s="112">
        <v>299.89999999999998</v>
      </c>
      <c r="C1543" s="112">
        <v>315.8</v>
      </c>
      <c r="D1543" s="112"/>
      <c r="E1543" s="112">
        <v>487.4</v>
      </c>
      <c r="F1543" s="112">
        <v>268.39999999999998</v>
      </c>
      <c r="G1543" s="112"/>
    </row>
    <row r="1544" spans="1:7">
      <c r="A1544" s="57">
        <v>41074</v>
      </c>
      <c r="B1544" s="112">
        <v>299.89999999999998</v>
      </c>
      <c r="C1544" s="112">
        <v>315.8</v>
      </c>
      <c r="D1544" s="112"/>
      <c r="E1544" s="112">
        <v>487.4</v>
      </c>
      <c r="F1544" s="112">
        <v>268.39999999999998</v>
      </c>
      <c r="G1544" s="112"/>
    </row>
    <row r="1545" spans="1:7">
      <c r="A1545" s="57">
        <v>41075</v>
      </c>
      <c r="B1545" s="112">
        <v>299.89999999999998</v>
      </c>
      <c r="C1545" s="112">
        <v>315.8</v>
      </c>
      <c r="D1545" s="112"/>
      <c r="E1545" s="112">
        <v>487.4</v>
      </c>
      <c r="F1545" s="112">
        <v>268.39999999999998</v>
      </c>
      <c r="G1545" s="112"/>
    </row>
    <row r="1546" spans="1:7">
      <c r="A1546" s="57">
        <v>41076</v>
      </c>
      <c r="B1546" s="112"/>
      <c r="C1546" s="112"/>
      <c r="D1546" s="112"/>
      <c r="E1546" s="112"/>
      <c r="F1546" s="112"/>
      <c r="G1546" s="112"/>
    </row>
    <row r="1547" spans="1:7">
      <c r="A1547" s="57">
        <v>41077</v>
      </c>
      <c r="B1547" s="112"/>
      <c r="C1547" s="112"/>
      <c r="D1547" s="112"/>
      <c r="E1547" s="112"/>
      <c r="F1547" s="112"/>
      <c r="G1547" s="112"/>
    </row>
    <row r="1548" spans="1:7">
      <c r="A1548" s="57">
        <v>41078</v>
      </c>
      <c r="B1548" s="112">
        <v>299.89999999999998</v>
      </c>
      <c r="C1548" s="112">
        <v>315.8</v>
      </c>
      <c r="D1548" s="112"/>
      <c r="E1548" s="112">
        <v>487.4</v>
      </c>
      <c r="F1548" s="112">
        <v>268.39999999999998</v>
      </c>
      <c r="G1548" s="112"/>
    </row>
    <row r="1549" spans="1:7">
      <c r="A1549" s="57">
        <v>41079</v>
      </c>
      <c r="B1549" s="112">
        <v>299.89999999999998</v>
      </c>
      <c r="C1549" s="112">
        <v>315.8</v>
      </c>
      <c r="D1549" s="112"/>
      <c r="E1549" s="112">
        <v>487.4</v>
      </c>
      <c r="F1549" s="112">
        <v>268.39999999999998</v>
      </c>
      <c r="G1549" s="112"/>
    </row>
    <row r="1550" spans="1:7">
      <c r="A1550" s="57">
        <v>41080</v>
      </c>
      <c r="B1550" s="112">
        <v>299.88</v>
      </c>
      <c r="C1550" s="112">
        <v>299.88</v>
      </c>
      <c r="D1550" s="112"/>
      <c r="E1550" s="112">
        <v>487.09</v>
      </c>
      <c r="F1550" s="112">
        <v>258.24</v>
      </c>
      <c r="G1550" s="112"/>
    </row>
    <row r="1551" spans="1:7">
      <c r="A1551" s="57">
        <v>41081</v>
      </c>
      <c r="B1551" s="112">
        <v>299.88</v>
      </c>
      <c r="C1551" s="112">
        <v>299.88</v>
      </c>
      <c r="D1551" s="112"/>
      <c r="E1551" s="112">
        <v>487.17</v>
      </c>
      <c r="F1551" s="112">
        <v>258.31</v>
      </c>
      <c r="G1551" s="112"/>
    </row>
    <row r="1552" spans="1:7">
      <c r="A1552" s="57">
        <v>41082</v>
      </c>
      <c r="B1552" s="112">
        <v>299.88</v>
      </c>
      <c r="C1552" s="112">
        <v>299.88</v>
      </c>
      <c r="D1552" s="112"/>
      <c r="E1552" s="112">
        <v>487.16</v>
      </c>
      <c r="F1552" s="112">
        <v>258.3</v>
      </c>
      <c r="G1552" s="112"/>
    </row>
    <row r="1553" spans="1:7">
      <c r="A1553" s="57">
        <v>41083</v>
      </c>
      <c r="B1553" s="112"/>
      <c r="C1553" s="112"/>
      <c r="D1553" s="112"/>
      <c r="E1553" s="112"/>
      <c r="F1553" s="112"/>
      <c r="G1553" s="112"/>
    </row>
    <row r="1554" spans="1:7">
      <c r="A1554" s="57">
        <v>41084</v>
      </c>
      <c r="B1554" s="112"/>
      <c r="C1554" s="112"/>
      <c r="D1554" s="112"/>
      <c r="E1554" s="112"/>
      <c r="F1554" s="112"/>
      <c r="G1554" s="112"/>
    </row>
    <row r="1555" spans="1:7">
      <c r="A1555" s="57">
        <v>41085</v>
      </c>
      <c r="B1555" s="112">
        <v>290.42</v>
      </c>
      <c r="C1555" s="112">
        <v>293.7</v>
      </c>
      <c r="D1555" s="112"/>
      <c r="E1555" s="112">
        <v>481.08</v>
      </c>
      <c r="F1555" s="112">
        <v>253.62</v>
      </c>
      <c r="G1555" s="112"/>
    </row>
    <row r="1556" spans="1:7">
      <c r="A1556" s="57">
        <v>41086</v>
      </c>
      <c r="B1556" s="112">
        <v>278.11</v>
      </c>
      <c r="C1556" s="112">
        <v>292.32</v>
      </c>
      <c r="D1556" s="112"/>
      <c r="E1556" s="112">
        <v>485.01</v>
      </c>
      <c r="F1556" s="112">
        <v>236.65</v>
      </c>
      <c r="G1556" s="112"/>
    </row>
    <row r="1557" spans="1:7">
      <c r="A1557" s="57">
        <v>41087</v>
      </c>
      <c r="B1557" s="112">
        <v>285.08</v>
      </c>
      <c r="C1557" s="112">
        <v>289.95999999999998</v>
      </c>
      <c r="D1557" s="112"/>
      <c r="E1557" s="112">
        <v>457.65</v>
      </c>
      <c r="F1557" s="112">
        <v>243.51</v>
      </c>
      <c r="G1557" s="112"/>
    </row>
    <row r="1558" spans="1:7">
      <c r="A1558" s="57">
        <v>41088</v>
      </c>
      <c r="B1558" s="112">
        <v>285.10000000000002</v>
      </c>
      <c r="C1558" s="112">
        <v>290</v>
      </c>
      <c r="D1558" s="112"/>
      <c r="E1558" s="112">
        <v>457.7</v>
      </c>
      <c r="F1558" s="112">
        <v>242.65</v>
      </c>
      <c r="G1558" s="112"/>
    </row>
    <row r="1559" spans="1:7">
      <c r="A1559" s="57">
        <v>41089</v>
      </c>
      <c r="B1559" s="112">
        <v>290.02999999999997</v>
      </c>
      <c r="C1559" s="112">
        <v>285.05</v>
      </c>
      <c r="D1559" s="112"/>
      <c r="E1559" s="112">
        <v>462.64</v>
      </c>
      <c r="F1559" s="112">
        <v>246.6</v>
      </c>
      <c r="G1559" s="112"/>
    </row>
    <row r="1560" spans="1:7">
      <c r="A1560" s="57">
        <v>41090</v>
      </c>
      <c r="B1560" s="112"/>
      <c r="C1560" s="112"/>
      <c r="D1560" s="112"/>
      <c r="E1560" s="112"/>
      <c r="F1560" s="112"/>
      <c r="G1560" s="112"/>
    </row>
    <row r="1561" spans="1:7">
      <c r="A1561" s="57">
        <v>41091</v>
      </c>
      <c r="B1561" s="112"/>
      <c r="C1561" s="112"/>
      <c r="D1561" s="112"/>
      <c r="E1561" s="112"/>
      <c r="F1561" s="112"/>
      <c r="G1561" s="112">
        <v>28.054321004681139</v>
      </c>
    </row>
    <row r="1562" spans="1:7">
      <c r="A1562" s="57">
        <v>41092</v>
      </c>
      <c r="B1562" s="112">
        <v>289.08999999999997</v>
      </c>
      <c r="C1562" s="112">
        <v>285.06</v>
      </c>
      <c r="D1562" s="112"/>
      <c r="E1562" s="112">
        <v>467.65</v>
      </c>
      <c r="F1562" s="112">
        <v>248.9</v>
      </c>
      <c r="G1562" s="112"/>
    </row>
    <row r="1563" spans="1:7">
      <c r="A1563" s="57">
        <v>41093</v>
      </c>
      <c r="B1563" s="112">
        <v>295</v>
      </c>
      <c r="C1563" s="112">
        <v>290.05</v>
      </c>
      <c r="D1563" s="112"/>
      <c r="E1563" s="112">
        <v>462.68</v>
      </c>
      <c r="F1563" s="112">
        <v>257.8</v>
      </c>
      <c r="G1563" s="112"/>
    </row>
    <row r="1564" spans="1:7">
      <c r="A1564" s="57">
        <v>41094</v>
      </c>
      <c r="B1564" s="112">
        <v>294.98</v>
      </c>
      <c r="C1564" s="112">
        <v>289.99</v>
      </c>
      <c r="D1564" s="112"/>
      <c r="E1564" s="112">
        <v>452.87</v>
      </c>
      <c r="F1564" s="112">
        <v>258.36</v>
      </c>
      <c r="G1564" s="112"/>
    </row>
    <row r="1565" spans="1:7">
      <c r="A1565" s="57">
        <v>41095</v>
      </c>
      <c r="B1565" s="112">
        <v>294.98</v>
      </c>
      <c r="C1565" s="112">
        <v>289.99</v>
      </c>
      <c r="D1565" s="112"/>
      <c r="E1565" s="112">
        <v>452.85</v>
      </c>
      <c r="F1565" s="112">
        <v>258.33999999999997</v>
      </c>
      <c r="G1565" s="112"/>
    </row>
    <row r="1566" spans="1:7">
      <c r="A1566" s="57">
        <v>41096</v>
      </c>
      <c r="B1566" s="112">
        <v>295</v>
      </c>
      <c r="C1566" s="112">
        <v>290</v>
      </c>
      <c r="D1566" s="112"/>
      <c r="E1566" s="112">
        <v>452.8</v>
      </c>
      <c r="F1566" s="112">
        <v>258.3</v>
      </c>
      <c r="G1566" s="112"/>
    </row>
    <row r="1567" spans="1:7">
      <c r="A1567" s="57">
        <v>41097</v>
      </c>
      <c r="B1567" s="112"/>
      <c r="C1567" s="112"/>
      <c r="D1567" s="112"/>
      <c r="E1567" s="112"/>
      <c r="F1567" s="112"/>
      <c r="G1567" s="112"/>
    </row>
    <row r="1568" spans="1:7">
      <c r="A1568" s="57">
        <v>41098</v>
      </c>
      <c r="B1568" s="112"/>
      <c r="C1568" s="112"/>
      <c r="D1568" s="112"/>
      <c r="E1568" s="112"/>
      <c r="F1568" s="112"/>
      <c r="G1568" s="112"/>
    </row>
    <row r="1569" spans="1:7">
      <c r="A1569" s="57">
        <v>41099</v>
      </c>
      <c r="B1569" s="112">
        <v>294.98</v>
      </c>
      <c r="C1569" s="112">
        <v>289.99</v>
      </c>
      <c r="D1569" s="112"/>
      <c r="E1569" s="112">
        <v>455.5</v>
      </c>
      <c r="F1569" s="112">
        <v>258.35000000000002</v>
      </c>
      <c r="G1569" s="112"/>
    </row>
    <row r="1570" spans="1:7">
      <c r="A1570" s="57">
        <v>41100</v>
      </c>
      <c r="B1570" s="112">
        <v>295</v>
      </c>
      <c r="C1570" s="112">
        <v>290</v>
      </c>
      <c r="D1570" s="112"/>
      <c r="E1570" s="112">
        <v>455.5</v>
      </c>
      <c r="F1570" s="112">
        <v>258.39999999999998</v>
      </c>
      <c r="G1570" s="112"/>
    </row>
    <row r="1571" spans="1:7">
      <c r="A1571" s="57">
        <v>41101</v>
      </c>
      <c r="B1571" s="112">
        <v>295</v>
      </c>
      <c r="C1571" s="112">
        <v>290</v>
      </c>
      <c r="D1571" s="112"/>
      <c r="E1571" s="112">
        <v>455.5</v>
      </c>
      <c r="F1571" s="112">
        <v>258.39999999999998</v>
      </c>
      <c r="G1571" s="112"/>
    </row>
    <row r="1572" spans="1:7">
      <c r="A1572" s="57">
        <v>41102</v>
      </c>
      <c r="B1572" s="112">
        <v>289.18</v>
      </c>
      <c r="C1572" s="112">
        <v>293.55</v>
      </c>
      <c r="D1572" s="112"/>
      <c r="E1572" s="112">
        <v>455.55</v>
      </c>
      <c r="F1572" s="112">
        <v>255.58</v>
      </c>
      <c r="G1572" s="112"/>
    </row>
    <row r="1573" spans="1:7">
      <c r="A1573" s="57">
        <v>41103</v>
      </c>
      <c r="B1573" s="112">
        <v>291.48</v>
      </c>
      <c r="C1573" s="112">
        <v>291.42</v>
      </c>
      <c r="D1573" s="112"/>
      <c r="E1573" s="112">
        <v>455.49</v>
      </c>
      <c r="F1573" s="112">
        <v>257.49</v>
      </c>
      <c r="G1573" s="112"/>
    </row>
    <row r="1574" spans="1:7">
      <c r="A1574" s="57">
        <v>41104</v>
      </c>
      <c r="B1574" s="112"/>
      <c r="C1574" s="112"/>
      <c r="D1574" s="112"/>
      <c r="E1574" s="112"/>
      <c r="F1574" s="112"/>
      <c r="G1574" s="112"/>
    </row>
    <row r="1575" spans="1:7">
      <c r="A1575" s="57">
        <v>41105</v>
      </c>
      <c r="B1575" s="112"/>
      <c r="C1575" s="112"/>
      <c r="D1575" s="112"/>
      <c r="E1575" s="112"/>
      <c r="F1575" s="112"/>
      <c r="G1575" s="112"/>
    </row>
    <row r="1576" spans="1:7">
      <c r="A1576" s="57">
        <v>41106</v>
      </c>
      <c r="B1576" s="112">
        <v>296.76</v>
      </c>
      <c r="C1576" s="112">
        <v>296.18</v>
      </c>
      <c r="D1576" s="112"/>
      <c r="E1576" s="112">
        <v>462.87</v>
      </c>
      <c r="F1576" s="112">
        <v>260.06</v>
      </c>
      <c r="G1576" s="112"/>
    </row>
    <row r="1577" spans="1:7">
      <c r="A1577" s="57">
        <v>41107</v>
      </c>
      <c r="B1577" s="112">
        <v>304.88</v>
      </c>
      <c r="C1577" s="112">
        <v>302.18</v>
      </c>
      <c r="D1577" s="112"/>
      <c r="E1577" s="112">
        <v>460.44</v>
      </c>
      <c r="F1577" s="112">
        <v>264.79000000000002</v>
      </c>
      <c r="G1577" s="112"/>
    </row>
    <row r="1578" spans="1:7">
      <c r="A1578" s="57">
        <v>41108</v>
      </c>
      <c r="B1578" s="112">
        <v>302.79000000000002</v>
      </c>
      <c r="C1578" s="112">
        <v>298.36</v>
      </c>
      <c r="D1578" s="112"/>
      <c r="E1578" s="112">
        <v>479.97</v>
      </c>
      <c r="F1578" s="112">
        <v>266.13</v>
      </c>
      <c r="G1578" s="112"/>
    </row>
    <row r="1579" spans="1:7">
      <c r="A1579" s="57">
        <v>41109</v>
      </c>
      <c r="B1579" s="112">
        <v>286</v>
      </c>
      <c r="C1579" s="112">
        <v>285.02</v>
      </c>
      <c r="D1579" s="112"/>
      <c r="E1579" s="112">
        <v>481.94</v>
      </c>
      <c r="F1579" s="112">
        <v>253.97</v>
      </c>
      <c r="G1579" s="112"/>
    </row>
    <row r="1580" spans="1:7">
      <c r="A1580" s="57">
        <v>41110</v>
      </c>
      <c r="B1580" s="112">
        <v>286</v>
      </c>
      <c r="C1580" s="112">
        <v>285</v>
      </c>
      <c r="D1580" s="112"/>
      <c r="E1580" s="112">
        <v>481.9</v>
      </c>
      <c r="F1580" s="112">
        <v>254</v>
      </c>
      <c r="G1580" s="112"/>
    </row>
    <row r="1581" spans="1:7">
      <c r="A1581" s="57">
        <v>41111</v>
      </c>
      <c r="B1581" s="112"/>
      <c r="C1581" s="112"/>
      <c r="D1581" s="112"/>
      <c r="E1581" s="112"/>
      <c r="F1581" s="112"/>
      <c r="G1581" s="112"/>
    </row>
    <row r="1582" spans="1:7">
      <c r="A1582" s="57">
        <v>41112</v>
      </c>
      <c r="B1582" s="112"/>
      <c r="C1582" s="112"/>
      <c r="D1582" s="112"/>
      <c r="E1582" s="112"/>
      <c r="F1582" s="112"/>
      <c r="G1582" s="112"/>
    </row>
    <row r="1583" spans="1:7">
      <c r="A1583" s="57">
        <v>41113</v>
      </c>
      <c r="B1583" s="112">
        <v>286</v>
      </c>
      <c r="C1583" s="112">
        <v>285</v>
      </c>
      <c r="D1583" s="112"/>
      <c r="E1583" s="112">
        <v>481.9</v>
      </c>
      <c r="F1583" s="112">
        <v>254</v>
      </c>
      <c r="G1583" s="112"/>
    </row>
    <row r="1584" spans="1:7">
      <c r="A1584" s="57">
        <v>41114</v>
      </c>
      <c r="B1584" s="112">
        <v>286</v>
      </c>
      <c r="C1584" s="112">
        <v>285</v>
      </c>
      <c r="D1584" s="112"/>
      <c r="E1584" s="112">
        <v>481.9</v>
      </c>
      <c r="F1584" s="112">
        <v>254</v>
      </c>
      <c r="G1584" s="112"/>
    </row>
    <row r="1585" spans="1:7">
      <c r="A1585" s="57">
        <v>41115</v>
      </c>
      <c r="B1585" s="112">
        <v>286</v>
      </c>
      <c r="C1585" s="112">
        <v>285</v>
      </c>
      <c r="D1585" s="112"/>
      <c r="E1585" s="112">
        <v>481.9</v>
      </c>
      <c r="F1585" s="112">
        <v>254</v>
      </c>
      <c r="G1585" s="112"/>
    </row>
    <row r="1586" spans="1:7">
      <c r="A1586" s="57">
        <v>41116</v>
      </c>
      <c r="B1586" s="112">
        <v>275.17</v>
      </c>
      <c r="C1586" s="112">
        <v>275.07</v>
      </c>
      <c r="D1586" s="112"/>
      <c r="E1586" s="112">
        <v>435.72</v>
      </c>
      <c r="F1586" s="112">
        <v>243.61</v>
      </c>
      <c r="G1586" s="112"/>
    </row>
    <row r="1587" spans="1:7">
      <c r="A1587" s="57">
        <v>41117</v>
      </c>
      <c r="B1587" s="112">
        <v>277.12</v>
      </c>
      <c r="C1587" s="112">
        <v>278.68</v>
      </c>
      <c r="D1587" s="112"/>
      <c r="E1587" s="112">
        <v>449.04</v>
      </c>
      <c r="F1587" s="112">
        <v>243.68</v>
      </c>
      <c r="G1587" s="112"/>
    </row>
    <row r="1588" spans="1:7">
      <c r="A1588" s="57">
        <v>41118</v>
      </c>
      <c r="B1588" s="112"/>
      <c r="C1588" s="112"/>
      <c r="D1588" s="112"/>
      <c r="E1588" s="112"/>
      <c r="F1588" s="112"/>
      <c r="G1588" s="112"/>
    </row>
    <row r="1589" spans="1:7">
      <c r="A1589" s="57">
        <v>41119</v>
      </c>
      <c r="B1589" s="112"/>
      <c r="C1589" s="112"/>
      <c r="D1589" s="112"/>
      <c r="E1589" s="112"/>
      <c r="F1589" s="112"/>
      <c r="G1589" s="112"/>
    </row>
    <row r="1590" spans="1:7">
      <c r="A1590" s="57">
        <v>41120</v>
      </c>
      <c r="B1590" s="112">
        <v>269.29000000000002</v>
      </c>
      <c r="C1590" s="112">
        <v>269.37</v>
      </c>
      <c r="D1590" s="112"/>
      <c r="E1590" s="112">
        <v>445.31</v>
      </c>
      <c r="F1590" s="112">
        <v>236.5</v>
      </c>
      <c r="G1590" s="112"/>
    </row>
    <row r="1591" spans="1:7">
      <c r="A1591" s="57">
        <v>41121</v>
      </c>
      <c r="B1591" s="112">
        <v>260.3</v>
      </c>
      <c r="C1591" s="112">
        <v>265.14</v>
      </c>
      <c r="D1591" s="112"/>
      <c r="E1591" s="112">
        <v>425.76</v>
      </c>
      <c r="F1591" s="112">
        <v>223.99</v>
      </c>
      <c r="G1591" s="112"/>
    </row>
    <row r="1592" spans="1:7">
      <c r="A1592" s="57">
        <v>41122</v>
      </c>
      <c r="B1592" s="112">
        <v>260.29000000000002</v>
      </c>
      <c r="C1592" s="112">
        <v>265.13</v>
      </c>
      <c r="D1592" s="112"/>
      <c r="E1592" s="112">
        <v>405.91</v>
      </c>
      <c r="F1592" s="112">
        <v>224.02</v>
      </c>
      <c r="G1592" s="112"/>
    </row>
    <row r="1593" spans="1:7">
      <c r="A1593" s="57">
        <v>41123</v>
      </c>
      <c r="B1593" s="112">
        <v>260.3</v>
      </c>
      <c r="C1593" s="112">
        <v>265.14</v>
      </c>
      <c r="D1593" s="112"/>
      <c r="E1593" s="112">
        <v>400.94</v>
      </c>
      <c r="F1593" s="112">
        <v>223.96</v>
      </c>
      <c r="G1593" s="112"/>
    </row>
    <row r="1594" spans="1:7">
      <c r="A1594" s="57">
        <v>41124</v>
      </c>
      <c r="B1594" s="112">
        <v>251.26</v>
      </c>
      <c r="C1594" s="112">
        <v>255.18</v>
      </c>
      <c r="D1594" s="112"/>
      <c r="E1594" s="112">
        <v>392.63</v>
      </c>
      <c r="F1594" s="112">
        <v>219.04</v>
      </c>
      <c r="G1594" s="112"/>
    </row>
    <row r="1595" spans="1:7">
      <c r="A1595" s="57">
        <v>41125</v>
      </c>
      <c r="B1595" s="112"/>
      <c r="C1595" s="112"/>
      <c r="D1595" s="112"/>
      <c r="E1595" s="112"/>
      <c r="F1595" s="112"/>
      <c r="G1595" s="112"/>
    </row>
    <row r="1596" spans="1:7">
      <c r="A1596" s="57">
        <v>41126</v>
      </c>
      <c r="B1596" s="112"/>
      <c r="C1596" s="112"/>
      <c r="D1596" s="112"/>
      <c r="E1596" s="112"/>
      <c r="F1596" s="112"/>
      <c r="G1596" s="112"/>
    </row>
    <row r="1597" spans="1:7">
      <c r="A1597" s="57">
        <v>41127</v>
      </c>
      <c r="B1597" s="112">
        <v>250.39</v>
      </c>
      <c r="C1597" s="112">
        <v>255.2</v>
      </c>
      <c r="D1597" s="112"/>
      <c r="E1597" s="112">
        <v>389.92</v>
      </c>
      <c r="F1597" s="112">
        <v>218.98</v>
      </c>
      <c r="G1597" s="112"/>
    </row>
    <row r="1598" spans="1:7">
      <c r="A1598" s="57">
        <v>41128</v>
      </c>
      <c r="B1598" s="112">
        <v>255.34</v>
      </c>
      <c r="C1598" s="112">
        <v>255.19</v>
      </c>
      <c r="D1598" s="112"/>
      <c r="E1598" s="112">
        <v>386.12</v>
      </c>
      <c r="F1598" s="112">
        <v>223.94</v>
      </c>
      <c r="G1598" s="112"/>
    </row>
    <row r="1599" spans="1:7">
      <c r="A1599" s="57">
        <v>41129</v>
      </c>
      <c r="B1599" s="112">
        <v>255.36</v>
      </c>
      <c r="C1599" s="112">
        <v>255.2</v>
      </c>
      <c r="D1599" s="112"/>
      <c r="E1599" s="112">
        <v>381.18</v>
      </c>
      <c r="F1599" s="112">
        <v>223.91</v>
      </c>
      <c r="G1599" s="112"/>
    </row>
    <row r="1600" spans="1:7">
      <c r="A1600" s="57">
        <v>41130</v>
      </c>
      <c r="B1600" s="112">
        <v>256.27999999999997</v>
      </c>
      <c r="C1600" s="112">
        <v>255.66</v>
      </c>
      <c r="D1600" s="112"/>
      <c r="E1600" s="112">
        <v>380.02</v>
      </c>
      <c r="F1600" s="112">
        <v>224.44</v>
      </c>
      <c r="G1600" s="112"/>
    </row>
    <row r="1601" spans="1:7">
      <c r="A1601" s="57">
        <v>41131</v>
      </c>
      <c r="B1601" s="112">
        <v>255.32</v>
      </c>
      <c r="C1601" s="112">
        <v>255.49</v>
      </c>
      <c r="D1601" s="112"/>
      <c r="E1601" s="112">
        <v>380.28</v>
      </c>
      <c r="F1601" s="112">
        <v>225.51</v>
      </c>
      <c r="G1601" s="112"/>
    </row>
    <row r="1602" spans="1:7">
      <c r="A1602" s="57">
        <v>41132</v>
      </c>
      <c r="B1602" s="112"/>
      <c r="C1602" s="112"/>
      <c r="D1602" s="112"/>
      <c r="E1602" s="112"/>
      <c r="F1602" s="112"/>
      <c r="G1602" s="112"/>
    </row>
    <row r="1603" spans="1:7">
      <c r="A1603" s="57">
        <v>41133</v>
      </c>
      <c r="B1603" s="112"/>
      <c r="C1603" s="112"/>
      <c r="D1603" s="112"/>
      <c r="E1603" s="112"/>
      <c r="F1603" s="112"/>
      <c r="G1603" s="112"/>
    </row>
    <row r="1604" spans="1:7">
      <c r="A1604" s="57">
        <v>41134</v>
      </c>
      <c r="B1604" s="112">
        <v>255.34</v>
      </c>
      <c r="C1604" s="112">
        <v>255.19</v>
      </c>
      <c r="D1604" s="112"/>
      <c r="E1604" s="112">
        <v>374.76</v>
      </c>
      <c r="F1604" s="112">
        <v>224.92</v>
      </c>
      <c r="G1604" s="112"/>
    </row>
    <row r="1605" spans="1:7">
      <c r="A1605" s="57">
        <v>41135</v>
      </c>
      <c r="B1605" s="112">
        <v>250.38</v>
      </c>
      <c r="C1605" s="112">
        <v>252.6</v>
      </c>
      <c r="D1605" s="112"/>
      <c r="E1605" s="112">
        <v>361.29</v>
      </c>
      <c r="F1605" s="112">
        <v>214.06</v>
      </c>
      <c r="G1605" s="112"/>
    </row>
    <row r="1606" spans="1:7">
      <c r="A1606" s="57">
        <v>41136</v>
      </c>
      <c r="B1606" s="112">
        <v>250.37</v>
      </c>
      <c r="C1606" s="112">
        <v>250.7</v>
      </c>
      <c r="D1606" s="112"/>
      <c r="E1606" s="112">
        <v>361.28</v>
      </c>
      <c r="F1606" s="112">
        <v>213.36</v>
      </c>
      <c r="G1606" s="112"/>
    </row>
    <row r="1607" spans="1:7">
      <c r="A1607" s="57">
        <v>41137</v>
      </c>
      <c r="B1607" s="112">
        <v>250.38</v>
      </c>
      <c r="C1607" s="112">
        <v>249.91</v>
      </c>
      <c r="D1607" s="112"/>
      <c r="E1607" s="112">
        <v>364.55</v>
      </c>
      <c r="F1607" s="112">
        <v>214.05</v>
      </c>
      <c r="G1607" s="112"/>
    </row>
    <row r="1608" spans="1:7">
      <c r="A1608" s="57">
        <v>41138</v>
      </c>
      <c r="B1608" s="112">
        <v>250.38</v>
      </c>
      <c r="C1608" s="112">
        <v>250.22</v>
      </c>
      <c r="D1608" s="112"/>
      <c r="E1608" s="112">
        <v>361.28</v>
      </c>
      <c r="F1608" s="112">
        <v>214.07</v>
      </c>
      <c r="G1608" s="112"/>
    </row>
    <row r="1609" spans="1:7">
      <c r="A1609" s="57">
        <v>41139</v>
      </c>
      <c r="B1609" s="112"/>
      <c r="C1609" s="112"/>
      <c r="D1609" s="112"/>
      <c r="E1609" s="112"/>
      <c r="F1609" s="112"/>
      <c r="G1609" s="112"/>
    </row>
    <row r="1610" spans="1:7">
      <c r="A1610" s="57">
        <v>41140</v>
      </c>
      <c r="B1610" s="112"/>
      <c r="C1610" s="112"/>
      <c r="D1610" s="112"/>
      <c r="E1610" s="112"/>
      <c r="F1610" s="112"/>
      <c r="G1610" s="112"/>
    </row>
    <row r="1611" spans="1:7">
      <c r="A1611" s="57">
        <v>41141</v>
      </c>
      <c r="B1611" s="112">
        <v>255.92</v>
      </c>
      <c r="C1611" s="112">
        <v>255.19</v>
      </c>
      <c r="D1611" s="112"/>
      <c r="E1611" s="112">
        <v>372.59</v>
      </c>
      <c r="F1611" s="112">
        <v>219.93</v>
      </c>
      <c r="G1611" s="112"/>
    </row>
    <row r="1612" spans="1:7">
      <c r="A1612" s="57">
        <v>41142</v>
      </c>
      <c r="B1612" s="112">
        <v>255.9</v>
      </c>
      <c r="C1612" s="112">
        <v>255.2</v>
      </c>
      <c r="D1612" s="112"/>
      <c r="E1612" s="112">
        <v>372.6</v>
      </c>
      <c r="F1612" s="112">
        <v>219.9</v>
      </c>
      <c r="G1612" s="112"/>
    </row>
    <row r="1613" spans="1:7">
      <c r="A1613" s="57">
        <v>41143</v>
      </c>
      <c r="B1613" s="112">
        <v>255.32</v>
      </c>
      <c r="C1613" s="112">
        <v>255.18</v>
      </c>
      <c r="D1613" s="112"/>
      <c r="E1613" s="112">
        <v>376.13</v>
      </c>
      <c r="F1613" s="112">
        <v>219.06</v>
      </c>
      <c r="G1613" s="112"/>
    </row>
    <row r="1614" spans="1:7">
      <c r="A1614" s="57">
        <v>41144</v>
      </c>
      <c r="B1614" s="112">
        <v>255.74</v>
      </c>
      <c r="C1614" s="112">
        <v>255.17</v>
      </c>
      <c r="D1614" s="112"/>
      <c r="E1614" s="112">
        <v>376.11</v>
      </c>
      <c r="F1614" s="112">
        <v>219.78</v>
      </c>
      <c r="G1614" s="112"/>
    </row>
    <row r="1615" spans="1:7">
      <c r="A1615" s="57">
        <v>41145</v>
      </c>
      <c r="B1615" s="112">
        <v>255.95</v>
      </c>
      <c r="C1615" s="112">
        <v>255.18</v>
      </c>
      <c r="D1615" s="112"/>
      <c r="E1615" s="112">
        <v>374.88</v>
      </c>
      <c r="F1615" s="112">
        <v>220.04</v>
      </c>
      <c r="G1615" s="112"/>
    </row>
    <row r="1616" spans="1:7">
      <c r="A1616" s="57">
        <v>41146</v>
      </c>
      <c r="B1616" s="112"/>
      <c r="C1616" s="112"/>
      <c r="D1616" s="112"/>
      <c r="E1616" s="112"/>
      <c r="F1616" s="112"/>
      <c r="G1616" s="112"/>
    </row>
    <row r="1617" spans="1:7">
      <c r="A1617" s="57">
        <v>41147</v>
      </c>
      <c r="B1617" s="112"/>
      <c r="C1617" s="112"/>
      <c r="D1617" s="112"/>
      <c r="E1617" s="112"/>
      <c r="F1617" s="112"/>
      <c r="G1617" s="112"/>
    </row>
    <row r="1618" spans="1:7">
      <c r="A1618" s="57">
        <v>41148</v>
      </c>
      <c r="B1618" s="112">
        <v>255.34</v>
      </c>
      <c r="C1618" s="112">
        <v>255.19</v>
      </c>
      <c r="D1618" s="112"/>
      <c r="E1618" s="112">
        <v>379.99</v>
      </c>
      <c r="F1618" s="112">
        <v>219.01</v>
      </c>
      <c r="G1618" s="112"/>
    </row>
    <row r="1619" spans="1:7">
      <c r="A1619" s="57">
        <v>41149</v>
      </c>
      <c r="B1619" s="112">
        <v>255.3</v>
      </c>
      <c r="C1619" s="112">
        <v>255.2</v>
      </c>
      <c r="D1619" s="112"/>
      <c r="E1619" s="112">
        <v>380</v>
      </c>
      <c r="F1619" s="112">
        <v>219</v>
      </c>
      <c r="G1619" s="112"/>
    </row>
    <row r="1620" spans="1:7">
      <c r="A1620" s="57">
        <v>41150</v>
      </c>
      <c r="B1620" s="112">
        <v>255.3</v>
      </c>
      <c r="C1620" s="112">
        <v>255.2</v>
      </c>
      <c r="D1620" s="112"/>
      <c r="E1620" s="112">
        <v>380</v>
      </c>
      <c r="F1620" s="112">
        <v>219</v>
      </c>
      <c r="G1620" s="112"/>
    </row>
    <row r="1621" spans="1:7">
      <c r="A1621" s="57">
        <v>41151</v>
      </c>
      <c r="B1621" s="112">
        <v>251.72</v>
      </c>
      <c r="C1621" s="112">
        <v>252.03</v>
      </c>
      <c r="D1621" s="112"/>
      <c r="E1621" s="112">
        <v>369.59</v>
      </c>
      <c r="F1621" s="112">
        <v>215.91</v>
      </c>
      <c r="G1621" s="112"/>
    </row>
    <row r="1622" spans="1:7">
      <c r="A1622" s="57">
        <v>41152</v>
      </c>
      <c r="B1622" s="112">
        <v>250.34</v>
      </c>
      <c r="C1622" s="112">
        <v>250.18</v>
      </c>
      <c r="D1622" s="112"/>
      <c r="E1622" s="112">
        <v>365.19</v>
      </c>
      <c r="F1622" s="112">
        <v>214.14</v>
      </c>
      <c r="G1622" s="112"/>
    </row>
    <row r="1623" spans="1:7">
      <c r="A1623" s="57">
        <v>41153</v>
      </c>
      <c r="B1623" s="112"/>
      <c r="C1623" s="112"/>
      <c r="D1623" s="112"/>
      <c r="E1623" s="112"/>
      <c r="F1623" s="112"/>
      <c r="G1623" s="112"/>
    </row>
    <row r="1624" spans="1:7">
      <c r="A1624" s="57">
        <v>41154</v>
      </c>
      <c r="B1624" s="112"/>
      <c r="C1624" s="112"/>
      <c r="D1624" s="112"/>
      <c r="E1624" s="112"/>
      <c r="F1624" s="112"/>
      <c r="G1624" s="112"/>
    </row>
    <row r="1625" spans="1:7">
      <c r="A1625" s="57">
        <v>41155</v>
      </c>
      <c r="B1625" s="112">
        <v>250.3</v>
      </c>
      <c r="C1625" s="112">
        <v>250.2</v>
      </c>
      <c r="D1625" s="112"/>
      <c r="E1625" s="112">
        <v>365.2</v>
      </c>
      <c r="F1625" s="112">
        <v>214.1</v>
      </c>
      <c r="G1625" s="112"/>
    </row>
    <row r="1626" spans="1:7">
      <c r="A1626" s="57">
        <v>41156</v>
      </c>
      <c r="B1626" s="112">
        <v>232.45</v>
      </c>
      <c r="C1626" s="112">
        <v>232.25</v>
      </c>
      <c r="D1626" s="112"/>
      <c r="E1626" s="112">
        <v>341.31</v>
      </c>
      <c r="F1626" s="112">
        <v>201.27</v>
      </c>
      <c r="G1626" s="112"/>
    </row>
    <row r="1627" spans="1:7">
      <c r="A1627" s="57">
        <v>41157</v>
      </c>
      <c r="B1627" s="112">
        <v>232.47</v>
      </c>
      <c r="C1627" s="112">
        <v>232.27</v>
      </c>
      <c r="D1627" s="112"/>
      <c r="E1627" s="112">
        <v>341.35</v>
      </c>
      <c r="F1627" s="112">
        <v>201.25</v>
      </c>
      <c r="G1627" s="112"/>
    </row>
    <row r="1628" spans="1:7">
      <c r="A1628" s="57">
        <v>41158</v>
      </c>
      <c r="B1628" s="112">
        <v>232.5</v>
      </c>
      <c r="C1628" s="112">
        <v>232.3</v>
      </c>
      <c r="D1628" s="112"/>
      <c r="E1628" s="112">
        <v>341.3</v>
      </c>
      <c r="F1628" s="112">
        <v>201.2</v>
      </c>
      <c r="G1628" s="112"/>
    </row>
    <row r="1629" spans="1:7">
      <c r="A1629" s="57">
        <v>41159</v>
      </c>
      <c r="B1629" s="112">
        <v>240.89</v>
      </c>
      <c r="C1629" s="112">
        <v>232.06</v>
      </c>
      <c r="D1629" s="112"/>
      <c r="E1629" s="112">
        <v>326.39</v>
      </c>
      <c r="F1629" s="112">
        <v>208.73</v>
      </c>
      <c r="G1629" s="112"/>
    </row>
    <row r="1630" spans="1:7">
      <c r="A1630" s="57">
        <v>41160</v>
      </c>
      <c r="B1630" s="112"/>
      <c r="C1630" s="112"/>
      <c r="D1630" s="112"/>
      <c r="E1630" s="112"/>
      <c r="F1630" s="112"/>
      <c r="G1630" s="112"/>
    </row>
    <row r="1631" spans="1:7">
      <c r="A1631" s="57">
        <v>41161</v>
      </c>
      <c r="B1631" s="112"/>
      <c r="C1631" s="112"/>
      <c r="D1631" s="112"/>
      <c r="E1631" s="112"/>
      <c r="F1631" s="112"/>
      <c r="G1631" s="112"/>
    </row>
    <row r="1632" spans="1:7">
      <c r="A1632" s="57">
        <v>41162</v>
      </c>
      <c r="B1632" s="112">
        <v>207.02</v>
      </c>
      <c r="C1632" s="112">
        <v>206.92</v>
      </c>
      <c r="D1632" s="112"/>
      <c r="E1632" s="112">
        <v>308.13</v>
      </c>
      <c r="F1632" s="112">
        <v>187.02</v>
      </c>
      <c r="G1632" s="112"/>
    </row>
    <row r="1633" spans="1:7">
      <c r="A1633" s="57">
        <v>41163</v>
      </c>
      <c r="B1633" s="112">
        <v>215.52</v>
      </c>
      <c r="C1633" s="112">
        <v>215.29</v>
      </c>
      <c r="D1633" s="112"/>
      <c r="E1633" s="112">
        <v>308.10000000000002</v>
      </c>
      <c r="F1633" s="112">
        <v>179.49</v>
      </c>
      <c r="G1633" s="112"/>
    </row>
    <row r="1634" spans="1:7">
      <c r="A1634" s="57">
        <v>41164</v>
      </c>
      <c r="B1634" s="112">
        <v>215.54</v>
      </c>
      <c r="C1634" s="112">
        <v>215.31</v>
      </c>
      <c r="D1634" s="112"/>
      <c r="E1634" s="112">
        <v>308.10000000000002</v>
      </c>
      <c r="F1634" s="112">
        <v>179.47</v>
      </c>
      <c r="G1634" s="112"/>
    </row>
    <row r="1635" spans="1:7">
      <c r="A1635" s="57">
        <v>41165</v>
      </c>
      <c r="B1635" s="112">
        <v>215.5</v>
      </c>
      <c r="C1635" s="112">
        <v>215.3</v>
      </c>
      <c r="D1635" s="112"/>
      <c r="E1635" s="112">
        <v>308.10000000000002</v>
      </c>
      <c r="F1635" s="112">
        <v>179.5</v>
      </c>
      <c r="G1635" s="112"/>
    </row>
    <row r="1636" spans="1:7">
      <c r="A1636" s="57">
        <v>41166</v>
      </c>
      <c r="B1636" s="112">
        <v>225.48</v>
      </c>
      <c r="C1636" s="112">
        <v>225.24</v>
      </c>
      <c r="D1636" s="112"/>
      <c r="E1636" s="112">
        <v>314.81</v>
      </c>
      <c r="F1636" s="112">
        <v>184.46</v>
      </c>
      <c r="G1636" s="112"/>
    </row>
    <row r="1637" spans="1:7">
      <c r="A1637" s="57">
        <v>41167</v>
      </c>
      <c r="B1637" s="112"/>
      <c r="C1637" s="112"/>
      <c r="D1637" s="112"/>
      <c r="E1637" s="112"/>
      <c r="F1637" s="112"/>
      <c r="G1637" s="112"/>
    </row>
    <row r="1638" spans="1:7">
      <c r="A1638" s="57">
        <v>41168</v>
      </c>
      <c r="B1638" s="112"/>
      <c r="C1638" s="112"/>
      <c r="D1638" s="112"/>
      <c r="E1638" s="112"/>
      <c r="F1638" s="112"/>
      <c r="G1638" s="112"/>
    </row>
    <row r="1639" spans="1:7">
      <c r="A1639" s="57">
        <v>41169</v>
      </c>
      <c r="B1639" s="112">
        <v>225.55</v>
      </c>
      <c r="C1639" s="112">
        <v>225.31</v>
      </c>
      <c r="D1639" s="112"/>
      <c r="E1639" s="112">
        <v>317.69</v>
      </c>
      <c r="F1639" s="112">
        <v>183.15</v>
      </c>
      <c r="G1639" s="112"/>
    </row>
    <row r="1640" spans="1:7">
      <c r="A1640" s="57">
        <v>41170</v>
      </c>
      <c r="B1640" s="112">
        <v>230.56</v>
      </c>
      <c r="C1640" s="112">
        <v>230.33</v>
      </c>
      <c r="D1640" s="112"/>
      <c r="E1640" s="112">
        <v>319.73</v>
      </c>
      <c r="F1640" s="112">
        <v>189.27</v>
      </c>
      <c r="G1640" s="112"/>
    </row>
    <row r="1641" spans="1:7">
      <c r="A1641" s="57">
        <v>41171</v>
      </c>
      <c r="B1641" s="112">
        <v>235.51</v>
      </c>
      <c r="C1641" s="112">
        <v>235.29</v>
      </c>
      <c r="D1641" s="112"/>
      <c r="E1641" s="112">
        <v>319.74</v>
      </c>
      <c r="F1641" s="112">
        <v>189.3</v>
      </c>
      <c r="G1641" s="112"/>
    </row>
    <row r="1642" spans="1:7">
      <c r="A1642" s="57">
        <v>41172</v>
      </c>
      <c r="B1642" s="112">
        <v>236.75</v>
      </c>
      <c r="C1642" s="112">
        <v>240.27</v>
      </c>
      <c r="D1642" s="112"/>
      <c r="E1642" s="112">
        <v>324.69</v>
      </c>
      <c r="F1642" s="112">
        <v>194.26</v>
      </c>
      <c r="G1642" s="112"/>
    </row>
    <row r="1643" spans="1:7">
      <c r="A1643" s="57">
        <v>41173</v>
      </c>
      <c r="B1643" s="112">
        <v>239.95</v>
      </c>
      <c r="C1643" s="112">
        <v>240.27</v>
      </c>
      <c r="D1643" s="112"/>
      <c r="E1643" s="112">
        <v>324.69</v>
      </c>
      <c r="F1643" s="112">
        <v>194.25</v>
      </c>
      <c r="G1643" s="112"/>
    </row>
    <row r="1644" spans="1:7">
      <c r="A1644" s="57">
        <v>41174</v>
      </c>
      <c r="B1644" s="112"/>
      <c r="C1644" s="112"/>
      <c r="D1644" s="112"/>
      <c r="E1644" s="112"/>
      <c r="F1644" s="112"/>
      <c r="G1644" s="112"/>
    </row>
    <row r="1645" spans="1:7">
      <c r="A1645" s="57">
        <v>41175</v>
      </c>
      <c r="B1645" s="112"/>
      <c r="C1645" s="112"/>
      <c r="D1645" s="112"/>
      <c r="E1645" s="112"/>
      <c r="F1645" s="112"/>
      <c r="G1645" s="112"/>
    </row>
    <row r="1646" spans="1:7">
      <c r="A1646" s="57">
        <v>41176</v>
      </c>
      <c r="B1646" s="112">
        <v>240.46</v>
      </c>
      <c r="C1646" s="112">
        <v>240.26</v>
      </c>
      <c r="D1646" s="112"/>
      <c r="E1646" s="112">
        <v>324.69</v>
      </c>
      <c r="F1646" s="112">
        <v>197.56</v>
      </c>
      <c r="G1646" s="112"/>
    </row>
    <row r="1647" spans="1:7">
      <c r="A1647" s="57">
        <v>41177</v>
      </c>
      <c r="B1647" s="112">
        <v>240.46</v>
      </c>
      <c r="C1647" s="112">
        <v>240.26</v>
      </c>
      <c r="D1647" s="112"/>
      <c r="E1647" s="112">
        <v>324.69</v>
      </c>
      <c r="F1647" s="112">
        <v>197.49</v>
      </c>
      <c r="G1647" s="112"/>
    </row>
    <row r="1648" spans="1:7">
      <c r="A1648" s="57">
        <v>41178</v>
      </c>
      <c r="B1648" s="112">
        <v>239.54</v>
      </c>
      <c r="C1648" s="112">
        <v>242.65</v>
      </c>
      <c r="D1648" s="112"/>
      <c r="E1648" s="112">
        <v>325.14</v>
      </c>
      <c r="F1648" s="112">
        <v>195.04</v>
      </c>
      <c r="G1648" s="112"/>
    </row>
    <row r="1649" spans="1:7">
      <c r="A1649" s="57">
        <v>41179</v>
      </c>
      <c r="B1649" s="112">
        <v>233.85</v>
      </c>
      <c r="C1649" s="112">
        <v>240.41</v>
      </c>
      <c r="D1649" s="112"/>
      <c r="E1649" s="112">
        <v>323.64</v>
      </c>
      <c r="F1649" s="112">
        <v>187.31</v>
      </c>
      <c r="G1649" s="112"/>
    </row>
    <row r="1650" spans="1:7">
      <c r="A1650" s="57">
        <v>41180</v>
      </c>
      <c r="B1650" s="112">
        <v>231.78</v>
      </c>
      <c r="C1650" s="112">
        <v>240.27</v>
      </c>
      <c r="D1650" s="112"/>
      <c r="E1650" s="112">
        <v>307.36</v>
      </c>
      <c r="F1650" s="112">
        <v>180.64</v>
      </c>
      <c r="G1650" s="112"/>
    </row>
    <row r="1651" spans="1:7">
      <c r="A1651" s="57">
        <v>41181</v>
      </c>
      <c r="B1651" s="112"/>
      <c r="C1651" s="112"/>
      <c r="D1651" s="112"/>
      <c r="E1651" s="112"/>
      <c r="F1651" s="112"/>
      <c r="G1651" s="112"/>
    </row>
    <row r="1652" spans="1:7">
      <c r="A1652" s="57">
        <v>41182</v>
      </c>
      <c r="B1652" s="112"/>
      <c r="C1652" s="112"/>
      <c r="D1652" s="112"/>
      <c r="E1652" s="112"/>
      <c r="F1652" s="112"/>
      <c r="G1652" s="112"/>
    </row>
    <row r="1653" spans="1:7">
      <c r="A1653" s="57">
        <v>41183</v>
      </c>
      <c r="B1653" s="112">
        <v>231.8</v>
      </c>
      <c r="C1653" s="112">
        <v>235.26</v>
      </c>
      <c r="D1653" s="112"/>
      <c r="E1653" s="112">
        <v>307.8</v>
      </c>
      <c r="F1653" s="112">
        <v>189.35</v>
      </c>
      <c r="G1653" s="112">
        <v>28.680533591839701</v>
      </c>
    </row>
    <row r="1654" spans="1:7">
      <c r="A1654" s="57">
        <v>41184</v>
      </c>
      <c r="B1654" s="112">
        <v>225.56</v>
      </c>
      <c r="C1654" s="112">
        <v>235.29</v>
      </c>
      <c r="D1654" s="112"/>
      <c r="E1654" s="112">
        <v>299.93</v>
      </c>
      <c r="F1654" s="112">
        <v>174.45</v>
      </c>
      <c r="G1654" s="112"/>
    </row>
    <row r="1655" spans="1:7">
      <c r="A1655" s="57">
        <v>41185</v>
      </c>
      <c r="B1655" s="112">
        <v>225.53</v>
      </c>
      <c r="C1655" s="112">
        <v>235.27</v>
      </c>
      <c r="D1655" s="112"/>
      <c r="E1655" s="112">
        <v>305.5</v>
      </c>
      <c r="F1655" s="112">
        <v>175.82</v>
      </c>
      <c r="G1655" s="112"/>
    </row>
    <row r="1656" spans="1:7">
      <c r="A1656" s="57">
        <v>41186</v>
      </c>
      <c r="B1656" s="112">
        <v>225.56</v>
      </c>
      <c r="C1656" s="112">
        <v>235.29</v>
      </c>
      <c r="D1656" s="112"/>
      <c r="E1656" s="112">
        <v>300.02</v>
      </c>
      <c r="F1656" s="112">
        <v>174.1</v>
      </c>
      <c r="G1656" s="112"/>
    </row>
    <row r="1657" spans="1:7">
      <c r="A1657" s="57">
        <v>41187</v>
      </c>
      <c r="B1657" s="112">
        <v>221.31</v>
      </c>
      <c r="C1657" s="112">
        <v>233.59</v>
      </c>
      <c r="D1657" s="112"/>
      <c r="E1657" s="112">
        <v>297.67</v>
      </c>
      <c r="F1657" s="112">
        <v>176.33</v>
      </c>
      <c r="G1657" s="112"/>
    </row>
    <row r="1658" spans="1:7">
      <c r="A1658" s="57">
        <v>41188</v>
      </c>
      <c r="B1658" s="112"/>
      <c r="C1658" s="112"/>
      <c r="D1658" s="112"/>
      <c r="E1658" s="112"/>
      <c r="F1658" s="112"/>
      <c r="G1658" s="112"/>
    </row>
    <row r="1659" spans="1:7">
      <c r="A1659" s="57">
        <v>41189</v>
      </c>
      <c r="B1659" s="112"/>
      <c r="C1659" s="112"/>
      <c r="D1659" s="112"/>
      <c r="E1659" s="112"/>
      <c r="F1659" s="112"/>
      <c r="G1659" s="112"/>
    </row>
    <row r="1660" spans="1:7">
      <c r="A1660" s="57">
        <v>41190</v>
      </c>
      <c r="B1660" s="112">
        <v>220.6</v>
      </c>
      <c r="C1660" s="112">
        <v>230.32</v>
      </c>
      <c r="D1660" s="112"/>
      <c r="E1660" s="112">
        <v>295.95</v>
      </c>
      <c r="F1660" s="112">
        <v>169.41</v>
      </c>
      <c r="G1660" s="112"/>
    </row>
    <row r="1661" spans="1:7">
      <c r="A1661" s="57">
        <v>41191</v>
      </c>
      <c r="B1661" s="112">
        <v>211.4</v>
      </c>
      <c r="C1661" s="112">
        <v>228.01</v>
      </c>
      <c r="D1661" s="112"/>
      <c r="E1661" s="112">
        <v>295.89999999999998</v>
      </c>
      <c r="F1661" s="112">
        <v>169.43</v>
      </c>
      <c r="G1661" s="112"/>
    </row>
    <row r="1662" spans="1:7">
      <c r="A1662" s="57">
        <v>41192</v>
      </c>
      <c r="B1662" s="112">
        <v>220.84</v>
      </c>
      <c r="C1662" s="112">
        <v>230.63</v>
      </c>
      <c r="D1662" s="112"/>
      <c r="E1662" s="112">
        <v>284.95</v>
      </c>
      <c r="F1662" s="112">
        <v>169.43</v>
      </c>
      <c r="G1662" s="112"/>
    </row>
    <row r="1663" spans="1:7">
      <c r="A1663" s="57">
        <v>41193</v>
      </c>
      <c r="B1663" s="112">
        <v>213.01</v>
      </c>
      <c r="C1663" s="112">
        <v>221.91</v>
      </c>
      <c r="D1663" s="112"/>
      <c r="E1663" s="112">
        <v>277.27999999999997</v>
      </c>
      <c r="F1663" s="112">
        <v>163.47</v>
      </c>
      <c r="G1663" s="112"/>
    </row>
    <row r="1664" spans="1:7">
      <c r="A1664" s="57">
        <v>41194</v>
      </c>
      <c r="B1664" s="112">
        <v>215.85</v>
      </c>
      <c r="C1664" s="112">
        <v>225.64</v>
      </c>
      <c r="D1664" s="112"/>
      <c r="E1664" s="112">
        <v>270.07</v>
      </c>
      <c r="F1664" s="112">
        <v>164.49</v>
      </c>
      <c r="G1664" s="112"/>
    </row>
    <row r="1665" spans="1:7">
      <c r="A1665" s="57">
        <v>41195</v>
      </c>
      <c r="B1665" s="112"/>
      <c r="C1665" s="112"/>
      <c r="D1665" s="112"/>
      <c r="E1665" s="112"/>
      <c r="F1665" s="112"/>
      <c r="G1665" s="112"/>
    </row>
    <row r="1666" spans="1:7">
      <c r="A1666" s="57">
        <v>41196</v>
      </c>
      <c r="B1666" s="112"/>
      <c r="C1666" s="112"/>
      <c r="D1666" s="112"/>
      <c r="E1666" s="112"/>
      <c r="F1666" s="112"/>
      <c r="G1666" s="112"/>
    </row>
    <row r="1667" spans="1:7">
      <c r="A1667" s="57">
        <v>41197</v>
      </c>
      <c r="B1667" s="112">
        <v>215.8</v>
      </c>
      <c r="C1667" s="112">
        <v>225.6</v>
      </c>
      <c r="D1667" s="112"/>
      <c r="E1667" s="112">
        <v>262.26</v>
      </c>
      <c r="F1667" s="112">
        <v>164.5</v>
      </c>
      <c r="G1667" s="112"/>
    </row>
    <row r="1668" spans="1:7">
      <c r="A1668" s="57">
        <v>41198</v>
      </c>
      <c r="B1668" s="112">
        <v>215.8</v>
      </c>
      <c r="C1668" s="112">
        <v>225.6</v>
      </c>
      <c r="D1668" s="112"/>
      <c r="E1668" s="112">
        <v>260.10000000000002</v>
      </c>
      <c r="F1668" s="112">
        <v>164.5</v>
      </c>
      <c r="G1668" s="112"/>
    </row>
    <row r="1669" spans="1:7">
      <c r="A1669" s="57">
        <v>41199</v>
      </c>
      <c r="B1669" s="112">
        <v>220.86</v>
      </c>
      <c r="C1669" s="112">
        <v>230.64</v>
      </c>
      <c r="D1669" s="112"/>
      <c r="E1669" s="112">
        <v>260.13</v>
      </c>
      <c r="F1669" s="112">
        <v>169.74</v>
      </c>
      <c r="G1669" s="112"/>
    </row>
    <row r="1670" spans="1:7">
      <c r="A1670" s="57">
        <v>41200</v>
      </c>
      <c r="B1670" s="112">
        <v>220.87</v>
      </c>
      <c r="C1670" s="112">
        <v>230.64</v>
      </c>
      <c r="D1670" s="112"/>
      <c r="E1670" s="112">
        <v>260.13</v>
      </c>
      <c r="F1670" s="112">
        <v>169.24</v>
      </c>
      <c r="G1670" s="112"/>
    </row>
    <row r="1671" spans="1:7">
      <c r="A1671" s="57">
        <v>41201</v>
      </c>
      <c r="B1671" s="112">
        <v>220.85</v>
      </c>
      <c r="C1671" s="112">
        <v>230.63</v>
      </c>
      <c r="D1671" s="112"/>
      <c r="E1671" s="112">
        <v>271.06</v>
      </c>
      <c r="F1671" s="112">
        <v>170.25</v>
      </c>
      <c r="G1671" s="112"/>
    </row>
    <row r="1672" spans="1:7">
      <c r="A1672" s="57">
        <v>41202</v>
      </c>
      <c r="B1672" s="112"/>
      <c r="C1672" s="112"/>
      <c r="D1672" s="112"/>
      <c r="E1672" s="112"/>
      <c r="F1672" s="112"/>
      <c r="G1672" s="112"/>
    </row>
    <row r="1673" spans="1:7">
      <c r="A1673" s="57">
        <v>41203</v>
      </c>
      <c r="B1673" s="112"/>
      <c r="C1673" s="112"/>
      <c r="D1673" s="112"/>
      <c r="E1673" s="112"/>
      <c r="F1673" s="112"/>
      <c r="G1673" s="112"/>
    </row>
    <row r="1674" spans="1:7">
      <c r="A1674" s="57">
        <v>41204</v>
      </c>
      <c r="B1674" s="112">
        <v>223.56</v>
      </c>
      <c r="C1674" s="112">
        <v>233.33</v>
      </c>
      <c r="D1674" s="112"/>
      <c r="E1674" s="112">
        <v>273.23</v>
      </c>
      <c r="F1674" s="112">
        <v>172.47</v>
      </c>
      <c r="G1674" s="112"/>
    </row>
    <row r="1675" spans="1:7">
      <c r="A1675" s="57">
        <v>41205</v>
      </c>
      <c r="B1675" s="112">
        <v>223.6</v>
      </c>
      <c r="C1675" s="112">
        <v>233.3</v>
      </c>
      <c r="D1675" s="112"/>
      <c r="E1675" s="112">
        <v>265.11</v>
      </c>
      <c r="F1675" s="112">
        <v>172.5</v>
      </c>
      <c r="G1675" s="112"/>
    </row>
    <row r="1676" spans="1:7">
      <c r="A1676" s="57">
        <v>41206</v>
      </c>
      <c r="B1676" s="112">
        <v>223.81</v>
      </c>
      <c r="C1676" s="112">
        <v>233.59</v>
      </c>
      <c r="D1676" s="112"/>
      <c r="E1676" s="112">
        <v>271.99</v>
      </c>
      <c r="F1676" s="112">
        <v>176.8</v>
      </c>
      <c r="G1676" s="112"/>
    </row>
    <row r="1677" spans="1:7">
      <c r="A1677" s="57">
        <v>41207</v>
      </c>
      <c r="B1677" s="112">
        <v>221.14</v>
      </c>
      <c r="C1677" s="112">
        <v>230.93</v>
      </c>
      <c r="D1677" s="112"/>
      <c r="E1677" s="112">
        <v>264.12</v>
      </c>
      <c r="F1677" s="112">
        <v>172.02</v>
      </c>
      <c r="G1677" s="112"/>
    </row>
    <row r="1678" spans="1:7">
      <c r="A1678" s="57">
        <v>41208</v>
      </c>
      <c r="B1678" s="112">
        <v>220.84</v>
      </c>
      <c r="C1678" s="112">
        <v>230.64</v>
      </c>
      <c r="D1678" s="112"/>
      <c r="E1678" s="112">
        <v>246.11</v>
      </c>
      <c r="F1678" s="112">
        <v>166.33</v>
      </c>
      <c r="G1678" s="112"/>
    </row>
    <row r="1679" spans="1:7">
      <c r="A1679" s="57">
        <v>41209</v>
      </c>
      <c r="B1679" s="112"/>
      <c r="C1679" s="112"/>
      <c r="D1679" s="112"/>
      <c r="E1679" s="112"/>
      <c r="F1679" s="112"/>
      <c r="G1679" s="112"/>
    </row>
    <row r="1680" spans="1:7">
      <c r="A1680" s="57">
        <v>41210</v>
      </c>
      <c r="B1680" s="112"/>
      <c r="C1680" s="112"/>
      <c r="D1680" s="112"/>
      <c r="E1680" s="112"/>
      <c r="F1680" s="112"/>
      <c r="G1680" s="112"/>
    </row>
    <row r="1681" spans="1:7">
      <c r="A1681" s="57">
        <v>41211</v>
      </c>
      <c r="B1681" s="112">
        <v>220.86</v>
      </c>
      <c r="C1681" s="112">
        <v>230.64</v>
      </c>
      <c r="D1681" s="112"/>
      <c r="E1681" s="112">
        <v>240.19</v>
      </c>
      <c r="F1681" s="112">
        <v>169.24</v>
      </c>
      <c r="G1681" s="112"/>
    </row>
    <row r="1682" spans="1:7">
      <c r="A1682" s="57">
        <v>41212</v>
      </c>
      <c r="B1682" s="112">
        <v>220.9</v>
      </c>
      <c r="C1682" s="112">
        <v>230.6</v>
      </c>
      <c r="D1682" s="112"/>
      <c r="E1682" s="112">
        <v>245.18</v>
      </c>
      <c r="F1682" s="112">
        <v>169.2</v>
      </c>
      <c r="G1682" s="112"/>
    </row>
    <row r="1683" spans="1:7">
      <c r="A1683" s="57">
        <v>41213</v>
      </c>
      <c r="B1683" s="112">
        <v>220.83</v>
      </c>
      <c r="C1683" s="112">
        <v>230.62</v>
      </c>
      <c r="D1683" s="112"/>
      <c r="E1683" s="112">
        <v>252.41</v>
      </c>
      <c r="F1683" s="112">
        <v>168.64</v>
      </c>
      <c r="G1683" s="112"/>
    </row>
    <row r="1684" spans="1:7">
      <c r="A1684" s="57">
        <v>41214</v>
      </c>
      <c r="B1684" s="112">
        <v>216.96</v>
      </c>
      <c r="C1684" s="112">
        <v>230.62</v>
      </c>
      <c r="D1684" s="112"/>
      <c r="E1684" s="112">
        <v>245.15</v>
      </c>
      <c r="F1684" s="112">
        <v>169.26</v>
      </c>
      <c r="G1684" s="112"/>
    </row>
    <row r="1685" spans="1:7">
      <c r="A1685" s="57">
        <v>41215</v>
      </c>
      <c r="B1685" s="112">
        <v>215.86</v>
      </c>
      <c r="C1685" s="112">
        <v>230.6</v>
      </c>
      <c r="D1685" s="112"/>
      <c r="E1685" s="112">
        <v>248.42</v>
      </c>
      <c r="F1685" s="112">
        <v>169.3</v>
      </c>
      <c r="G1685" s="112"/>
    </row>
    <row r="1686" spans="1:7">
      <c r="A1686" s="57">
        <v>41216</v>
      </c>
      <c r="B1686" s="112"/>
      <c r="C1686" s="112"/>
      <c r="D1686" s="112"/>
      <c r="E1686" s="112"/>
      <c r="F1686" s="112"/>
      <c r="G1686" s="112"/>
    </row>
    <row r="1687" spans="1:7">
      <c r="A1687" s="57">
        <v>41217</v>
      </c>
      <c r="B1687" s="112"/>
      <c r="C1687" s="112"/>
      <c r="D1687" s="112"/>
      <c r="E1687" s="112"/>
      <c r="F1687" s="112"/>
      <c r="G1687" s="112"/>
    </row>
    <row r="1688" spans="1:7">
      <c r="A1688" s="57">
        <v>41218</v>
      </c>
      <c r="B1688" s="112">
        <v>225.92</v>
      </c>
      <c r="C1688" s="112">
        <v>225.7</v>
      </c>
      <c r="D1688" s="112"/>
      <c r="E1688" s="112">
        <v>255.54</v>
      </c>
      <c r="F1688" s="112">
        <v>168.71</v>
      </c>
      <c r="G1688" s="112"/>
    </row>
    <row r="1689" spans="1:7">
      <c r="A1689" s="57">
        <v>41219</v>
      </c>
      <c r="B1689" s="112">
        <v>215.95</v>
      </c>
      <c r="C1689" s="112">
        <v>225.66</v>
      </c>
      <c r="D1689" s="112"/>
      <c r="E1689" s="112">
        <v>250.44</v>
      </c>
      <c r="F1689" s="112">
        <v>168.7</v>
      </c>
      <c r="G1689" s="112"/>
    </row>
    <row r="1690" spans="1:7">
      <c r="A1690" s="57">
        <v>41220</v>
      </c>
      <c r="B1690" s="112">
        <v>224.8</v>
      </c>
      <c r="C1690" s="112">
        <v>225.67</v>
      </c>
      <c r="D1690" s="112"/>
      <c r="E1690" s="112">
        <v>251.14</v>
      </c>
      <c r="F1690" s="112">
        <v>163.01</v>
      </c>
      <c r="G1690" s="112"/>
    </row>
    <row r="1691" spans="1:7">
      <c r="A1691" s="57">
        <v>41221</v>
      </c>
      <c r="B1691" s="112">
        <v>219</v>
      </c>
      <c r="C1691" s="112">
        <v>227.34</v>
      </c>
      <c r="D1691" s="112"/>
      <c r="E1691" s="112">
        <v>252.46</v>
      </c>
      <c r="F1691" s="112">
        <v>161.38</v>
      </c>
      <c r="G1691" s="112"/>
    </row>
    <row r="1692" spans="1:7">
      <c r="A1692" s="57">
        <v>41222</v>
      </c>
      <c r="B1692" s="112">
        <v>222.59</v>
      </c>
      <c r="C1692" s="112">
        <v>225.67</v>
      </c>
      <c r="D1692" s="112"/>
      <c r="E1692" s="112">
        <v>250.44</v>
      </c>
      <c r="F1692" s="112">
        <v>164.32</v>
      </c>
      <c r="G1692" s="112"/>
    </row>
    <row r="1693" spans="1:7">
      <c r="A1693" s="57">
        <v>41223</v>
      </c>
      <c r="B1693" s="112"/>
      <c r="C1693" s="112"/>
      <c r="D1693" s="112"/>
      <c r="E1693" s="112"/>
      <c r="F1693" s="112"/>
      <c r="G1693" s="112"/>
    </row>
    <row r="1694" spans="1:7">
      <c r="A1694" s="57">
        <v>41224</v>
      </c>
      <c r="B1694" s="112"/>
      <c r="C1694" s="112"/>
      <c r="D1694" s="112"/>
      <c r="E1694" s="112"/>
      <c r="F1694" s="112"/>
      <c r="G1694" s="112"/>
    </row>
    <row r="1695" spans="1:7">
      <c r="A1695" s="57">
        <v>41225</v>
      </c>
      <c r="B1695" s="112">
        <v>220.18</v>
      </c>
      <c r="C1695" s="112">
        <v>225.67</v>
      </c>
      <c r="D1695" s="112"/>
      <c r="E1695" s="112">
        <v>268.61</v>
      </c>
      <c r="F1695" s="112">
        <v>164.85</v>
      </c>
      <c r="G1695" s="112"/>
    </row>
    <row r="1696" spans="1:7">
      <c r="A1696" s="57">
        <v>41226</v>
      </c>
      <c r="B1696" s="112">
        <v>224.31</v>
      </c>
      <c r="C1696" s="112">
        <v>225.66</v>
      </c>
      <c r="D1696" s="112"/>
      <c r="E1696" s="112">
        <v>247.03</v>
      </c>
      <c r="F1696" s="112">
        <v>164.33</v>
      </c>
      <c r="G1696" s="112"/>
    </row>
    <row r="1697" spans="1:7">
      <c r="A1697" s="57">
        <v>41227</v>
      </c>
      <c r="B1697" s="112">
        <v>225.92</v>
      </c>
      <c r="C1697" s="112">
        <v>225.65</v>
      </c>
      <c r="D1697" s="112"/>
      <c r="E1697" s="112">
        <v>245.4</v>
      </c>
      <c r="F1697" s="112">
        <v>164.32</v>
      </c>
      <c r="G1697" s="112"/>
    </row>
    <row r="1698" spans="1:7">
      <c r="A1698" s="57">
        <v>41228</v>
      </c>
      <c r="B1698" s="112">
        <v>225.94</v>
      </c>
      <c r="C1698" s="112">
        <v>225.64</v>
      </c>
      <c r="D1698" s="112"/>
      <c r="E1698" s="112">
        <v>250.39</v>
      </c>
      <c r="F1698" s="112">
        <v>164.35</v>
      </c>
      <c r="G1698" s="112"/>
    </row>
    <row r="1699" spans="1:7">
      <c r="A1699" s="57">
        <v>41229</v>
      </c>
      <c r="B1699" s="112">
        <v>224.84</v>
      </c>
      <c r="C1699" s="112">
        <v>225.6</v>
      </c>
      <c r="D1699" s="112"/>
      <c r="E1699" s="112">
        <v>245.4</v>
      </c>
      <c r="F1699" s="112">
        <v>161.83000000000001</v>
      </c>
      <c r="G1699" s="112"/>
    </row>
    <row r="1700" spans="1:7">
      <c r="A1700" s="57">
        <v>41230</v>
      </c>
      <c r="B1700" s="112"/>
      <c r="C1700" s="112"/>
      <c r="D1700" s="112"/>
      <c r="E1700" s="112"/>
      <c r="F1700" s="112"/>
      <c r="G1700" s="112"/>
    </row>
    <row r="1701" spans="1:7">
      <c r="A1701" s="57">
        <v>41231</v>
      </c>
      <c r="B1701" s="112"/>
      <c r="C1701" s="112"/>
      <c r="D1701" s="112"/>
      <c r="E1701" s="112"/>
      <c r="F1701" s="112"/>
      <c r="G1701" s="112"/>
    </row>
    <row r="1702" spans="1:7">
      <c r="A1702" s="57">
        <v>41232</v>
      </c>
      <c r="B1702" s="112">
        <v>225.95</v>
      </c>
      <c r="C1702" s="112">
        <v>225.65</v>
      </c>
      <c r="D1702" s="112"/>
      <c r="E1702" s="112">
        <v>245.4</v>
      </c>
      <c r="F1702" s="112">
        <v>164.33</v>
      </c>
      <c r="G1702" s="112"/>
    </row>
    <row r="1703" spans="1:7">
      <c r="A1703" s="57">
        <v>41233</v>
      </c>
      <c r="B1703" s="112">
        <v>225.95</v>
      </c>
      <c r="C1703" s="112">
        <v>225.7</v>
      </c>
      <c r="D1703" s="112"/>
      <c r="E1703" s="112">
        <v>250.37</v>
      </c>
      <c r="F1703" s="112">
        <v>164.34</v>
      </c>
      <c r="G1703" s="112"/>
    </row>
    <row r="1704" spans="1:7">
      <c r="A1704" s="57">
        <v>41234</v>
      </c>
      <c r="B1704" s="112">
        <v>213.53</v>
      </c>
      <c r="C1704" s="112">
        <v>225.7</v>
      </c>
      <c r="D1704" s="112"/>
      <c r="E1704" s="112">
        <v>252.44</v>
      </c>
      <c r="F1704" s="112">
        <v>162.46</v>
      </c>
      <c r="G1704" s="112"/>
    </row>
    <row r="1705" spans="1:7">
      <c r="A1705" s="57">
        <v>41235</v>
      </c>
      <c r="B1705" s="112">
        <v>211.08</v>
      </c>
      <c r="C1705" s="112">
        <v>225.7</v>
      </c>
      <c r="D1705" s="112"/>
      <c r="E1705" s="112">
        <v>250.37</v>
      </c>
      <c r="F1705" s="112">
        <v>162.38</v>
      </c>
      <c r="G1705" s="112"/>
    </row>
    <row r="1706" spans="1:7">
      <c r="A1706" s="57">
        <v>41236</v>
      </c>
      <c r="B1706" s="112">
        <v>211.84</v>
      </c>
      <c r="C1706" s="112">
        <v>233.06</v>
      </c>
      <c r="D1706" s="112"/>
      <c r="E1706" s="112">
        <v>250.35</v>
      </c>
      <c r="F1706" s="112">
        <v>164.51</v>
      </c>
      <c r="G1706" s="112"/>
    </row>
    <row r="1707" spans="1:7">
      <c r="A1707" s="57">
        <v>41237</v>
      </c>
      <c r="B1707" s="112"/>
      <c r="C1707" s="112"/>
      <c r="D1707" s="112"/>
      <c r="E1707" s="112"/>
      <c r="F1707" s="112"/>
      <c r="G1707" s="112"/>
    </row>
    <row r="1708" spans="1:7">
      <c r="A1708" s="57">
        <v>41238</v>
      </c>
      <c r="B1708" s="112"/>
      <c r="C1708" s="112"/>
      <c r="D1708" s="112"/>
      <c r="E1708" s="112"/>
      <c r="F1708" s="112"/>
      <c r="G1708" s="112"/>
    </row>
    <row r="1709" spans="1:7">
      <c r="A1709" s="57">
        <v>41239</v>
      </c>
      <c r="B1709" s="112">
        <v>206.1</v>
      </c>
      <c r="C1709" s="112">
        <v>233.1</v>
      </c>
      <c r="D1709" s="112"/>
      <c r="E1709" s="112">
        <v>250.37</v>
      </c>
      <c r="F1709" s="112">
        <v>160.38999999999999</v>
      </c>
      <c r="G1709" s="112"/>
    </row>
    <row r="1710" spans="1:7">
      <c r="A1710" s="57">
        <v>41240</v>
      </c>
      <c r="B1710" s="112">
        <v>206.1</v>
      </c>
      <c r="C1710" s="112">
        <v>233.1</v>
      </c>
      <c r="D1710" s="112"/>
      <c r="E1710" s="112">
        <v>250.4</v>
      </c>
      <c r="F1710" s="112">
        <v>160.4</v>
      </c>
      <c r="G1710" s="112"/>
    </row>
    <row r="1711" spans="1:7">
      <c r="A1711" s="57">
        <v>41241</v>
      </c>
      <c r="B1711" s="112">
        <v>206.1</v>
      </c>
      <c r="C1711" s="112">
        <v>233.1</v>
      </c>
      <c r="D1711" s="112"/>
      <c r="E1711" s="112">
        <v>250.4</v>
      </c>
      <c r="F1711" s="112">
        <v>160.4</v>
      </c>
      <c r="G1711" s="112"/>
    </row>
    <row r="1712" spans="1:7">
      <c r="A1712" s="57">
        <v>41242</v>
      </c>
      <c r="B1712" s="112">
        <v>206.1</v>
      </c>
      <c r="C1712" s="112">
        <v>233.1</v>
      </c>
      <c r="D1712" s="112"/>
      <c r="E1712" s="112">
        <v>250.4</v>
      </c>
      <c r="F1712" s="112">
        <v>160.4</v>
      </c>
      <c r="G1712" s="112"/>
    </row>
    <row r="1713" spans="1:7">
      <c r="A1713" s="57">
        <v>41243</v>
      </c>
      <c r="B1713" s="112">
        <v>206.1</v>
      </c>
      <c r="C1713" s="112">
        <v>233.1</v>
      </c>
      <c r="D1713" s="112"/>
      <c r="E1713" s="112">
        <v>250.4</v>
      </c>
      <c r="F1713" s="112">
        <v>160.4</v>
      </c>
      <c r="G1713" s="112"/>
    </row>
    <row r="1714" spans="1:7">
      <c r="A1714" s="57">
        <v>41244</v>
      </c>
      <c r="B1714" s="112"/>
      <c r="C1714" s="112"/>
      <c r="D1714" s="112"/>
      <c r="E1714" s="112"/>
      <c r="F1714" s="112"/>
      <c r="G1714" s="112"/>
    </row>
    <row r="1715" spans="1:7">
      <c r="A1715" s="57">
        <v>41245</v>
      </c>
      <c r="B1715" s="112"/>
      <c r="C1715" s="112"/>
      <c r="D1715" s="112"/>
      <c r="E1715" s="112"/>
      <c r="F1715" s="112"/>
      <c r="G1715" s="112"/>
    </row>
    <row r="1716" spans="1:7">
      <c r="A1716" s="57">
        <v>41246</v>
      </c>
      <c r="B1716" s="112">
        <v>206.1</v>
      </c>
      <c r="C1716" s="112">
        <v>233.1</v>
      </c>
      <c r="D1716" s="112"/>
      <c r="E1716" s="112">
        <v>250.4</v>
      </c>
      <c r="F1716" s="112">
        <v>160.4</v>
      </c>
      <c r="G1716" s="112"/>
    </row>
    <row r="1717" spans="1:7">
      <c r="A1717" s="57">
        <v>41247</v>
      </c>
      <c r="B1717" s="112">
        <v>206.1</v>
      </c>
      <c r="C1717" s="112">
        <v>233.1</v>
      </c>
      <c r="D1717" s="112"/>
      <c r="E1717" s="112">
        <v>250.4</v>
      </c>
      <c r="F1717" s="112">
        <v>160.4</v>
      </c>
      <c r="G1717" s="112"/>
    </row>
    <row r="1718" spans="1:7">
      <c r="A1718" s="57">
        <v>41248</v>
      </c>
      <c r="B1718" s="112">
        <v>206.1</v>
      </c>
      <c r="C1718" s="112">
        <v>225.64</v>
      </c>
      <c r="D1718" s="112"/>
      <c r="E1718" s="112">
        <v>250.4</v>
      </c>
      <c r="F1718" s="112">
        <v>160.4</v>
      </c>
      <c r="G1718" s="112"/>
    </row>
    <row r="1719" spans="1:7">
      <c r="A1719" s="57">
        <v>41249</v>
      </c>
      <c r="B1719" s="112">
        <v>206.07</v>
      </c>
      <c r="C1719" s="112">
        <v>225.63</v>
      </c>
      <c r="D1719" s="112"/>
      <c r="E1719" s="112">
        <v>245.38</v>
      </c>
      <c r="F1719" s="112">
        <v>159.44</v>
      </c>
      <c r="G1719" s="112"/>
    </row>
    <row r="1720" spans="1:7">
      <c r="A1720" s="57">
        <v>41250</v>
      </c>
      <c r="B1720" s="112">
        <v>206.05</v>
      </c>
      <c r="C1720" s="112">
        <v>225.62</v>
      </c>
      <c r="D1720" s="112"/>
      <c r="E1720" s="112">
        <v>245.37</v>
      </c>
      <c r="F1720" s="112">
        <v>159.44999999999999</v>
      </c>
      <c r="G1720" s="112"/>
    </row>
    <row r="1721" spans="1:7">
      <c r="A1721" s="57">
        <v>41251</v>
      </c>
      <c r="B1721" s="112"/>
      <c r="C1721" s="112"/>
      <c r="D1721" s="112"/>
      <c r="E1721" s="112"/>
      <c r="F1721" s="112"/>
      <c r="G1721" s="112"/>
    </row>
    <row r="1722" spans="1:7">
      <c r="A1722" s="57">
        <v>41252</v>
      </c>
      <c r="B1722" s="112"/>
      <c r="C1722" s="112"/>
      <c r="D1722" s="112"/>
      <c r="E1722" s="112"/>
      <c r="F1722" s="112"/>
      <c r="G1722" s="112"/>
    </row>
    <row r="1723" spans="1:7">
      <c r="A1723" s="57">
        <v>41253</v>
      </c>
      <c r="B1723" s="112">
        <v>206</v>
      </c>
      <c r="C1723" s="112">
        <v>225.6</v>
      </c>
      <c r="D1723" s="112"/>
      <c r="E1723" s="112">
        <v>245.4</v>
      </c>
      <c r="F1723" s="112">
        <v>159.5</v>
      </c>
      <c r="G1723" s="112"/>
    </row>
    <row r="1724" spans="1:7">
      <c r="A1724" s="57">
        <v>41254</v>
      </c>
      <c r="B1724" s="112">
        <v>201.09</v>
      </c>
      <c r="C1724" s="112">
        <v>215.68</v>
      </c>
      <c r="D1724" s="112"/>
      <c r="E1724" s="112">
        <v>240.4</v>
      </c>
      <c r="F1724" s="112">
        <v>154.51</v>
      </c>
      <c r="G1724" s="112"/>
    </row>
    <row r="1725" spans="1:7">
      <c r="A1725" s="57">
        <v>41255</v>
      </c>
      <c r="B1725" s="112">
        <v>201.08</v>
      </c>
      <c r="C1725" s="112">
        <v>205.99</v>
      </c>
      <c r="D1725" s="112"/>
      <c r="E1725" s="112">
        <v>233.88</v>
      </c>
      <c r="F1725" s="112">
        <v>150.33000000000001</v>
      </c>
      <c r="G1725" s="112"/>
    </row>
    <row r="1726" spans="1:7">
      <c r="A1726" s="57">
        <v>41256</v>
      </c>
      <c r="B1726" s="112">
        <v>201.1</v>
      </c>
      <c r="C1726" s="112">
        <v>205.71</v>
      </c>
      <c r="D1726" s="112"/>
      <c r="E1726" s="112">
        <v>230.5</v>
      </c>
      <c r="F1726" s="112">
        <v>149.57</v>
      </c>
      <c r="G1726" s="112"/>
    </row>
    <row r="1727" spans="1:7">
      <c r="A1727" s="57">
        <v>41257</v>
      </c>
      <c r="B1727" s="112">
        <v>201.1</v>
      </c>
      <c r="C1727" s="112">
        <v>205.7</v>
      </c>
      <c r="D1727" s="112"/>
      <c r="E1727" s="112">
        <v>234.49</v>
      </c>
      <c r="F1727" s="112">
        <v>149.6</v>
      </c>
      <c r="G1727" s="112"/>
    </row>
    <row r="1728" spans="1:7">
      <c r="A1728" s="57">
        <v>41258</v>
      </c>
      <c r="B1728" s="112"/>
      <c r="C1728" s="112"/>
      <c r="D1728" s="112"/>
      <c r="E1728" s="112"/>
      <c r="F1728" s="112"/>
      <c r="G1728" s="112"/>
    </row>
    <row r="1729" spans="1:7">
      <c r="A1729" s="57">
        <v>41259</v>
      </c>
      <c r="B1729" s="112"/>
      <c r="C1729" s="112"/>
      <c r="D1729" s="112"/>
      <c r="E1729" s="112"/>
      <c r="F1729" s="112"/>
      <c r="G1729" s="112"/>
    </row>
    <row r="1730" spans="1:7">
      <c r="A1730" s="57">
        <v>41260</v>
      </c>
      <c r="B1730" s="112">
        <v>201.1</v>
      </c>
      <c r="C1730" s="112">
        <v>205.7</v>
      </c>
      <c r="D1730" s="112"/>
      <c r="E1730" s="112">
        <v>234.5</v>
      </c>
      <c r="F1730" s="112">
        <v>149.6</v>
      </c>
      <c r="G1730" s="112"/>
    </row>
    <row r="1731" spans="1:7">
      <c r="A1731" s="57">
        <v>41261</v>
      </c>
      <c r="B1731" s="112">
        <v>201.1</v>
      </c>
      <c r="C1731" s="112">
        <v>205.7</v>
      </c>
      <c r="D1731" s="112"/>
      <c r="E1731" s="112">
        <v>234.5</v>
      </c>
      <c r="F1731" s="112">
        <v>149.6</v>
      </c>
      <c r="G1731" s="112"/>
    </row>
    <row r="1732" spans="1:7">
      <c r="A1732" s="57">
        <v>41262</v>
      </c>
      <c r="B1732" s="112">
        <v>201.1</v>
      </c>
      <c r="C1732" s="112">
        <v>205.7</v>
      </c>
      <c r="D1732" s="112"/>
      <c r="E1732" s="112">
        <v>234.5</v>
      </c>
      <c r="F1732" s="112">
        <v>149.6</v>
      </c>
      <c r="G1732" s="112"/>
    </row>
    <row r="1733" spans="1:7">
      <c r="A1733" s="57">
        <v>41263</v>
      </c>
      <c r="B1733" s="112">
        <v>201.1</v>
      </c>
      <c r="C1733" s="112">
        <v>205.7</v>
      </c>
      <c r="D1733" s="112"/>
      <c r="E1733" s="112">
        <v>234.5</v>
      </c>
      <c r="F1733" s="112">
        <v>149.6</v>
      </c>
      <c r="G1733" s="112"/>
    </row>
    <row r="1734" spans="1:7">
      <c r="A1734" s="57">
        <v>41264</v>
      </c>
      <c r="B1734" s="112">
        <v>201.1</v>
      </c>
      <c r="C1734" s="112">
        <v>205.7</v>
      </c>
      <c r="D1734" s="112"/>
      <c r="E1734" s="112">
        <v>234.5</v>
      </c>
      <c r="F1734" s="112">
        <v>149.6</v>
      </c>
      <c r="G1734" s="112"/>
    </row>
    <row r="1735" spans="1:7">
      <c r="A1735" s="57">
        <v>41265</v>
      </c>
      <c r="B1735" s="112"/>
      <c r="C1735" s="112"/>
      <c r="D1735" s="112"/>
      <c r="E1735" s="112"/>
      <c r="F1735" s="112"/>
      <c r="G1735" s="112"/>
    </row>
    <row r="1736" spans="1:7">
      <c r="A1736" s="57">
        <v>41266</v>
      </c>
      <c r="B1736" s="112"/>
      <c r="C1736" s="112"/>
      <c r="D1736" s="112"/>
      <c r="E1736" s="112"/>
      <c r="F1736" s="112"/>
      <c r="G1736" s="112"/>
    </row>
    <row r="1737" spans="1:7">
      <c r="A1737" s="57">
        <v>41267</v>
      </c>
      <c r="B1737" s="112">
        <v>196.29</v>
      </c>
      <c r="C1737" s="112">
        <v>205.86</v>
      </c>
      <c r="D1737" s="112"/>
      <c r="E1737" s="112">
        <v>235.52</v>
      </c>
      <c r="F1737" s="112">
        <v>149.38</v>
      </c>
      <c r="G1737" s="112"/>
    </row>
    <row r="1738" spans="1:7">
      <c r="A1738" s="57">
        <v>41268</v>
      </c>
      <c r="B1738" s="112"/>
      <c r="C1738" s="112"/>
      <c r="D1738" s="112"/>
      <c r="E1738" s="112"/>
      <c r="F1738" s="112"/>
      <c r="G1738" s="112"/>
    </row>
    <row r="1739" spans="1:7">
      <c r="A1739" s="57">
        <v>41269</v>
      </c>
      <c r="B1739" s="112"/>
      <c r="C1739" s="112"/>
      <c r="D1739" s="112"/>
      <c r="E1739" s="112"/>
      <c r="F1739" s="112"/>
      <c r="G1739" s="112"/>
    </row>
    <row r="1740" spans="1:7">
      <c r="A1740" s="57">
        <v>41270</v>
      </c>
      <c r="B1740" s="112">
        <v>196.23</v>
      </c>
      <c r="C1740" s="112">
        <v>205.81</v>
      </c>
      <c r="D1740" s="112"/>
      <c r="E1740" s="112">
        <v>235.85</v>
      </c>
      <c r="F1740" s="112">
        <v>149.41</v>
      </c>
      <c r="G1740" s="112"/>
    </row>
    <row r="1741" spans="1:7">
      <c r="A1741" s="57">
        <v>41271</v>
      </c>
      <c r="B1741" s="112">
        <v>196.2</v>
      </c>
      <c r="C1741" s="112">
        <v>205.8</v>
      </c>
      <c r="D1741" s="112"/>
      <c r="E1741" s="112">
        <v>235.9</v>
      </c>
      <c r="F1741" s="112">
        <v>149.4</v>
      </c>
      <c r="G1741" s="112"/>
    </row>
    <row r="1742" spans="1:7">
      <c r="A1742" s="57">
        <v>41272</v>
      </c>
      <c r="B1742" s="112"/>
      <c r="C1742" s="112"/>
      <c r="D1742" s="112"/>
      <c r="E1742" s="112"/>
      <c r="F1742" s="112"/>
      <c r="G1742" s="112"/>
    </row>
    <row r="1743" spans="1:7">
      <c r="A1743" s="57">
        <v>41273</v>
      </c>
      <c r="B1743" s="112"/>
      <c r="C1743" s="112"/>
      <c r="D1743" s="112"/>
      <c r="E1743" s="112"/>
      <c r="F1743" s="112"/>
      <c r="G1743" s="112"/>
    </row>
    <row r="1744" spans="1:7">
      <c r="A1744" s="57">
        <v>41274</v>
      </c>
      <c r="B1744" s="112">
        <v>196.2</v>
      </c>
      <c r="C1744" s="112">
        <v>205.8</v>
      </c>
      <c r="D1744" s="112"/>
      <c r="E1744" s="112">
        <v>225.98</v>
      </c>
      <c r="F1744" s="112">
        <v>149.4</v>
      </c>
      <c r="G1744" s="112"/>
    </row>
    <row r="1745" spans="1:7">
      <c r="A1745" s="57">
        <v>41275</v>
      </c>
      <c r="B1745" s="112"/>
      <c r="C1745" s="112"/>
      <c r="D1745" s="112"/>
      <c r="E1745" s="112"/>
      <c r="F1745" s="112"/>
      <c r="G1745" s="112">
        <v>29.329410559523257</v>
      </c>
    </row>
    <row r="1746" spans="1:7">
      <c r="A1746" s="57">
        <v>41276</v>
      </c>
      <c r="B1746" s="112">
        <v>196.2</v>
      </c>
      <c r="C1746" s="112">
        <v>205.8</v>
      </c>
      <c r="D1746" s="112"/>
      <c r="E1746" s="112">
        <v>225.92</v>
      </c>
      <c r="F1746" s="112">
        <v>149.4</v>
      </c>
      <c r="G1746" s="112"/>
    </row>
    <row r="1747" spans="1:7">
      <c r="A1747" s="57">
        <v>41277</v>
      </c>
      <c r="B1747" s="112">
        <v>196.2</v>
      </c>
      <c r="C1747" s="112">
        <v>205.8</v>
      </c>
      <c r="D1747" s="112"/>
      <c r="E1747" s="112">
        <v>225.9</v>
      </c>
      <c r="F1747" s="112">
        <v>149.4</v>
      </c>
      <c r="G1747" s="112"/>
    </row>
    <row r="1748" spans="1:7">
      <c r="A1748" s="57">
        <v>41278</v>
      </c>
      <c r="B1748" s="112">
        <v>196.2</v>
      </c>
      <c r="C1748" s="112">
        <v>205.8</v>
      </c>
      <c r="D1748" s="112"/>
      <c r="E1748" s="112">
        <v>225.92</v>
      </c>
      <c r="F1748" s="112">
        <v>149.4</v>
      </c>
      <c r="G1748" s="112"/>
    </row>
    <row r="1749" spans="1:7">
      <c r="A1749" s="57">
        <v>41279</v>
      </c>
      <c r="B1749" s="112"/>
      <c r="C1749" s="112"/>
      <c r="D1749" s="112"/>
      <c r="E1749" s="112"/>
      <c r="F1749" s="112"/>
      <c r="G1749" s="112"/>
    </row>
    <row r="1750" spans="1:7">
      <c r="A1750" s="57">
        <v>41280</v>
      </c>
      <c r="B1750" s="112"/>
      <c r="C1750" s="112"/>
      <c r="D1750" s="112"/>
      <c r="E1750" s="112"/>
      <c r="F1750" s="112"/>
      <c r="G1750" s="112"/>
    </row>
    <row r="1751" spans="1:7">
      <c r="A1751" s="57">
        <v>41281</v>
      </c>
      <c r="B1751" s="112">
        <v>186.27</v>
      </c>
      <c r="C1751" s="112">
        <v>205.8</v>
      </c>
      <c r="D1751" s="112"/>
      <c r="E1751" s="112">
        <v>225.9</v>
      </c>
      <c r="F1751" s="112">
        <v>144.49</v>
      </c>
      <c r="G1751" s="112"/>
    </row>
    <row r="1752" spans="1:7">
      <c r="A1752" s="57">
        <v>41282</v>
      </c>
      <c r="B1752" s="112">
        <v>186.3</v>
      </c>
      <c r="C1752" s="112">
        <v>205.8</v>
      </c>
      <c r="D1752" s="112"/>
      <c r="E1752" s="112">
        <v>225.9</v>
      </c>
      <c r="F1752" s="112">
        <v>144.47999999999999</v>
      </c>
      <c r="G1752" s="112"/>
    </row>
    <row r="1753" spans="1:7">
      <c r="A1753" s="57">
        <v>41283</v>
      </c>
      <c r="B1753" s="112">
        <v>191.22</v>
      </c>
      <c r="C1753" s="112">
        <v>200.8</v>
      </c>
      <c r="D1753" s="112"/>
      <c r="E1753" s="112">
        <v>230.88</v>
      </c>
      <c r="F1753" s="112">
        <v>137.24</v>
      </c>
      <c r="G1753" s="112"/>
    </row>
    <row r="1754" spans="1:7">
      <c r="A1754" s="57">
        <v>41284</v>
      </c>
      <c r="B1754" s="112">
        <v>191.21</v>
      </c>
      <c r="C1754" s="112">
        <v>200.79</v>
      </c>
      <c r="D1754" s="112"/>
      <c r="E1754" s="112">
        <v>230.87</v>
      </c>
      <c r="F1754" s="112">
        <v>134.65</v>
      </c>
      <c r="G1754" s="112"/>
    </row>
    <row r="1755" spans="1:7">
      <c r="A1755" s="57">
        <v>41285</v>
      </c>
      <c r="B1755" s="112">
        <v>191.24</v>
      </c>
      <c r="C1755" s="112">
        <v>200.82</v>
      </c>
      <c r="D1755" s="112"/>
      <c r="E1755" s="112">
        <v>230.89</v>
      </c>
      <c r="F1755" s="112">
        <v>134.63</v>
      </c>
      <c r="G1755" s="112"/>
    </row>
    <row r="1756" spans="1:7">
      <c r="A1756" s="57">
        <v>41286</v>
      </c>
      <c r="B1756" s="112"/>
      <c r="C1756" s="112"/>
      <c r="D1756" s="112"/>
      <c r="E1756" s="112"/>
      <c r="F1756" s="112"/>
      <c r="G1756" s="112"/>
    </row>
    <row r="1757" spans="1:7">
      <c r="A1757" s="57">
        <v>41287</v>
      </c>
      <c r="B1757" s="112"/>
      <c r="C1757" s="112"/>
      <c r="D1757" s="112"/>
      <c r="E1757" s="112"/>
      <c r="F1757" s="112"/>
      <c r="G1757" s="112"/>
    </row>
    <row r="1758" spans="1:7">
      <c r="A1758" s="57">
        <v>41288</v>
      </c>
      <c r="B1758" s="112">
        <v>191.18</v>
      </c>
      <c r="C1758" s="112">
        <v>200.77</v>
      </c>
      <c r="D1758" s="112"/>
      <c r="E1758" s="112">
        <v>230.85</v>
      </c>
      <c r="F1758" s="112">
        <v>134.65</v>
      </c>
      <c r="G1758" s="112"/>
    </row>
    <row r="1759" spans="1:7">
      <c r="A1759" s="57">
        <v>41289</v>
      </c>
      <c r="B1759" s="112">
        <v>191.2</v>
      </c>
      <c r="C1759" s="112">
        <v>200.8</v>
      </c>
      <c r="D1759" s="112"/>
      <c r="E1759" s="112">
        <v>230.9</v>
      </c>
      <c r="F1759" s="112">
        <v>134.69999999999999</v>
      </c>
      <c r="G1759" s="112"/>
    </row>
    <row r="1760" spans="1:7">
      <c r="A1760" s="57">
        <v>41290</v>
      </c>
      <c r="B1760" s="112">
        <v>191.2</v>
      </c>
      <c r="C1760" s="112">
        <v>200.8</v>
      </c>
      <c r="D1760" s="112"/>
      <c r="E1760" s="112">
        <v>230.9</v>
      </c>
      <c r="F1760" s="112">
        <v>134.69999999999999</v>
      </c>
      <c r="G1760" s="112"/>
    </row>
    <row r="1761" spans="1:7">
      <c r="A1761" s="57">
        <v>41291</v>
      </c>
      <c r="B1761" s="112">
        <v>186.26</v>
      </c>
      <c r="C1761" s="112">
        <v>190.79</v>
      </c>
      <c r="D1761" s="112"/>
      <c r="E1761" s="112">
        <v>230.84</v>
      </c>
      <c r="F1761" s="112">
        <v>137.41</v>
      </c>
      <c r="G1761" s="112"/>
    </row>
    <row r="1762" spans="1:7">
      <c r="A1762" s="57">
        <v>41292</v>
      </c>
      <c r="B1762" s="112">
        <v>186.3</v>
      </c>
      <c r="C1762" s="112">
        <v>190.9</v>
      </c>
      <c r="D1762" s="112"/>
      <c r="E1762" s="112">
        <v>227.91</v>
      </c>
      <c r="F1762" s="112">
        <v>137.4</v>
      </c>
      <c r="G1762" s="112"/>
    </row>
    <row r="1763" spans="1:7">
      <c r="A1763" s="57">
        <v>41293</v>
      </c>
      <c r="B1763" s="112"/>
      <c r="C1763" s="112"/>
      <c r="D1763" s="112"/>
      <c r="E1763" s="112"/>
      <c r="F1763" s="112"/>
      <c r="G1763" s="112"/>
    </row>
    <row r="1764" spans="1:7">
      <c r="A1764" s="57">
        <v>41294</v>
      </c>
      <c r="B1764" s="112"/>
      <c r="C1764" s="112"/>
      <c r="D1764" s="112"/>
      <c r="E1764" s="112"/>
      <c r="F1764" s="112"/>
      <c r="G1764" s="112"/>
    </row>
    <row r="1765" spans="1:7">
      <c r="A1765" s="57">
        <v>41295</v>
      </c>
      <c r="B1765" s="112">
        <v>186.24</v>
      </c>
      <c r="C1765" s="112">
        <v>190.85</v>
      </c>
      <c r="D1765" s="112"/>
      <c r="E1765" s="112">
        <v>220.69</v>
      </c>
      <c r="F1765" s="112">
        <v>134.62</v>
      </c>
      <c r="G1765" s="112"/>
    </row>
    <row r="1766" spans="1:7">
      <c r="A1766" s="57">
        <v>41296</v>
      </c>
      <c r="B1766" s="112">
        <v>186.28</v>
      </c>
      <c r="C1766" s="112">
        <v>190.89</v>
      </c>
      <c r="D1766" s="112"/>
      <c r="E1766" s="112">
        <v>227.12</v>
      </c>
      <c r="F1766" s="112">
        <v>134.6</v>
      </c>
      <c r="G1766" s="112"/>
    </row>
    <row r="1767" spans="1:7">
      <c r="A1767" s="57">
        <v>41297</v>
      </c>
      <c r="B1767" s="112">
        <v>186.27</v>
      </c>
      <c r="C1767" s="112">
        <v>190.88</v>
      </c>
      <c r="D1767" s="112"/>
      <c r="E1767" s="112">
        <v>228.41</v>
      </c>
      <c r="F1767" s="112">
        <v>134.61000000000001</v>
      </c>
      <c r="G1767" s="112"/>
    </row>
    <row r="1768" spans="1:7">
      <c r="A1768" s="57">
        <v>41298</v>
      </c>
      <c r="B1768" s="112">
        <v>186.23</v>
      </c>
      <c r="C1768" s="112">
        <v>190.85</v>
      </c>
      <c r="D1768" s="112"/>
      <c r="E1768" s="112">
        <v>231.13</v>
      </c>
      <c r="F1768" s="112">
        <v>134.63999999999999</v>
      </c>
      <c r="G1768" s="112"/>
    </row>
    <row r="1769" spans="1:7">
      <c r="A1769" s="57">
        <v>41299</v>
      </c>
      <c r="B1769" s="112">
        <v>186.2</v>
      </c>
      <c r="C1769" s="112">
        <v>190.8</v>
      </c>
      <c r="D1769" s="112"/>
      <c r="E1769" s="112">
        <v>231.1</v>
      </c>
      <c r="F1769" s="112">
        <v>134.6</v>
      </c>
      <c r="G1769" s="112"/>
    </row>
    <row r="1770" spans="1:7">
      <c r="A1770" s="57">
        <v>41300</v>
      </c>
      <c r="B1770" s="112"/>
      <c r="C1770" s="112"/>
      <c r="D1770" s="112"/>
      <c r="E1770" s="112"/>
      <c r="F1770" s="112"/>
      <c r="G1770" s="112"/>
    </row>
    <row r="1771" spans="1:7">
      <c r="A1771" s="57">
        <v>41301</v>
      </c>
      <c r="B1771" s="112"/>
      <c r="C1771" s="112"/>
      <c r="D1771" s="112"/>
      <c r="E1771" s="112"/>
      <c r="F1771" s="112"/>
      <c r="G1771" s="112"/>
    </row>
    <row r="1772" spans="1:7">
      <c r="A1772" s="57">
        <v>41302</v>
      </c>
      <c r="B1772" s="112">
        <v>191.24</v>
      </c>
      <c r="C1772" s="112">
        <v>192.81</v>
      </c>
      <c r="D1772" s="112"/>
      <c r="E1772" s="112">
        <v>233.06</v>
      </c>
      <c r="F1772" s="112">
        <v>136.97</v>
      </c>
      <c r="G1772" s="112"/>
    </row>
    <row r="1773" spans="1:7">
      <c r="A1773" s="57">
        <v>41303</v>
      </c>
      <c r="B1773" s="112">
        <v>191.21</v>
      </c>
      <c r="C1773" s="112">
        <v>193.87</v>
      </c>
      <c r="D1773" s="112"/>
      <c r="E1773" s="112">
        <v>234.12</v>
      </c>
      <c r="F1773" s="112">
        <v>134.63999999999999</v>
      </c>
      <c r="G1773" s="112"/>
    </row>
    <row r="1774" spans="1:7">
      <c r="A1774" s="57">
        <v>41304</v>
      </c>
      <c r="B1774" s="112">
        <v>196.25</v>
      </c>
      <c r="C1774" s="112">
        <v>203.46</v>
      </c>
      <c r="D1774" s="112"/>
      <c r="E1774" s="112">
        <v>241.04</v>
      </c>
      <c r="F1774" s="112">
        <v>139.55000000000001</v>
      </c>
      <c r="G1774" s="112"/>
    </row>
    <row r="1775" spans="1:7">
      <c r="A1775" s="57">
        <v>41305</v>
      </c>
      <c r="B1775" s="112">
        <v>196.2</v>
      </c>
      <c r="C1775" s="112">
        <v>203.5</v>
      </c>
      <c r="D1775" s="112"/>
      <c r="E1775" s="112">
        <v>241</v>
      </c>
      <c r="F1775" s="112">
        <v>139.5</v>
      </c>
      <c r="G1775" s="112"/>
    </row>
    <row r="1776" spans="1:7">
      <c r="A1776" s="57">
        <v>41306</v>
      </c>
      <c r="B1776" s="112">
        <v>196.2</v>
      </c>
      <c r="C1776" s="112">
        <v>203.5</v>
      </c>
      <c r="D1776" s="112"/>
      <c r="E1776" s="112">
        <v>241</v>
      </c>
      <c r="F1776" s="112">
        <v>139.62</v>
      </c>
      <c r="G1776" s="112"/>
    </row>
    <row r="1777" spans="1:7">
      <c r="A1777" s="57">
        <v>41307</v>
      </c>
      <c r="B1777" s="112"/>
      <c r="C1777" s="112"/>
      <c r="D1777" s="112"/>
      <c r="E1777" s="112"/>
      <c r="F1777" s="112"/>
      <c r="G1777" s="112"/>
    </row>
    <row r="1778" spans="1:7">
      <c r="A1778" s="57">
        <v>41308</v>
      </c>
      <c r="B1778" s="112"/>
      <c r="C1778" s="112"/>
      <c r="D1778" s="112"/>
      <c r="E1778" s="112"/>
      <c r="F1778" s="112"/>
      <c r="G1778" s="112"/>
    </row>
    <row r="1779" spans="1:7">
      <c r="A1779" s="57">
        <v>41309</v>
      </c>
      <c r="B1779" s="112">
        <v>196.2</v>
      </c>
      <c r="C1779" s="112">
        <v>203.5</v>
      </c>
      <c r="D1779" s="112"/>
      <c r="E1779" s="112">
        <v>241</v>
      </c>
      <c r="F1779" s="112">
        <v>144.04</v>
      </c>
      <c r="G1779" s="112"/>
    </row>
    <row r="1780" spans="1:7">
      <c r="A1780" s="57">
        <v>41310</v>
      </c>
      <c r="B1780" s="112">
        <v>197.28</v>
      </c>
      <c r="C1780" s="112">
        <v>205.47</v>
      </c>
      <c r="D1780" s="112"/>
      <c r="E1780" s="112">
        <v>241</v>
      </c>
      <c r="F1780" s="112">
        <v>142.53</v>
      </c>
      <c r="G1780" s="112"/>
    </row>
    <row r="1781" spans="1:7">
      <c r="A1781" s="57">
        <v>41311</v>
      </c>
      <c r="B1781" s="112">
        <v>201.13</v>
      </c>
      <c r="C1781" s="112">
        <v>210.74</v>
      </c>
      <c r="D1781" s="112"/>
      <c r="E1781" s="112">
        <v>241</v>
      </c>
      <c r="F1781" s="112">
        <v>142.54</v>
      </c>
      <c r="G1781" s="112"/>
    </row>
    <row r="1782" spans="1:7">
      <c r="A1782" s="57">
        <v>41312</v>
      </c>
      <c r="B1782" s="112">
        <v>201.1</v>
      </c>
      <c r="C1782" s="112">
        <v>210.7</v>
      </c>
      <c r="D1782" s="112"/>
      <c r="E1782" s="112">
        <v>241</v>
      </c>
      <c r="F1782" s="112">
        <v>142.53</v>
      </c>
      <c r="G1782" s="112"/>
    </row>
    <row r="1783" spans="1:7">
      <c r="A1783" s="57">
        <v>41313</v>
      </c>
      <c r="B1783" s="112">
        <v>201.1</v>
      </c>
      <c r="C1783" s="112">
        <v>210.7</v>
      </c>
      <c r="D1783" s="112"/>
      <c r="E1783" s="112">
        <v>241</v>
      </c>
      <c r="F1783" s="112">
        <v>142.5</v>
      </c>
      <c r="G1783" s="112"/>
    </row>
    <row r="1784" spans="1:7">
      <c r="A1784" s="57">
        <v>41314</v>
      </c>
      <c r="B1784" s="112"/>
      <c r="C1784" s="112"/>
      <c r="D1784" s="112"/>
      <c r="E1784" s="112"/>
      <c r="F1784" s="112"/>
      <c r="G1784" s="112"/>
    </row>
    <row r="1785" spans="1:7">
      <c r="A1785" s="57">
        <v>41315</v>
      </c>
      <c r="B1785" s="112"/>
      <c r="C1785" s="112"/>
      <c r="D1785" s="112"/>
      <c r="E1785" s="112"/>
      <c r="F1785" s="112"/>
      <c r="G1785" s="112"/>
    </row>
    <row r="1786" spans="1:7">
      <c r="A1786" s="57">
        <v>41316</v>
      </c>
      <c r="B1786" s="112">
        <v>201.1</v>
      </c>
      <c r="C1786" s="112">
        <v>210.7</v>
      </c>
      <c r="D1786" s="112"/>
      <c r="E1786" s="112">
        <v>221.2</v>
      </c>
      <c r="F1786" s="112">
        <v>134.65</v>
      </c>
      <c r="G1786" s="112"/>
    </row>
    <row r="1787" spans="1:7">
      <c r="A1787" s="57">
        <v>41317</v>
      </c>
      <c r="B1787" s="112">
        <v>186.23</v>
      </c>
      <c r="C1787" s="112">
        <v>187.05</v>
      </c>
      <c r="D1787" s="112"/>
      <c r="E1787" s="112">
        <v>215.11</v>
      </c>
      <c r="F1787" s="112">
        <v>133.09</v>
      </c>
      <c r="G1787" s="112"/>
    </row>
    <row r="1788" spans="1:7">
      <c r="A1788" s="57">
        <v>41318</v>
      </c>
      <c r="B1788" s="112">
        <v>186.19</v>
      </c>
      <c r="C1788" s="112">
        <v>186.84</v>
      </c>
      <c r="D1788" s="112"/>
      <c r="E1788" s="112">
        <v>213.79</v>
      </c>
      <c r="F1788" s="112">
        <v>132.66999999999999</v>
      </c>
      <c r="G1788" s="112"/>
    </row>
    <row r="1789" spans="1:7">
      <c r="A1789" s="57">
        <v>41319</v>
      </c>
      <c r="B1789" s="112">
        <v>186.2</v>
      </c>
      <c r="C1789" s="112">
        <v>186.8</v>
      </c>
      <c r="D1789" s="112"/>
      <c r="E1789" s="112">
        <v>213.8</v>
      </c>
      <c r="F1789" s="112">
        <v>132.69999999999999</v>
      </c>
      <c r="G1789" s="112"/>
    </row>
    <row r="1790" spans="1:7">
      <c r="A1790" s="57">
        <v>41320</v>
      </c>
      <c r="B1790" s="112">
        <v>186.2</v>
      </c>
      <c r="C1790" s="112">
        <v>186.8</v>
      </c>
      <c r="D1790" s="112"/>
      <c r="E1790" s="112">
        <v>213.8</v>
      </c>
      <c r="F1790" s="112">
        <v>132.69999999999999</v>
      </c>
      <c r="G1790" s="112"/>
    </row>
    <row r="1791" spans="1:7">
      <c r="A1791" s="57">
        <v>41321</v>
      </c>
      <c r="B1791" s="112"/>
      <c r="C1791" s="112"/>
      <c r="D1791" s="112"/>
      <c r="E1791" s="112"/>
      <c r="F1791" s="112"/>
      <c r="G1791" s="112"/>
    </row>
    <row r="1792" spans="1:7">
      <c r="A1792" s="57">
        <v>41322</v>
      </c>
      <c r="B1792" s="112"/>
      <c r="C1792" s="112"/>
      <c r="D1792" s="112"/>
      <c r="E1792" s="112"/>
      <c r="F1792" s="112"/>
      <c r="G1792" s="112"/>
    </row>
    <row r="1793" spans="1:7">
      <c r="A1793" s="57">
        <v>41323</v>
      </c>
      <c r="B1793" s="112">
        <v>186.2</v>
      </c>
      <c r="C1793" s="112">
        <v>186.85</v>
      </c>
      <c r="D1793" s="112"/>
      <c r="E1793" s="112">
        <v>217.48</v>
      </c>
      <c r="F1793" s="112">
        <v>134.59</v>
      </c>
      <c r="G1793" s="112"/>
    </row>
    <row r="1794" spans="1:7">
      <c r="A1794" s="57">
        <v>41324</v>
      </c>
      <c r="B1794" s="112">
        <v>176.22</v>
      </c>
      <c r="C1794" s="112">
        <v>185.84</v>
      </c>
      <c r="D1794" s="112"/>
      <c r="E1794" s="112">
        <v>213.78</v>
      </c>
      <c r="F1794" s="112">
        <v>132.65</v>
      </c>
      <c r="G1794" s="112"/>
    </row>
    <row r="1795" spans="1:7">
      <c r="A1795" s="57">
        <v>41325</v>
      </c>
      <c r="B1795" s="112">
        <v>176.2</v>
      </c>
      <c r="C1795" s="112">
        <v>185.8</v>
      </c>
      <c r="D1795" s="112"/>
      <c r="E1795" s="112">
        <v>226.86</v>
      </c>
      <c r="F1795" s="112">
        <v>140.6</v>
      </c>
      <c r="G1795" s="112"/>
    </row>
    <row r="1796" spans="1:7">
      <c r="A1796" s="57">
        <v>41326</v>
      </c>
      <c r="B1796" s="112">
        <v>176.24</v>
      </c>
      <c r="C1796" s="112">
        <v>186.68</v>
      </c>
      <c r="D1796" s="112"/>
      <c r="E1796" s="112">
        <v>213.58</v>
      </c>
      <c r="F1796" s="112">
        <v>134.68</v>
      </c>
      <c r="G1796" s="112"/>
    </row>
    <row r="1797" spans="1:7">
      <c r="A1797" s="57">
        <v>41327</v>
      </c>
      <c r="B1797" s="112">
        <v>176.21</v>
      </c>
      <c r="C1797" s="112">
        <v>186.36</v>
      </c>
      <c r="D1797" s="112"/>
      <c r="E1797" s="112">
        <v>208.59</v>
      </c>
      <c r="F1797" s="112">
        <v>132.72999999999999</v>
      </c>
      <c r="G1797" s="112"/>
    </row>
    <row r="1798" spans="1:7">
      <c r="A1798" s="57">
        <v>41328</v>
      </c>
      <c r="B1798" s="112"/>
      <c r="C1798" s="112"/>
      <c r="D1798" s="112"/>
      <c r="E1798" s="112"/>
      <c r="F1798" s="112"/>
      <c r="G1798" s="112"/>
    </row>
    <row r="1799" spans="1:7">
      <c r="A1799" s="57">
        <v>41329</v>
      </c>
      <c r="B1799" s="112"/>
      <c r="C1799" s="112"/>
      <c r="D1799" s="112"/>
      <c r="E1799" s="112"/>
      <c r="F1799" s="112"/>
      <c r="G1799" s="112"/>
    </row>
    <row r="1800" spans="1:7">
      <c r="A1800" s="57">
        <v>41330</v>
      </c>
      <c r="B1800" s="112">
        <v>181.37</v>
      </c>
      <c r="C1800" s="112">
        <v>190.98</v>
      </c>
      <c r="D1800" s="112"/>
      <c r="E1800" s="112">
        <v>216.15</v>
      </c>
      <c r="F1800" s="112">
        <v>136.63</v>
      </c>
      <c r="G1800" s="112"/>
    </row>
    <row r="1801" spans="1:7">
      <c r="A1801" s="57">
        <v>41331</v>
      </c>
      <c r="B1801" s="112">
        <v>181.22</v>
      </c>
      <c r="C1801" s="112">
        <v>190.84</v>
      </c>
      <c r="D1801" s="112"/>
      <c r="E1801" s="112">
        <v>216.04</v>
      </c>
      <c r="F1801" s="112">
        <v>136.66999999999999</v>
      </c>
      <c r="G1801" s="112"/>
    </row>
    <row r="1802" spans="1:7">
      <c r="A1802" s="57">
        <v>41332</v>
      </c>
      <c r="B1802" s="112">
        <v>173.88</v>
      </c>
      <c r="C1802" s="112">
        <v>180.36</v>
      </c>
      <c r="D1802" s="112"/>
      <c r="E1802" s="112">
        <v>214.75</v>
      </c>
      <c r="F1802" s="112">
        <v>133.65</v>
      </c>
      <c r="G1802" s="112"/>
    </row>
    <row r="1803" spans="1:7">
      <c r="A1803" s="57">
        <v>41333</v>
      </c>
      <c r="B1803" s="112">
        <v>176.25</v>
      </c>
      <c r="C1803" s="112">
        <v>185.87</v>
      </c>
      <c r="D1803" s="112"/>
      <c r="E1803" s="112">
        <v>211.09</v>
      </c>
      <c r="F1803" s="112">
        <v>136.66999999999999</v>
      </c>
      <c r="G1803" s="112"/>
    </row>
    <row r="1804" spans="1:7">
      <c r="A1804" s="57">
        <v>41334</v>
      </c>
      <c r="B1804" s="112">
        <v>176.19</v>
      </c>
      <c r="C1804" s="112">
        <v>185.9</v>
      </c>
      <c r="D1804" s="112"/>
      <c r="E1804" s="112">
        <v>211.04</v>
      </c>
      <c r="F1804" s="112">
        <v>136.69999999999999</v>
      </c>
      <c r="G1804" s="112"/>
    </row>
    <row r="1805" spans="1:7">
      <c r="A1805" s="57">
        <v>41335</v>
      </c>
      <c r="B1805" s="112"/>
      <c r="C1805" s="112"/>
      <c r="D1805" s="112"/>
      <c r="E1805" s="112"/>
      <c r="F1805" s="112"/>
      <c r="G1805" s="112"/>
    </row>
    <row r="1806" spans="1:7">
      <c r="A1806" s="57">
        <v>41336</v>
      </c>
      <c r="B1806" s="112"/>
      <c r="C1806" s="112"/>
      <c r="D1806" s="112"/>
      <c r="E1806" s="112"/>
      <c r="F1806" s="112"/>
      <c r="G1806" s="112"/>
    </row>
    <row r="1807" spans="1:7">
      <c r="A1807" s="57">
        <v>41337</v>
      </c>
      <c r="B1807" s="112">
        <v>177.75</v>
      </c>
      <c r="C1807" s="112">
        <v>185.82</v>
      </c>
      <c r="D1807" s="112"/>
      <c r="E1807" s="112">
        <v>212.28</v>
      </c>
      <c r="F1807" s="112">
        <v>135.53</v>
      </c>
      <c r="G1807" s="112"/>
    </row>
    <row r="1808" spans="1:7">
      <c r="A1808" s="57">
        <v>41338</v>
      </c>
      <c r="B1808" s="112">
        <v>179.93</v>
      </c>
      <c r="C1808" s="112">
        <v>184.75</v>
      </c>
      <c r="D1808" s="112"/>
      <c r="E1808" s="112">
        <v>214.15</v>
      </c>
      <c r="F1808" s="112">
        <v>136.69</v>
      </c>
      <c r="G1808" s="112"/>
    </row>
    <row r="1809" spans="1:7">
      <c r="A1809" s="57">
        <v>41339</v>
      </c>
      <c r="B1809" s="112">
        <v>177.83</v>
      </c>
      <c r="C1809" s="112">
        <v>183.59</v>
      </c>
      <c r="D1809" s="112"/>
      <c r="E1809" s="112">
        <v>212.97</v>
      </c>
      <c r="F1809" s="112">
        <v>135.65</v>
      </c>
      <c r="G1809" s="112"/>
    </row>
    <row r="1810" spans="1:7">
      <c r="A1810" s="57">
        <v>41340</v>
      </c>
      <c r="B1810" s="112">
        <v>179.4</v>
      </c>
      <c r="C1810" s="112">
        <v>185.08</v>
      </c>
      <c r="D1810" s="112"/>
      <c r="E1810" s="112">
        <v>216.08</v>
      </c>
      <c r="F1810" s="112">
        <v>136.69</v>
      </c>
      <c r="G1810" s="112"/>
    </row>
    <row r="1811" spans="1:7">
      <c r="A1811" s="57">
        <v>41341</v>
      </c>
      <c r="B1811" s="112">
        <v>171.28</v>
      </c>
      <c r="C1811" s="112">
        <v>182.29</v>
      </c>
      <c r="D1811" s="112"/>
      <c r="E1811" s="112">
        <v>206.13</v>
      </c>
      <c r="F1811" s="112">
        <v>136.66</v>
      </c>
      <c r="G1811" s="112"/>
    </row>
    <row r="1812" spans="1:7">
      <c r="A1812" s="57">
        <v>41342</v>
      </c>
      <c r="B1812" s="112"/>
      <c r="C1812" s="112"/>
      <c r="D1812" s="112"/>
      <c r="E1812" s="112"/>
      <c r="F1812" s="112"/>
      <c r="G1812" s="112"/>
    </row>
    <row r="1813" spans="1:7">
      <c r="A1813" s="57">
        <v>41343</v>
      </c>
      <c r="B1813" s="112"/>
      <c r="C1813" s="112"/>
      <c r="D1813" s="112"/>
      <c r="E1813" s="112"/>
      <c r="F1813" s="112"/>
      <c r="G1813" s="112"/>
    </row>
    <row r="1814" spans="1:7">
      <c r="A1814" s="57">
        <v>41344</v>
      </c>
      <c r="B1814" s="112">
        <v>171.17</v>
      </c>
      <c r="C1814" s="112">
        <v>180.81</v>
      </c>
      <c r="D1814" s="112"/>
      <c r="E1814" s="112">
        <v>206.05</v>
      </c>
      <c r="F1814" s="112">
        <v>136.69999999999999</v>
      </c>
      <c r="G1814" s="112"/>
    </row>
    <row r="1815" spans="1:7">
      <c r="A1815" s="57">
        <v>41345</v>
      </c>
      <c r="B1815" s="112">
        <v>186.15</v>
      </c>
      <c r="C1815" s="112">
        <v>185.82</v>
      </c>
      <c r="D1815" s="112"/>
      <c r="E1815" s="112">
        <v>216</v>
      </c>
      <c r="F1815" s="112">
        <v>139.66</v>
      </c>
      <c r="G1815" s="112"/>
    </row>
    <row r="1816" spans="1:7">
      <c r="A1816" s="57">
        <v>41346</v>
      </c>
      <c r="B1816" s="112">
        <v>185.24</v>
      </c>
      <c r="C1816" s="112">
        <v>185.79</v>
      </c>
      <c r="D1816" s="112"/>
      <c r="E1816" s="112">
        <v>216.41</v>
      </c>
      <c r="F1816" s="112">
        <v>139.66999999999999</v>
      </c>
      <c r="G1816" s="112"/>
    </row>
    <row r="1817" spans="1:7">
      <c r="A1817" s="57">
        <v>41347</v>
      </c>
      <c r="B1817" s="112">
        <v>185.3</v>
      </c>
      <c r="C1817" s="112">
        <v>186.23</v>
      </c>
      <c r="D1817" s="112"/>
      <c r="E1817" s="112">
        <v>217.33</v>
      </c>
      <c r="F1817" s="112">
        <v>138.47999999999999</v>
      </c>
      <c r="G1817" s="112"/>
    </row>
    <row r="1818" spans="1:7">
      <c r="A1818" s="57">
        <v>41348</v>
      </c>
      <c r="B1818" s="112">
        <v>191.13</v>
      </c>
      <c r="C1818" s="112">
        <v>190.81</v>
      </c>
      <c r="D1818" s="112"/>
      <c r="E1818" s="112">
        <v>225.92</v>
      </c>
      <c r="F1818" s="112">
        <v>142.62</v>
      </c>
      <c r="G1818" s="112"/>
    </row>
    <row r="1819" spans="1:7">
      <c r="A1819" s="57">
        <v>41349</v>
      </c>
      <c r="B1819" s="112"/>
      <c r="C1819" s="112"/>
      <c r="D1819" s="112"/>
      <c r="E1819" s="112"/>
      <c r="F1819" s="112"/>
      <c r="G1819" s="112"/>
    </row>
    <row r="1820" spans="1:7">
      <c r="A1820" s="57">
        <v>41350</v>
      </c>
      <c r="B1820" s="112"/>
      <c r="C1820" s="112"/>
      <c r="D1820" s="112"/>
      <c r="E1820" s="112"/>
      <c r="F1820" s="112"/>
      <c r="G1820" s="112"/>
    </row>
    <row r="1821" spans="1:7">
      <c r="A1821" s="57">
        <v>41351</v>
      </c>
      <c r="B1821" s="112">
        <v>191.12</v>
      </c>
      <c r="C1821" s="112">
        <v>190.8</v>
      </c>
      <c r="D1821" s="112"/>
      <c r="E1821" s="112">
        <v>225.91</v>
      </c>
      <c r="F1821" s="112">
        <v>141.91</v>
      </c>
      <c r="G1821" s="112"/>
    </row>
    <row r="1822" spans="1:7">
      <c r="A1822" s="57">
        <v>41352</v>
      </c>
      <c r="B1822" s="112">
        <v>191.87</v>
      </c>
      <c r="C1822" s="112">
        <v>204.78</v>
      </c>
      <c r="D1822" s="112"/>
      <c r="E1822" s="112">
        <v>235.91</v>
      </c>
      <c r="F1822" s="112">
        <v>147.55000000000001</v>
      </c>
      <c r="G1822" s="112"/>
    </row>
    <row r="1823" spans="1:7">
      <c r="A1823" s="57">
        <v>41353</v>
      </c>
      <c r="B1823" s="112">
        <v>192.13</v>
      </c>
      <c r="C1823" s="112">
        <v>204.43</v>
      </c>
      <c r="D1823" s="112"/>
      <c r="E1823" s="112">
        <v>235.92</v>
      </c>
      <c r="F1823" s="112">
        <v>147.55000000000001</v>
      </c>
      <c r="G1823" s="112"/>
    </row>
    <row r="1824" spans="1:7">
      <c r="A1824" s="57">
        <v>41354</v>
      </c>
      <c r="B1824" s="112">
        <v>199.46</v>
      </c>
      <c r="C1824" s="112">
        <v>207.3</v>
      </c>
      <c r="D1824" s="112"/>
      <c r="E1824" s="112">
        <v>235.99</v>
      </c>
      <c r="F1824" s="112">
        <v>145.6</v>
      </c>
      <c r="G1824" s="112"/>
    </row>
    <row r="1825" spans="1:7">
      <c r="A1825" s="57">
        <v>41355</v>
      </c>
      <c r="B1825" s="112">
        <v>201.21</v>
      </c>
      <c r="C1825" s="112">
        <v>210.78</v>
      </c>
      <c r="D1825" s="112"/>
      <c r="E1825" s="112">
        <v>238.16</v>
      </c>
      <c r="F1825" s="112">
        <v>145.15</v>
      </c>
      <c r="G1825" s="112"/>
    </row>
    <row r="1826" spans="1:7">
      <c r="A1826" s="57">
        <v>41356</v>
      </c>
      <c r="B1826" s="112"/>
      <c r="C1826" s="112"/>
      <c r="D1826" s="112"/>
      <c r="E1826" s="112"/>
      <c r="F1826" s="112"/>
      <c r="G1826" s="112"/>
    </row>
    <row r="1827" spans="1:7">
      <c r="A1827" s="57">
        <v>41357</v>
      </c>
      <c r="B1827" s="112"/>
      <c r="C1827" s="112"/>
      <c r="D1827" s="112"/>
      <c r="E1827" s="112"/>
      <c r="F1827" s="112"/>
      <c r="G1827" s="112"/>
    </row>
    <row r="1828" spans="1:7">
      <c r="A1828" s="57">
        <v>41358</v>
      </c>
      <c r="B1828" s="112">
        <v>200.96</v>
      </c>
      <c r="C1828" s="112">
        <v>210.37</v>
      </c>
      <c r="D1828" s="112"/>
      <c r="E1828" s="112">
        <v>240.07</v>
      </c>
      <c r="F1828" s="112">
        <v>149.09</v>
      </c>
      <c r="G1828" s="112"/>
    </row>
    <row r="1829" spans="1:7">
      <c r="A1829" s="57">
        <v>41359</v>
      </c>
      <c r="B1829" s="112">
        <v>206.19</v>
      </c>
      <c r="C1829" s="112">
        <v>215.76</v>
      </c>
      <c r="D1829" s="112"/>
      <c r="E1829" s="112">
        <v>246.02</v>
      </c>
      <c r="F1829" s="112">
        <v>154.56</v>
      </c>
      <c r="G1829" s="112"/>
    </row>
    <row r="1830" spans="1:7">
      <c r="A1830" s="57">
        <v>41360</v>
      </c>
      <c r="B1830" s="112">
        <v>203.16</v>
      </c>
      <c r="C1830" s="112">
        <v>215.76</v>
      </c>
      <c r="D1830" s="112"/>
      <c r="E1830" s="112">
        <v>247.14</v>
      </c>
      <c r="F1830" s="112">
        <v>149.47999999999999</v>
      </c>
      <c r="G1830" s="112"/>
    </row>
    <row r="1831" spans="1:7">
      <c r="A1831" s="57">
        <v>41361</v>
      </c>
      <c r="B1831" s="112">
        <v>201.21</v>
      </c>
      <c r="C1831" s="112">
        <v>215.75</v>
      </c>
      <c r="D1831" s="112"/>
      <c r="E1831" s="112">
        <v>247.1</v>
      </c>
      <c r="F1831" s="112">
        <v>149.47999999999999</v>
      </c>
      <c r="G1831" s="112"/>
    </row>
    <row r="1832" spans="1:7">
      <c r="A1832" s="57">
        <v>41362</v>
      </c>
      <c r="B1832" s="112"/>
      <c r="C1832" s="112"/>
      <c r="D1832" s="112"/>
      <c r="E1832" s="112"/>
      <c r="F1832" s="112"/>
      <c r="G1832" s="112"/>
    </row>
    <row r="1833" spans="1:7">
      <c r="A1833" s="57">
        <v>41363</v>
      </c>
      <c r="B1833" s="112"/>
      <c r="C1833" s="112"/>
      <c r="D1833" s="112"/>
      <c r="E1833" s="112"/>
      <c r="F1833" s="112"/>
      <c r="G1833" s="112"/>
    </row>
    <row r="1834" spans="1:7">
      <c r="A1834" s="57">
        <v>41364</v>
      </c>
      <c r="B1834" s="112"/>
      <c r="C1834" s="112"/>
      <c r="D1834" s="112"/>
      <c r="E1834" s="112"/>
      <c r="F1834" s="112"/>
      <c r="G1834" s="112"/>
    </row>
    <row r="1835" spans="1:7">
      <c r="A1835" s="57">
        <v>41365</v>
      </c>
      <c r="B1835" s="112"/>
      <c r="C1835" s="112"/>
      <c r="D1835" s="112"/>
      <c r="E1835" s="112"/>
      <c r="F1835" s="112"/>
      <c r="G1835" s="112">
        <v>29.533950033676113</v>
      </c>
    </row>
    <row r="1836" spans="1:7">
      <c r="A1836" s="57">
        <v>41366</v>
      </c>
      <c r="B1836" s="112">
        <v>201.2</v>
      </c>
      <c r="C1836" s="112">
        <v>215.8</v>
      </c>
      <c r="D1836" s="112"/>
      <c r="E1836" s="112">
        <v>247.1</v>
      </c>
      <c r="F1836" s="112">
        <v>149.5</v>
      </c>
      <c r="G1836" s="112"/>
    </row>
    <row r="1837" spans="1:7">
      <c r="A1837" s="57">
        <v>41367</v>
      </c>
      <c r="B1837" s="112">
        <v>203.68</v>
      </c>
      <c r="C1837" s="112">
        <v>213.49</v>
      </c>
      <c r="D1837" s="112"/>
      <c r="E1837" s="112">
        <v>247.1</v>
      </c>
      <c r="F1837" s="112">
        <v>149.49</v>
      </c>
      <c r="G1837" s="112"/>
    </row>
    <row r="1838" spans="1:7">
      <c r="A1838" s="57">
        <v>41368</v>
      </c>
      <c r="B1838" s="112">
        <v>195.53</v>
      </c>
      <c r="C1838" s="112">
        <v>207.34</v>
      </c>
      <c r="D1838" s="112"/>
      <c r="E1838" s="112">
        <v>246.49</v>
      </c>
      <c r="F1838" s="112">
        <v>149.47999999999999</v>
      </c>
      <c r="G1838" s="112"/>
    </row>
    <row r="1839" spans="1:7">
      <c r="A1839" s="57">
        <v>41369</v>
      </c>
      <c r="B1839" s="112">
        <v>200.88</v>
      </c>
      <c r="C1839" s="112">
        <v>215.77</v>
      </c>
      <c r="D1839" s="112"/>
      <c r="E1839" s="112">
        <v>255.83</v>
      </c>
      <c r="F1839" s="112">
        <v>149.49</v>
      </c>
      <c r="G1839" s="112"/>
    </row>
    <row r="1840" spans="1:7">
      <c r="A1840" s="57">
        <v>41370</v>
      </c>
      <c r="B1840" s="112"/>
      <c r="C1840" s="112"/>
      <c r="D1840" s="112"/>
      <c r="E1840" s="112"/>
      <c r="F1840" s="112"/>
      <c r="G1840" s="112"/>
    </row>
    <row r="1841" spans="1:7">
      <c r="A1841" s="57">
        <v>41371</v>
      </c>
      <c r="B1841" s="112"/>
      <c r="C1841" s="112"/>
      <c r="D1841" s="112"/>
      <c r="E1841" s="112"/>
      <c r="F1841" s="112"/>
      <c r="G1841" s="112"/>
    </row>
    <row r="1842" spans="1:7">
      <c r="A1842" s="57">
        <v>41372</v>
      </c>
      <c r="B1842" s="112">
        <v>206.18</v>
      </c>
      <c r="C1842" s="112">
        <v>215.76</v>
      </c>
      <c r="D1842" s="112"/>
      <c r="E1842" s="112">
        <v>255.83</v>
      </c>
      <c r="F1842" s="112">
        <v>147.56</v>
      </c>
      <c r="G1842" s="112"/>
    </row>
    <row r="1843" spans="1:7">
      <c r="A1843" s="57">
        <v>41373</v>
      </c>
      <c r="B1843" s="112">
        <v>204</v>
      </c>
      <c r="C1843" s="112">
        <v>213.39</v>
      </c>
      <c r="D1843" s="112"/>
      <c r="E1843" s="112">
        <v>250.25</v>
      </c>
      <c r="F1843" s="112">
        <v>148.33000000000001</v>
      </c>
      <c r="G1843" s="112"/>
    </row>
    <row r="1844" spans="1:7">
      <c r="A1844" s="57">
        <v>41374</v>
      </c>
      <c r="B1844" s="112">
        <v>198.32</v>
      </c>
      <c r="C1844" s="112">
        <v>207.38</v>
      </c>
      <c r="D1844" s="112"/>
      <c r="E1844" s="112">
        <v>241.42</v>
      </c>
      <c r="F1844" s="112">
        <v>145.51</v>
      </c>
      <c r="G1844" s="112"/>
    </row>
    <row r="1845" spans="1:7">
      <c r="A1845" s="57">
        <v>41375</v>
      </c>
      <c r="B1845" s="112">
        <v>192.91</v>
      </c>
      <c r="C1845" s="112">
        <v>206.84</v>
      </c>
      <c r="D1845" s="112"/>
      <c r="E1845" s="112">
        <v>241.57</v>
      </c>
      <c r="F1845" s="112">
        <v>143.43</v>
      </c>
      <c r="G1845" s="112"/>
    </row>
    <row r="1846" spans="1:7">
      <c r="A1846" s="57">
        <v>41376</v>
      </c>
      <c r="B1846" s="112">
        <v>191.23</v>
      </c>
      <c r="C1846" s="112">
        <v>206.05</v>
      </c>
      <c r="D1846" s="112"/>
      <c r="E1846" s="112">
        <v>235.95</v>
      </c>
      <c r="F1846" s="112">
        <v>149.52000000000001</v>
      </c>
      <c r="G1846" s="112"/>
    </row>
    <row r="1847" spans="1:7">
      <c r="A1847" s="57">
        <v>41377</v>
      </c>
      <c r="B1847" s="112"/>
      <c r="C1847" s="112"/>
      <c r="D1847" s="112"/>
      <c r="E1847" s="112"/>
      <c r="F1847" s="112"/>
      <c r="G1847" s="112"/>
    </row>
    <row r="1848" spans="1:7">
      <c r="A1848" s="57">
        <v>41378</v>
      </c>
      <c r="B1848" s="112"/>
      <c r="C1848" s="112"/>
      <c r="D1848" s="112"/>
      <c r="E1848" s="112"/>
      <c r="F1848" s="112"/>
      <c r="G1848" s="112"/>
    </row>
    <row r="1849" spans="1:7">
      <c r="A1849" s="57">
        <v>41379</v>
      </c>
      <c r="B1849" s="112">
        <v>189.88</v>
      </c>
      <c r="C1849" s="112">
        <v>203.72</v>
      </c>
      <c r="D1849" s="112"/>
      <c r="E1849" s="112">
        <v>236.12</v>
      </c>
      <c r="F1849" s="112">
        <v>147.79</v>
      </c>
      <c r="G1849" s="112"/>
    </row>
    <row r="1850" spans="1:7">
      <c r="A1850" s="57">
        <v>41380</v>
      </c>
      <c r="B1850" s="112">
        <v>189.46</v>
      </c>
      <c r="C1850" s="112">
        <v>202.82</v>
      </c>
      <c r="D1850" s="112"/>
      <c r="E1850" s="112">
        <v>241.07</v>
      </c>
      <c r="F1850" s="112">
        <v>149.5</v>
      </c>
      <c r="G1850" s="112"/>
    </row>
    <row r="1851" spans="1:7">
      <c r="A1851" s="57">
        <v>41381</v>
      </c>
      <c r="B1851" s="112">
        <v>189.25</v>
      </c>
      <c r="C1851" s="112">
        <v>202.5</v>
      </c>
      <c r="D1851" s="112"/>
      <c r="E1851" s="112">
        <v>241.07</v>
      </c>
      <c r="F1851" s="112">
        <v>149.5</v>
      </c>
      <c r="G1851" s="112"/>
    </row>
    <row r="1852" spans="1:7">
      <c r="A1852" s="57">
        <v>41382</v>
      </c>
      <c r="B1852" s="112">
        <v>192.59</v>
      </c>
      <c r="C1852" s="112">
        <v>206.9</v>
      </c>
      <c r="D1852" s="112"/>
      <c r="E1852" s="112">
        <v>235.76</v>
      </c>
      <c r="F1852" s="112">
        <v>145.44999999999999</v>
      </c>
      <c r="G1852" s="112"/>
    </row>
    <row r="1853" spans="1:7">
      <c r="A1853" s="57">
        <v>41383</v>
      </c>
      <c r="B1853" s="112">
        <v>193.9</v>
      </c>
      <c r="C1853" s="112">
        <v>206.85</v>
      </c>
      <c r="D1853" s="112"/>
      <c r="E1853" s="112">
        <v>238.15</v>
      </c>
      <c r="F1853" s="112">
        <v>145.69999999999999</v>
      </c>
      <c r="G1853" s="112"/>
    </row>
    <row r="1854" spans="1:7">
      <c r="A1854" s="57">
        <v>41384</v>
      </c>
      <c r="B1854" s="112"/>
      <c r="C1854" s="112"/>
      <c r="D1854" s="112"/>
      <c r="E1854" s="112"/>
      <c r="F1854" s="112"/>
      <c r="G1854" s="112"/>
    </row>
    <row r="1855" spans="1:7">
      <c r="A1855" s="57">
        <v>41385</v>
      </c>
      <c r="B1855" s="112"/>
      <c r="C1855" s="112"/>
      <c r="D1855" s="112"/>
      <c r="E1855" s="112"/>
      <c r="F1855" s="112"/>
      <c r="G1855" s="112"/>
    </row>
    <row r="1856" spans="1:7">
      <c r="A1856" s="57">
        <v>41386</v>
      </c>
      <c r="B1856" s="112">
        <v>192.6</v>
      </c>
      <c r="C1856" s="112">
        <v>204.44</v>
      </c>
      <c r="D1856" s="112"/>
      <c r="E1856" s="112">
        <v>234.55</v>
      </c>
      <c r="F1856" s="112">
        <v>141.52000000000001</v>
      </c>
      <c r="G1856" s="112"/>
    </row>
    <row r="1857" spans="1:7">
      <c r="A1857" s="57">
        <v>41387</v>
      </c>
      <c r="B1857" s="112">
        <v>194.16</v>
      </c>
      <c r="C1857" s="112">
        <v>203.12</v>
      </c>
      <c r="D1857" s="112"/>
      <c r="E1857" s="112">
        <v>235.79</v>
      </c>
      <c r="F1857" s="112">
        <v>141.51</v>
      </c>
      <c r="G1857" s="112"/>
    </row>
    <row r="1858" spans="1:7">
      <c r="A1858" s="57">
        <v>41388</v>
      </c>
      <c r="B1858" s="112">
        <v>173.45</v>
      </c>
      <c r="C1858" s="112">
        <v>197.11</v>
      </c>
      <c r="D1858" s="112"/>
      <c r="E1858" s="112">
        <v>221.55</v>
      </c>
      <c r="F1858" s="112">
        <v>133.54</v>
      </c>
      <c r="G1858" s="112"/>
    </row>
    <row r="1859" spans="1:7">
      <c r="A1859" s="57">
        <v>41389</v>
      </c>
      <c r="B1859" s="112">
        <v>187.95</v>
      </c>
      <c r="C1859" s="112">
        <v>196.09</v>
      </c>
      <c r="D1859" s="112"/>
      <c r="E1859" s="112">
        <v>226.26</v>
      </c>
      <c r="F1859" s="112">
        <v>139.31</v>
      </c>
      <c r="G1859" s="112"/>
    </row>
    <row r="1860" spans="1:7">
      <c r="A1860" s="57">
        <v>41390</v>
      </c>
      <c r="B1860" s="112">
        <v>184.16</v>
      </c>
      <c r="C1860" s="112">
        <v>190.32</v>
      </c>
      <c r="D1860" s="112"/>
      <c r="E1860" s="112">
        <v>221.61</v>
      </c>
      <c r="F1860" s="112">
        <v>135.41999999999999</v>
      </c>
      <c r="G1860" s="112"/>
    </row>
    <row r="1861" spans="1:7">
      <c r="A1861" s="57">
        <v>41391</v>
      </c>
      <c r="B1861" s="112"/>
      <c r="C1861" s="112"/>
      <c r="D1861" s="112"/>
      <c r="E1861" s="112"/>
      <c r="F1861" s="112"/>
      <c r="G1861" s="112"/>
    </row>
    <row r="1862" spans="1:7">
      <c r="A1862" s="57">
        <v>41392</v>
      </c>
      <c r="B1862" s="112"/>
      <c r="C1862" s="112"/>
      <c r="D1862" s="112"/>
      <c r="E1862" s="112"/>
      <c r="F1862" s="112"/>
      <c r="G1862" s="112"/>
    </row>
    <row r="1863" spans="1:7">
      <c r="A1863" s="57">
        <v>41393</v>
      </c>
      <c r="B1863" s="112">
        <v>186.61</v>
      </c>
      <c r="C1863" s="112">
        <v>190.23</v>
      </c>
      <c r="D1863" s="112"/>
      <c r="E1863" s="112">
        <v>224.3</v>
      </c>
      <c r="F1863" s="112">
        <v>137.85</v>
      </c>
      <c r="G1863" s="112"/>
    </row>
    <row r="1864" spans="1:7">
      <c r="A1864" s="57">
        <v>41394</v>
      </c>
      <c r="B1864" s="112">
        <v>188.84</v>
      </c>
      <c r="C1864" s="112">
        <v>191.13</v>
      </c>
      <c r="D1864" s="112"/>
      <c r="E1864" s="112">
        <v>226.27</v>
      </c>
      <c r="F1864" s="112">
        <v>139.63999999999999</v>
      </c>
      <c r="G1864" s="112"/>
    </row>
    <row r="1865" spans="1:7">
      <c r="A1865" s="57">
        <v>41395</v>
      </c>
      <c r="B1865" s="112">
        <v>191.21</v>
      </c>
      <c r="C1865" s="112">
        <v>191.12</v>
      </c>
      <c r="D1865" s="112"/>
      <c r="E1865" s="112">
        <v>226.26</v>
      </c>
      <c r="F1865" s="112">
        <v>139.63999999999999</v>
      </c>
      <c r="G1865" s="112"/>
    </row>
    <row r="1866" spans="1:7">
      <c r="A1866" s="57">
        <v>41396</v>
      </c>
      <c r="B1866" s="112">
        <v>191.2</v>
      </c>
      <c r="C1866" s="112">
        <v>191.1</v>
      </c>
      <c r="D1866" s="112"/>
      <c r="E1866" s="112">
        <v>226.3</v>
      </c>
      <c r="F1866" s="112">
        <v>139.6</v>
      </c>
      <c r="G1866" s="112"/>
    </row>
    <row r="1867" spans="1:7">
      <c r="A1867" s="57">
        <v>41397</v>
      </c>
      <c r="B1867" s="112">
        <v>191.24</v>
      </c>
      <c r="C1867" s="112">
        <v>188.75</v>
      </c>
      <c r="D1867" s="112"/>
      <c r="E1867" s="112">
        <v>221.34</v>
      </c>
      <c r="F1867" s="112">
        <v>136.66</v>
      </c>
      <c r="G1867" s="112"/>
    </row>
    <row r="1868" spans="1:7">
      <c r="A1868" s="57">
        <v>41398</v>
      </c>
      <c r="B1868" s="112"/>
      <c r="C1868" s="112"/>
      <c r="D1868" s="112"/>
      <c r="E1868" s="112"/>
      <c r="F1868" s="112"/>
      <c r="G1868" s="112"/>
    </row>
    <row r="1869" spans="1:7">
      <c r="A1869" s="57">
        <v>41399</v>
      </c>
      <c r="B1869" s="112"/>
      <c r="C1869" s="112"/>
      <c r="D1869" s="112"/>
      <c r="E1869" s="112"/>
      <c r="F1869" s="112"/>
      <c r="G1869" s="112"/>
    </row>
    <row r="1870" spans="1:7">
      <c r="A1870" s="57">
        <v>41400</v>
      </c>
      <c r="B1870" s="112">
        <v>191.21</v>
      </c>
      <c r="C1870" s="112">
        <v>191.13</v>
      </c>
      <c r="D1870" s="112"/>
      <c r="E1870" s="112">
        <v>216.38</v>
      </c>
      <c r="F1870" s="112">
        <v>134.69</v>
      </c>
      <c r="G1870" s="112"/>
    </row>
    <row r="1871" spans="1:7">
      <c r="A1871" s="57">
        <v>41401</v>
      </c>
      <c r="B1871" s="112">
        <v>191.2</v>
      </c>
      <c r="C1871" s="112">
        <v>191.1</v>
      </c>
      <c r="D1871" s="112"/>
      <c r="E1871" s="112">
        <v>216.4</v>
      </c>
      <c r="F1871" s="112">
        <v>134.69999999999999</v>
      </c>
      <c r="G1871" s="112"/>
    </row>
    <row r="1872" spans="1:7">
      <c r="A1872" s="57">
        <v>41402</v>
      </c>
      <c r="B1872" s="112">
        <v>188.75</v>
      </c>
      <c r="C1872" s="112">
        <v>187.58</v>
      </c>
      <c r="D1872" s="112"/>
      <c r="E1872" s="112">
        <v>216.39</v>
      </c>
      <c r="F1872" s="112">
        <v>133.75</v>
      </c>
      <c r="G1872" s="112"/>
    </row>
    <row r="1873" spans="1:7">
      <c r="A1873" s="57">
        <v>41403</v>
      </c>
      <c r="B1873" s="112">
        <v>186.22</v>
      </c>
      <c r="C1873" s="112">
        <v>186.14</v>
      </c>
      <c r="D1873" s="112"/>
      <c r="E1873" s="112">
        <v>216.36</v>
      </c>
      <c r="F1873" s="112">
        <v>134.69999999999999</v>
      </c>
      <c r="G1873" s="112"/>
    </row>
    <row r="1874" spans="1:7">
      <c r="A1874" s="57">
        <v>41404</v>
      </c>
      <c r="B1874" s="112">
        <v>177.76</v>
      </c>
      <c r="C1874" s="112">
        <v>181.1</v>
      </c>
      <c r="D1874" s="112"/>
      <c r="E1874" s="112">
        <v>216.38</v>
      </c>
      <c r="F1874" s="112">
        <v>134.69</v>
      </c>
      <c r="G1874" s="112"/>
    </row>
    <row r="1875" spans="1:7">
      <c r="A1875" s="57">
        <v>41405</v>
      </c>
      <c r="B1875" s="112"/>
      <c r="C1875" s="112"/>
      <c r="D1875" s="112"/>
      <c r="E1875" s="112"/>
      <c r="F1875" s="112"/>
      <c r="G1875" s="112"/>
    </row>
    <row r="1876" spans="1:7">
      <c r="A1876" s="57">
        <v>41406</v>
      </c>
      <c r="B1876" s="112"/>
      <c r="C1876" s="112"/>
      <c r="D1876" s="112"/>
      <c r="E1876" s="112"/>
      <c r="F1876" s="112"/>
      <c r="G1876" s="112"/>
    </row>
    <row r="1877" spans="1:7">
      <c r="A1877" s="57">
        <v>41407</v>
      </c>
      <c r="B1877" s="112">
        <v>186.2</v>
      </c>
      <c r="C1877" s="112">
        <v>186.12</v>
      </c>
      <c r="D1877" s="112"/>
      <c r="E1877" s="112">
        <v>216.35</v>
      </c>
      <c r="F1877" s="112">
        <v>134.69999999999999</v>
      </c>
      <c r="G1877" s="112"/>
    </row>
    <row r="1878" spans="1:7">
      <c r="A1878" s="57">
        <v>41408</v>
      </c>
      <c r="B1878" s="112">
        <v>186.19</v>
      </c>
      <c r="C1878" s="112">
        <v>186.11</v>
      </c>
      <c r="D1878" s="112"/>
      <c r="E1878" s="112">
        <v>216.33</v>
      </c>
      <c r="F1878" s="112">
        <v>134.71</v>
      </c>
      <c r="G1878" s="112"/>
    </row>
    <row r="1879" spans="1:7">
      <c r="A1879" s="57">
        <v>41409</v>
      </c>
      <c r="B1879" s="112">
        <v>180.56</v>
      </c>
      <c r="C1879" s="112">
        <v>182.51</v>
      </c>
      <c r="D1879" s="112"/>
      <c r="E1879" s="112">
        <v>216.35</v>
      </c>
      <c r="F1879" s="112">
        <v>134.69999999999999</v>
      </c>
      <c r="G1879" s="112"/>
    </row>
    <row r="1880" spans="1:7">
      <c r="A1880" s="57">
        <v>41410</v>
      </c>
      <c r="B1880" s="112">
        <v>186.14</v>
      </c>
      <c r="C1880" s="112">
        <v>186.07</v>
      </c>
      <c r="D1880" s="112"/>
      <c r="E1880" s="112">
        <v>201.42</v>
      </c>
      <c r="F1880" s="112">
        <v>124.82</v>
      </c>
      <c r="G1880" s="112"/>
    </row>
    <row r="1881" spans="1:7">
      <c r="A1881" s="57">
        <v>41411</v>
      </c>
      <c r="B1881" s="112">
        <v>181.23</v>
      </c>
      <c r="C1881" s="112">
        <v>181.15</v>
      </c>
      <c r="D1881" s="112"/>
      <c r="E1881" s="112">
        <v>191.55</v>
      </c>
      <c r="F1881" s="112">
        <v>124.8</v>
      </c>
      <c r="G1881" s="112"/>
    </row>
    <row r="1882" spans="1:7">
      <c r="A1882" s="57">
        <v>41412</v>
      </c>
      <c r="B1882" s="112"/>
      <c r="C1882" s="112"/>
      <c r="D1882" s="112"/>
      <c r="E1882" s="112"/>
      <c r="F1882" s="112"/>
      <c r="G1882" s="112"/>
    </row>
    <row r="1883" spans="1:7">
      <c r="A1883" s="57">
        <v>41413</v>
      </c>
      <c r="B1883" s="112"/>
      <c r="C1883" s="112"/>
      <c r="D1883" s="112"/>
      <c r="E1883" s="112"/>
      <c r="F1883" s="112"/>
      <c r="G1883" s="112"/>
    </row>
    <row r="1884" spans="1:7">
      <c r="A1884" s="57">
        <v>41414</v>
      </c>
      <c r="B1884" s="112">
        <v>176.24</v>
      </c>
      <c r="C1884" s="112">
        <v>176.16</v>
      </c>
      <c r="D1884" s="112"/>
      <c r="E1884" s="112">
        <v>181.61</v>
      </c>
      <c r="F1884" s="112">
        <v>124.8</v>
      </c>
      <c r="G1884" s="112"/>
    </row>
    <row r="1885" spans="1:7">
      <c r="A1885" s="57">
        <v>41415</v>
      </c>
      <c r="B1885" s="112">
        <v>166.22</v>
      </c>
      <c r="C1885" s="112">
        <v>165.82</v>
      </c>
      <c r="D1885" s="112"/>
      <c r="E1885" s="112">
        <v>169.11</v>
      </c>
      <c r="F1885" s="112">
        <v>119.85</v>
      </c>
      <c r="G1885" s="112"/>
    </row>
    <row r="1886" spans="1:7">
      <c r="A1886" s="57">
        <v>41416</v>
      </c>
      <c r="B1886" s="112">
        <v>166.21</v>
      </c>
      <c r="C1886" s="112">
        <v>166.14</v>
      </c>
      <c r="D1886" s="112"/>
      <c r="E1886" s="112">
        <v>169.1</v>
      </c>
      <c r="F1886" s="112">
        <v>119.85</v>
      </c>
      <c r="G1886" s="112"/>
    </row>
    <row r="1887" spans="1:7">
      <c r="A1887" s="57">
        <v>41417</v>
      </c>
      <c r="B1887" s="112">
        <v>166.28</v>
      </c>
      <c r="C1887" s="112">
        <v>166.2</v>
      </c>
      <c r="D1887" s="112"/>
      <c r="E1887" s="112">
        <v>165.49</v>
      </c>
      <c r="F1887" s="112">
        <v>121.77</v>
      </c>
      <c r="G1887" s="112"/>
    </row>
    <row r="1888" spans="1:7">
      <c r="A1888" s="57">
        <v>41418</v>
      </c>
      <c r="B1888" s="112">
        <v>163.27000000000001</v>
      </c>
      <c r="C1888" s="112">
        <v>164.83</v>
      </c>
      <c r="D1888" s="112"/>
      <c r="E1888" s="112">
        <v>166.6</v>
      </c>
      <c r="F1888" s="112">
        <v>119.85</v>
      </c>
      <c r="G1888" s="112"/>
    </row>
    <row r="1889" spans="1:7">
      <c r="A1889" s="57">
        <v>41419</v>
      </c>
      <c r="B1889" s="112"/>
      <c r="C1889" s="112"/>
      <c r="D1889" s="112"/>
      <c r="E1889" s="112"/>
      <c r="F1889" s="112"/>
      <c r="G1889" s="112"/>
    </row>
    <row r="1890" spans="1:7">
      <c r="A1890" s="57">
        <v>41420</v>
      </c>
      <c r="B1890" s="112"/>
      <c r="C1890" s="112"/>
      <c r="D1890" s="112"/>
      <c r="E1890" s="112"/>
      <c r="F1890" s="112"/>
      <c r="G1890" s="112"/>
    </row>
    <row r="1891" spans="1:7">
      <c r="A1891" s="57">
        <v>41421</v>
      </c>
      <c r="B1891" s="112">
        <v>166.21</v>
      </c>
      <c r="C1891" s="112">
        <v>166.14</v>
      </c>
      <c r="D1891" s="112"/>
      <c r="E1891" s="112">
        <v>166.61</v>
      </c>
      <c r="F1891" s="112">
        <v>119.85</v>
      </c>
      <c r="G1891" s="112"/>
    </row>
    <row r="1892" spans="1:7">
      <c r="A1892" s="57">
        <v>41422</v>
      </c>
      <c r="B1892" s="112">
        <v>166.2</v>
      </c>
      <c r="C1892" s="112">
        <v>166.1</v>
      </c>
      <c r="D1892" s="112"/>
      <c r="E1892" s="112">
        <v>166.6</v>
      </c>
      <c r="F1892" s="112">
        <v>119.8</v>
      </c>
      <c r="G1892" s="112"/>
    </row>
    <row r="1893" spans="1:7">
      <c r="A1893" s="57">
        <v>41423</v>
      </c>
      <c r="B1893" s="112">
        <v>166.33</v>
      </c>
      <c r="C1893" s="112">
        <v>168.66</v>
      </c>
      <c r="D1893" s="112"/>
      <c r="E1893" s="112">
        <v>171.61</v>
      </c>
      <c r="F1893" s="112">
        <v>119.84</v>
      </c>
      <c r="G1893" s="112"/>
    </row>
    <row r="1894" spans="1:7">
      <c r="A1894" s="57">
        <v>41424</v>
      </c>
      <c r="B1894" s="112">
        <v>164.56</v>
      </c>
      <c r="C1894" s="112">
        <v>164.49</v>
      </c>
      <c r="D1894" s="112"/>
      <c r="E1894" s="112">
        <v>171.51</v>
      </c>
      <c r="F1894" s="112">
        <v>121.47</v>
      </c>
      <c r="G1894" s="112"/>
    </row>
    <row r="1895" spans="1:7">
      <c r="A1895" s="57">
        <v>41425</v>
      </c>
      <c r="B1895" s="112">
        <v>167.37</v>
      </c>
      <c r="C1895" s="112">
        <v>168.67</v>
      </c>
      <c r="D1895" s="112"/>
      <c r="E1895" s="112">
        <v>171.61</v>
      </c>
      <c r="F1895" s="112">
        <v>123.2</v>
      </c>
      <c r="G1895" s="112"/>
    </row>
    <row r="1896" spans="1:7">
      <c r="A1896" s="57">
        <v>41426</v>
      </c>
      <c r="B1896" s="112"/>
      <c r="C1896" s="112"/>
      <c r="D1896" s="112"/>
      <c r="E1896" s="112"/>
      <c r="F1896" s="112"/>
      <c r="G1896" s="112"/>
    </row>
    <row r="1897" spans="1:7">
      <c r="A1897" s="57">
        <v>41427</v>
      </c>
      <c r="B1897" s="112"/>
      <c r="C1897" s="112"/>
      <c r="D1897" s="112"/>
      <c r="E1897" s="112"/>
      <c r="F1897" s="112"/>
      <c r="G1897" s="112"/>
    </row>
    <row r="1898" spans="1:7">
      <c r="A1898" s="57">
        <v>41428</v>
      </c>
      <c r="B1898" s="112">
        <v>165.72</v>
      </c>
      <c r="C1898" s="112">
        <v>166.2</v>
      </c>
      <c r="D1898" s="112"/>
      <c r="E1898" s="112">
        <v>182.98</v>
      </c>
      <c r="F1898" s="112">
        <v>119.84</v>
      </c>
      <c r="G1898" s="112"/>
    </row>
    <row r="1899" spans="1:7">
      <c r="A1899" s="57">
        <v>41429</v>
      </c>
      <c r="B1899" s="112">
        <v>168.07</v>
      </c>
      <c r="C1899" s="112">
        <v>168.39</v>
      </c>
      <c r="D1899" s="112"/>
      <c r="E1899" s="112">
        <v>187.78</v>
      </c>
      <c r="F1899" s="112">
        <v>118.6</v>
      </c>
      <c r="G1899" s="112"/>
    </row>
    <row r="1900" spans="1:7">
      <c r="A1900" s="57">
        <v>41430</v>
      </c>
      <c r="B1900" s="112">
        <v>163.28</v>
      </c>
      <c r="C1900" s="112">
        <v>166.71</v>
      </c>
      <c r="D1900" s="112"/>
      <c r="E1900" s="112">
        <v>187.14</v>
      </c>
      <c r="F1900" s="112">
        <v>117.89</v>
      </c>
      <c r="G1900" s="112"/>
    </row>
    <row r="1901" spans="1:7">
      <c r="A1901" s="57">
        <v>41431</v>
      </c>
      <c r="B1901" s="112">
        <v>166.75</v>
      </c>
      <c r="C1901" s="112">
        <v>171.15</v>
      </c>
      <c r="D1901" s="112"/>
      <c r="E1901" s="112">
        <v>196.46</v>
      </c>
      <c r="F1901" s="112">
        <v>119.58</v>
      </c>
      <c r="G1901" s="112"/>
    </row>
    <row r="1902" spans="1:7">
      <c r="A1902" s="57">
        <v>41432</v>
      </c>
      <c r="B1902" s="112">
        <v>169.78</v>
      </c>
      <c r="C1902" s="112">
        <v>172.24</v>
      </c>
      <c r="D1902" s="112"/>
      <c r="E1902" s="112">
        <v>195.13</v>
      </c>
      <c r="F1902" s="112">
        <v>119.84</v>
      </c>
      <c r="G1902" s="112"/>
    </row>
    <row r="1903" spans="1:7">
      <c r="A1903" s="57">
        <v>41433</v>
      </c>
      <c r="B1903" s="112"/>
      <c r="C1903" s="112"/>
      <c r="D1903" s="112"/>
      <c r="E1903" s="112"/>
      <c r="F1903" s="112"/>
      <c r="G1903" s="112"/>
    </row>
    <row r="1904" spans="1:7">
      <c r="A1904" s="57">
        <v>41434</v>
      </c>
      <c r="B1904" s="112"/>
      <c r="C1904" s="112"/>
      <c r="D1904" s="112"/>
      <c r="E1904" s="112"/>
      <c r="F1904" s="112"/>
      <c r="G1904" s="112"/>
    </row>
    <row r="1905" spans="1:7">
      <c r="A1905" s="57">
        <v>41435</v>
      </c>
      <c r="B1905" s="112">
        <v>171.25</v>
      </c>
      <c r="C1905" s="112">
        <v>174.64</v>
      </c>
      <c r="D1905" s="112"/>
      <c r="E1905" s="112">
        <v>198.98</v>
      </c>
      <c r="F1905" s="112">
        <v>119.84</v>
      </c>
      <c r="G1905" s="112"/>
    </row>
    <row r="1906" spans="1:7">
      <c r="A1906" s="57">
        <v>41436</v>
      </c>
      <c r="B1906" s="112">
        <v>171.3</v>
      </c>
      <c r="C1906" s="112">
        <v>174.6</v>
      </c>
      <c r="D1906" s="112"/>
      <c r="E1906" s="112">
        <v>199</v>
      </c>
      <c r="F1906" s="112">
        <v>119.8</v>
      </c>
      <c r="G1906" s="112"/>
    </row>
    <row r="1907" spans="1:7">
      <c r="A1907" s="57">
        <v>41437</v>
      </c>
      <c r="B1907" s="112">
        <v>174.78</v>
      </c>
      <c r="C1907" s="112">
        <v>182.07</v>
      </c>
      <c r="D1907" s="112"/>
      <c r="E1907" s="112">
        <v>196.42</v>
      </c>
      <c r="F1907" s="112">
        <v>124.81</v>
      </c>
      <c r="G1907" s="112"/>
    </row>
    <row r="1908" spans="1:7">
      <c r="A1908" s="57">
        <v>41438</v>
      </c>
      <c r="B1908" s="112">
        <v>175.96</v>
      </c>
      <c r="C1908" s="112">
        <v>184.87</v>
      </c>
      <c r="D1908" s="112"/>
      <c r="E1908" s="112">
        <v>199.93</v>
      </c>
      <c r="F1908" s="112">
        <v>124.79</v>
      </c>
      <c r="G1908" s="112"/>
    </row>
    <row r="1909" spans="1:7">
      <c r="A1909" s="57">
        <v>41439</v>
      </c>
      <c r="B1909" s="112">
        <v>176.21</v>
      </c>
      <c r="C1909" s="112">
        <v>186.12</v>
      </c>
      <c r="D1909" s="112"/>
      <c r="E1909" s="112">
        <v>202.34</v>
      </c>
      <c r="F1909" s="112">
        <v>126.91</v>
      </c>
      <c r="G1909" s="112"/>
    </row>
    <row r="1910" spans="1:7">
      <c r="A1910" s="57">
        <v>41440</v>
      </c>
      <c r="B1910" s="112"/>
      <c r="C1910" s="112"/>
      <c r="D1910" s="112"/>
      <c r="E1910" s="112"/>
      <c r="F1910" s="112"/>
      <c r="G1910" s="112"/>
    </row>
    <row r="1911" spans="1:7">
      <c r="A1911" s="57">
        <v>41441</v>
      </c>
      <c r="B1911" s="112"/>
      <c r="C1911" s="112"/>
      <c r="D1911" s="112"/>
      <c r="E1911" s="112"/>
      <c r="F1911" s="112"/>
      <c r="G1911" s="112"/>
    </row>
    <row r="1912" spans="1:7">
      <c r="A1912" s="57">
        <v>41442</v>
      </c>
      <c r="B1912" s="112">
        <v>171.24</v>
      </c>
      <c r="C1912" s="112">
        <v>181.15</v>
      </c>
      <c r="D1912" s="112"/>
      <c r="E1912" s="112">
        <v>196.48</v>
      </c>
      <c r="F1912" s="112">
        <v>127.77</v>
      </c>
      <c r="G1912" s="112"/>
    </row>
    <row r="1913" spans="1:7">
      <c r="A1913" s="57">
        <v>41443</v>
      </c>
      <c r="B1913" s="112">
        <v>171.21</v>
      </c>
      <c r="C1913" s="112">
        <v>181.13</v>
      </c>
      <c r="D1913" s="112"/>
      <c r="E1913" s="112">
        <v>196.46</v>
      </c>
      <c r="F1913" s="112">
        <v>127.78</v>
      </c>
      <c r="G1913" s="112"/>
    </row>
    <row r="1914" spans="1:7">
      <c r="A1914" s="57">
        <v>41444</v>
      </c>
      <c r="B1914" s="112">
        <v>171.2</v>
      </c>
      <c r="C1914" s="112">
        <v>181.1</v>
      </c>
      <c r="D1914" s="112"/>
      <c r="E1914" s="112">
        <v>196.5</v>
      </c>
      <c r="F1914" s="112">
        <v>127.8</v>
      </c>
      <c r="G1914" s="112"/>
    </row>
    <row r="1915" spans="1:7">
      <c r="A1915" s="57">
        <v>41445</v>
      </c>
      <c r="B1915" s="112">
        <v>176.18</v>
      </c>
      <c r="C1915" s="112">
        <v>186.09</v>
      </c>
      <c r="D1915" s="112"/>
      <c r="E1915" s="112">
        <v>201.4</v>
      </c>
      <c r="F1915" s="112">
        <v>129.77000000000001</v>
      </c>
      <c r="G1915" s="112"/>
    </row>
    <row r="1916" spans="1:7">
      <c r="A1916" s="57">
        <v>41446</v>
      </c>
      <c r="B1916" s="112">
        <v>189.61</v>
      </c>
      <c r="C1916" s="112">
        <v>198.54</v>
      </c>
      <c r="D1916" s="112"/>
      <c r="E1916" s="112">
        <v>226.22</v>
      </c>
      <c r="F1916" s="112">
        <v>134.74</v>
      </c>
      <c r="G1916" s="112"/>
    </row>
    <row r="1917" spans="1:7">
      <c r="A1917" s="57">
        <v>41447</v>
      </c>
      <c r="B1917" s="112"/>
      <c r="C1917" s="112"/>
      <c r="D1917" s="112"/>
      <c r="E1917" s="112"/>
      <c r="F1917" s="112"/>
      <c r="G1917" s="112"/>
    </row>
    <row r="1918" spans="1:7">
      <c r="A1918" s="57">
        <v>41448</v>
      </c>
      <c r="B1918" s="112"/>
      <c r="C1918" s="112"/>
      <c r="D1918" s="112"/>
      <c r="E1918" s="112"/>
      <c r="F1918" s="112"/>
      <c r="G1918" s="112"/>
    </row>
    <row r="1919" spans="1:7">
      <c r="A1919" s="57">
        <v>41449</v>
      </c>
      <c r="B1919" s="112">
        <v>190.35</v>
      </c>
      <c r="C1919" s="112">
        <v>199.62</v>
      </c>
      <c r="D1919" s="112"/>
      <c r="E1919" s="112">
        <v>226.32</v>
      </c>
      <c r="F1919" s="112">
        <v>134.69</v>
      </c>
      <c r="G1919" s="112"/>
    </row>
    <row r="1920" spans="1:7">
      <c r="A1920" s="57">
        <v>41450</v>
      </c>
      <c r="B1920" s="112">
        <v>209.51</v>
      </c>
      <c r="C1920" s="112">
        <v>215.13</v>
      </c>
      <c r="D1920" s="112"/>
      <c r="E1920" s="112">
        <v>241.07</v>
      </c>
      <c r="F1920" s="112">
        <v>143.57</v>
      </c>
      <c r="G1920" s="112"/>
    </row>
    <row r="1921" spans="1:7">
      <c r="A1921" s="57">
        <v>41451</v>
      </c>
      <c r="B1921" s="112">
        <v>206.44</v>
      </c>
      <c r="C1921" s="112">
        <v>210.93</v>
      </c>
      <c r="D1921" s="112"/>
      <c r="E1921" s="112">
        <v>230.76</v>
      </c>
      <c r="F1921" s="112">
        <v>139.63</v>
      </c>
      <c r="G1921" s="112"/>
    </row>
    <row r="1922" spans="1:7">
      <c r="A1922" s="57">
        <v>41452</v>
      </c>
      <c r="B1922" s="112">
        <v>201.35</v>
      </c>
      <c r="C1922" s="112">
        <v>205.83</v>
      </c>
      <c r="D1922" s="112"/>
      <c r="E1922" s="112">
        <v>225.7</v>
      </c>
      <c r="F1922" s="112">
        <v>134.74</v>
      </c>
      <c r="G1922" s="112"/>
    </row>
    <row r="1923" spans="1:7">
      <c r="A1923" s="57">
        <v>41453</v>
      </c>
      <c r="B1923" s="112">
        <v>198.07</v>
      </c>
      <c r="C1923" s="112">
        <v>203</v>
      </c>
      <c r="D1923" s="112"/>
      <c r="E1923" s="112">
        <v>222.87</v>
      </c>
      <c r="F1923" s="112">
        <v>134.43</v>
      </c>
      <c r="G1923" s="112"/>
    </row>
    <row r="1924" spans="1:7">
      <c r="A1924" s="57">
        <v>41454</v>
      </c>
      <c r="B1924" s="112"/>
      <c r="C1924" s="112"/>
      <c r="D1924" s="112"/>
      <c r="E1924" s="112"/>
      <c r="F1924" s="112"/>
      <c r="G1924" s="112"/>
    </row>
    <row r="1925" spans="1:7">
      <c r="A1925" s="57">
        <v>41455</v>
      </c>
      <c r="B1925" s="112"/>
      <c r="C1925" s="112"/>
      <c r="D1925" s="112"/>
      <c r="E1925" s="112"/>
      <c r="F1925" s="112"/>
      <c r="G1925" s="112"/>
    </row>
    <row r="1926" spans="1:7">
      <c r="A1926" s="57">
        <v>41456</v>
      </c>
      <c r="B1926" s="112">
        <v>198.89</v>
      </c>
      <c r="C1926" s="112">
        <v>203.37</v>
      </c>
      <c r="D1926" s="112"/>
      <c r="E1926" s="112">
        <v>223.23</v>
      </c>
      <c r="F1926" s="112">
        <v>134.46</v>
      </c>
      <c r="G1926" s="112">
        <v>30.678628104515266</v>
      </c>
    </row>
    <row r="1927" spans="1:7">
      <c r="A1927" s="57">
        <v>41457</v>
      </c>
      <c r="B1927" s="112">
        <v>201.43</v>
      </c>
      <c r="C1927" s="112">
        <v>205.92</v>
      </c>
      <c r="D1927" s="112"/>
      <c r="E1927" s="112">
        <v>225.77</v>
      </c>
      <c r="F1927" s="112">
        <v>134.44</v>
      </c>
      <c r="G1927" s="112"/>
    </row>
    <row r="1928" spans="1:7">
      <c r="A1928" s="57">
        <v>41458</v>
      </c>
      <c r="B1928" s="112">
        <v>201.26</v>
      </c>
      <c r="C1928" s="112">
        <v>205.89</v>
      </c>
      <c r="D1928" s="112"/>
      <c r="E1928" s="112">
        <v>225.74</v>
      </c>
      <c r="F1928" s="112">
        <v>134.44999999999999</v>
      </c>
      <c r="G1928" s="112"/>
    </row>
    <row r="1929" spans="1:7">
      <c r="A1929" s="57">
        <v>41459</v>
      </c>
      <c r="B1929" s="112">
        <v>206.34</v>
      </c>
      <c r="C1929" s="112">
        <v>210.87</v>
      </c>
      <c r="D1929" s="112"/>
      <c r="E1929" s="112">
        <v>230.71</v>
      </c>
      <c r="F1929" s="112">
        <v>137.38999999999999</v>
      </c>
      <c r="G1929" s="112"/>
    </row>
    <row r="1930" spans="1:7">
      <c r="A1930" s="57">
        <v>41460</v>
      </c>
      <c r="B1930" s="112">
        <v>206.3</v>
      </c>
      <c r="C1930" s="112">
        <v>210.9</v>
      </c>
      <c r="D1930" s="112"/>
      <c r="E1930" s="112">
        <v>230.91</v>
      </c>
      <c r="F1930" s="112">
        <v>137.4</v>
      </c>
      <c r="G1930" s="112"/>
    </row>
    <row r="1931" spans="1:7">
      <c r="A1931" s="57">
        <v>41461</v>
      </c>
      <c r="B1931" s="112"/>
      <c r="C1931" s="112"/>
      <c r="D1931" s="112"/>
      <c r="E1931" s="112"/>
      <c r="F1931" s="112"/>
      <c r="G1931" s="112"/>
    </row>
    <row r="1932" spans="1:7">
      <c r="A1932" s="57">
        <v>41462</v>
      </c>
      <c r="B1932" s="112"/>
      <c r="C1932" s="112"/>
      <c r="D1932" s="112"/>
      <c r="E1932" s="112"/>
      <c r="F1932" s="112"/>
      <c r="G1932" s="112"/>
    </row>
    <row r="1933" spans="1:7">
      <c r="A1933" s="57">
        <v>41463</v>
      </c>
      <c r="B1933" s="112">
        <v>206.3</v>
      </c>
      <c r="C1933" s="112">
        <v>210.9</v>
      </c>
      <c r="D1933" s="112"/>
      <c r="E1933" s="112">
        <v>230.88</v>
      </c>
      <c r="F1933" s="112">
        <v>137.4</v>
      </c>
      <c r="G1933" s="112"/>
    </row>
    <row r="1934" spans="1:7">
      <c r="A1934" s="57">
        <v>41464</v>
      </c>
      <c r="B1934" s="112">
        <v>203.82</v>
      </c>
      <c r="C1934" s="112">
        <v>205.59</v>
      </c>
      <c r="D1934" s="112"/>
      <c r="E1934" s="112">
        <v>225.98</v>
      </c>
      <c r="F1934" s="112">
        <v>135.02000000000001</v>
      </c>
      <c r="G1934" s="112"/>
    </row>
    <row r="1935" spans="1:7">
      <c r="A1935" s="57">
        <v>41465</v>
      </c>
      <c r="B1935" s="112">
        <v>199.01</v>
      </c>
      <c r="C1935" s="112">
        <v>203.55</v>
      </c>
      <c r="D1935" s="112"/>
      <c r="E1935" s="112">
        <v>221.61</v>
      </c>
      <c r="F1935" s="112">
        <v>133.57</v>
      </c>
      <c r="G1935" s="112"/>
    </row>
    <row r="1936" spans="1:7">
      <c r="A1936" s="57">
        <v>41466</v>
      </c>
      <c r="B1936" s="112">
        <v>190.32</v>
      </c>
      <c r="C1936" s="112">
        <v>200.93</v>
      </c>
      <c r="D1936" s="112"/>
      <c r="E1936" s="112">
        <v>221.3</v>
      </c>
      <c r="F1936" s="112">
        <v>132.4</v>
      </c>
      <c r="G1936" s="112"/>
    </row>
    <row r="1937" spans="1:7">
      <c r="A1937" s="57">
        <v>41467</v>
      </c>
      <c r="B1937" s="112">
        <v>196.1</v>
      </c>
      <c r="C1937" s="112">
        <v>200.83</v>
      </c>
      <c r="D1937" s="112"/>
      <c r="E1937" s="112">
        <v>221.34</v>
      </c>
      <c r="F1937" s="112">
        <v>131.54</v>
      </c>
      <c r="G1937" s="112"/>
    </row>
    <row r="1938" spans="1:7">
      <c r="A1938" s="57">
        <v>41468</v>
      </c>
      <c r="B1938" s="112"/>
      <c r="C1938" s="112"/>
      <c r="D1938" s="112"/>
      <c r="E1938" s="112"/>
      <c r="F1938" s="112"/>
      <c r="G1938" s="112"/>
    </row>
    <row r="1939" spans="1:7">
      <c r="A1939" s="57">
        <v>41469</v>
      </c>
      <c r="B1939" s="112"/>
      <c r="C1939" s="112"/>
      <c r="D1939" s="112"/>
      <c r="E1939" s="112"/>
      <c r="F1939" s="112"/>
      <c r="G1939" s="112"/>
    </row>
    <row r="1940" spans="1:7">
      <c r="A1940" s="57">
        <v>41470</v>
      </c>
      <c r="B1940" s="112">
        <v>196.14</v>
      </c>
      <c r="C1940" s="112">
        <v>200.69</v>
      </c>
      <c r="D1940" s="112"/>
      <c r="E1940" s="112">
        <v>222.97</v>
      </c>
      <c r="F1940" s="112">
        <v>133.33000000000001</v>
      </c>
      <c r="G1940" s="112"/>
    </row>
    <row r="1941" spans="1:7">
      <c r="A1941" s="57">
        <v>41471</v>
      </c>
      <c r="B1941" s="112">
        <v>196.25</v>
      </c>
      <c r="C1941" s="112">
        <v>201.1</v>
      </c>
      <c r="D1941" s="112"/>
      <c r="E1941" s="112">
        <v>221.12</v>
      </c>
      <c r="F1941" s="112">
        <v>131.66</v>
      </c>
      <c r="G1941" s="112"/>
    </row>
    <row r="1942" spans="1:7">
      <c r="A1942" s="57">
        <v>41472</v>
      </c>
      <c r="B1942" s="112">
        <v>196.19</v>
      </c>
      <c r="C1942" s="112">
        <v>201.19</v>
      </c>
      <c r="D1942" s="112"/>
      <c r="E1942" s="112">
        <v>221.16</v>
      </c>
      <c r="F1942" s="112">
        <v>131.79</v>
      </c>
      <c r="G1942" s="112"/>
    </row>
    <row r="1943" spans="1:7">
      <c r="A1943" s="57">
        <v>41473</v>
      </c>
      <c r="B1943" s="112">
        <v>181.19</v>
      </c>
      <c r="C1943" s="112">
        <v>191.24</v>
      </c>
      <c r="D1943" s="112"/>
      <c r="E1943" s="112">
        <v>211.25</v>
      </c>
      <c r="F1943" s="112">
        <v>131.63999999999999</v>
      </c>
      <c r="G1943" s="112"/>
    </row>
    <row r="1944" spans="1:7">
      <c r="A1944" s="57">
        <v>41474</v>
      </c>
      <c r="B1944" s="112">
        <v>181.15</v>
      </c>
      <c r="C1944" s="112">
        <v>191.21</v>
      </c>
      <c r="D1944" s="112"/>
      <c r="E1944" s="112">
        <v>211.4</v>
      </c>
      <c r="F1944" s="112">
        <v>131.65</v>
      </c>
      <c r="G1944" s="112"/>
    </row>
    <row r="1945" spans="1:7">
      <c r="A1945" s="57">
        <v>41475</v>
      </c>
      <c r="B1945" s="112"/>
      <c r="C1945" s="112"/>
      <c r="D1945" s="112"/>
      <c r="E1945" s="112"/>
      <c r="F1945" s="112"/>
      <c r="G1945" s="112"/>
    </row>
    <row r="1946" spans="1:7">
      <c r="A1946" s="57">
        <v>41476</v>
      </c>
      <c r="B1946" s="112"/>
      <c r="C1946" s="112"/>
      <c r="D1946" s="112"/>
      <c r="E1946" s="112"/>
      <c r="F1946" s="112"/>
      <c r="G1946" s="112"/>
    </row>
    <row r="1947" spans="1:7">
      <c r="A1947" s="57">
        <v>41477</v>
      </c>
      <c r="B1947" s="112">
        <v>181.16</v>
      </c>
      <c r="C1947" s="112">
        <v>191.22</v>
      </c>
      <c r="D1947" s="112"/>
      <c r="E1947" s="112">
        <v>211.23</v>
      </c>
      <c r="F1947" s="112">
        <v>126.72</v>
      </c>
      <c r="G1947" s="112"/>
    </row>
    <row r="1948" spans="1:7">
      <c r="A1948" s="57">
        <v>41478</v>
      </c>
      <c r="B1948" s="112">
        <v>180.98</v>
      </c>
      <c r="C1948" s="112">
        <v>191.71</v>
      </c>
      <c r="D1948" s="112"/>
      <c r="E1948" s="112">
        <v>211.18</v>
      </c>
      <c r="F1948" s="112">
        <v>127.94</v>
      </c>
      <c r="G1948" s="112"/>
    </row>
    <row r="1949" spans="1:7">
      <c r="A1949" s="57">
        <v>41479</v>
      </c>
      <c r="B1949" s="112">
        <v>176.68</v>
      </c>
      <c r="C1949" s="112">
        <v>188.11</v>
      </c>
      <c r="D1949" s="112"/>
      <c r="E1949" s="112">
        <v>206.35</v>
      </c>
      <c r="F1949" s="112">
        <v>127</v>
      </c>
      <c r="G1949" s="112"/>
    </row>
    <row r="1950" spans="1:7">
      <c r="A1950" s="57">
        <v>41480</v>
      </c>
      <c r="B1950" s="112">
        <v>176.45</v>
      </c>
      <c r="C1950" s="112">
        <v>186.27</v>
      </c>
      <c r="D1950" s="112"/>
      <c r="E1950" s="112">
        <v>206.5</v>
      </c>
      <c r="F1950" s="112">
        <v>127.06</v>
      </c>
      <c r="G1950" s="112"/>
    </row>
    <row r="1951" spans="1:7">
      <c r="A1951" s="57">
        <v>41481</v>
      </c>
      <c r="B1951" s="112">
        <v>176.18</v>
      </c>
      <c r="C1951" s="112">
        <v>186.23</v>
      </c>
      <c r="D1951" s="112"/>
      <c r="E1951" s="112">
        <v>206.47</v>
      </c>
      <c r="F1951" s="112">
        <v>126.73</v>
      </c>
      <c r="G1951" s="112"/>
    </row>
    <row r="1952" spans="1:7">
      <c r="A1952" s="57">
        <v>41482</v>
      </c>
      <c r="B1952" s="112"/>
      <c r="C1952" s="112"/>
      <c r="D1952" s="112"/>
      <c r="E1952" s="112"/>
      <c r="F1952" s="112"/>
      <c r="G1952" s="112"/>
    </row>
    <row r="1953" spans="1:7">
      <c r="A1953" s="57">
        <v>41483</v>
      </c>
      <c r="B1953" s="112"/>
      <c r="C1953" s="112"/>
      <c r="D1953" s="112"/>
      <c r="E1953" s="112"/>
      <c r="F1953" s="112"/>
      <c r="G1953" s="112"/>
    </row>
    <row r="1954" spans="1:7">
      <c r="A1954" s="57">
        <v>41484</v>
      </c>
      <c r="B1954" s="112">
        <v>179.46</v>
      </c>
      <c r="C1954" s="112">
        <v>192.6</v>
      </c>
      <c r="D1954" s="112"/>
      <c r="E1954" s="112">
        <v>214.38</v>
      </c>
      <c r="F1954" s="112">
        <v>126.72</v>
      </c>
      <c r="G1954" s="112"/>
    </row>
    <row r="1955" spans="1:7">
      <c r="A1955" s="57">
        <v>41485</v>
      </c>
      <c r="B1955" s="112">
        <v>178.39</v>
      </c>
      <c r="C1955" s="112">
        <v>190.39</v>
      </c>
      <c r="D1955" s="112"/>
      <c r="E1955" s="112">
        <v>209.49</v>
      </c>
      <c r="F1955" s="112">
        <v>129.66999999999999</v>
      </c>
      <c r="G1955" s="112"/>
    </row>
    <row r="1956" spans="1:7">
      <c r="A1956" s="57">
        <v>41486</v>
      </c>
      <c r="B1956" s="112">
        <v>176.36</v>
      </c>
      <c r="C1956" s="112">
        <v>186.35</v>
      </c>
      <c r="D1956" s="112"/>
      <c r="E1956" s="112">
        <v>206.5</v>
      </c>
      <c r="F1956" s="112">
        <v>127.59</v>
      </c>
      <c r="G1956" s="112"/>
    </row>
    <row r="1957" spans="1:7">
      <c r="A1957" s="57">
        <v>41487</v>
      </c>
      <c r="B1957" s="112">
        <v>175.92</v>
      </c>
      <c r="C1957" s="112">
        <v>186.07</v>
      </c>
      <c r="D1957" s="112"/>
      <c r="E1957" s="112">
        <v>215.9</v>
      </c>
      <c r="F1957" s="112">
        <v>126.73</v>
      </c>
      <c r="G1957" s="112"/>
    </row>
    <row r="1958" spans="1:7">
      <c r="A1958" s="57">
        <v>41488</v>
      </c>
      <c r="B1958" s="112">
        <v>176.43</v>
      </c>
      <c r="C1958" s="112">
        <v>186.41</v>
      </c>
      <c r="D1958" s="112"/>
      <c r="E1958" s="112">
        <v>201.61</v>
      </c>
      <c r="F1958" s="112">
        <v>124.73</v>
      </c>
      <c r="G1958" s="112"/>
    </row>
    <row r="1959" spans="1:7">
      <c r="A1959" s="57">
        <v>41489</v>
      </c>
      <c r="B1959" s="112"/>
      <c r="C1959" s="112"/>
      <c r="D1959" s="112"/>
      <c r="E1959" s="112"/>
      <c r="F1959" s="112"/>
      <c r="G1959" s="112"/>
    </row>
    <row r="1960" spans="1:7">
      <c r="A1960" s="57">
        <v>41490</v>
      </c>
      <c r="B1960" s="112"/>
      <c r="C1960" s="112"/>
      <c r="D1960" s="112"/>
      <c r="E1960" s="112"/>
      <c r="F1960" s="112"/>
      <c r="G1960" s="112"/>
    </row>
    <row r="1961" spans="1:7">
      <c r="A1961" s="57">
        <v>41491</v>
      </c>
      <c r="B1961" s="112">
        <v>171.89</v>
      </c>
      <c r="C1961" s="112">
        <v>186.4</v>
      </c>
      <c r="D1961" s="112"/>
      <c r="E1961" s="112">
        <v>201.52</v>
      </c>
      <c r="F1961" s="112">
        <v>124.76</v>
      </c>
      <c r="G1961" s="112"/>
    </row>
    <row r="1962" spans="1:7">
      <c r="A1962" s="57">
        <v>41492</v>
      </c>
      <c r="B1962" s="112">
        <v>176.59</v>
      </c>
      <c r="C1962" s="112">
        <v>188.32</v>
      </c>
      <c r="D1962" s="112"/>
      <c r="E1962" s="112">
        <v>201.58</v>
      </c>
      <c r="F1962" s="112">
        <v>124.74</v>
      </c>
      <c r="G1962" s="112"/>
    </row>
    <row r="1963" spans="1:7">
      <c r="A1963" s="57">
        <v>41493</v>
      </c>
      <c r="B1963" s="112">
        <v>176.19</v>
      </c>
      <c r="C1963" s="112">
        <v>188.72</v>
      </c>
      <c r="D1963" s="112"/>
      <c r="E1963" s="112">
        <v>203.03</v>
      </c>
      <c r="F1963" s="112">
        <v>125.96</v>
      </c>
      <c r="G1963" s="112"/>
    </row>
    <row r="1964" spans="1:7">
      <c r="A1964" s="57">
        <v>41494</v>
      </c>
      <c r="B1964" s="112">
        <v>176.24</v>
      </c>
      <c r="C1964" s="112">
        <v>189.67</v>
      </c>
      <c r="D1964" s="112"/>
      <c r="E1964" s="112">
        <v>203.74</v>
      </c>
      <c r="F1964" s="112">
        <v>126.86</v>
      </c>
      <c r="G1964" s="112"/>
    </row>
    <row r="1965" spans="1:7">
      <c r="A1965" s="57">
        <v>41495</v>
      </c>
      <c r="B1965" s="112">
        <v>176.23</v>
      </c>
      <c r="C1965" s="112">
        <v>186.11</v>
      </c>
      <c r="D1965" s="112"/>
      <c r="E1965" s="112">
        <v>201.33</v>
      </c>
      <c r="F1965" s="112">
        <v>124.75</v>
      </c>
      <c r="G1965" s="112"/>
    </row>
    <row r="1966" spans="1:7">
      <c r="A1966" s="57">
        <v>41496</v>
      </c>
      <c r="B1966" s="112"/>
      <c r="C1966" s="112"/>
      <c r="D1966" s="112"/>
      <c r="E1966" s="112"/>
      <c r="F1966" s="112"/>
      <c r="G1966" s="112"/>
    </row>
    <row r="1967" spans="1:7">
      <c r="A1967" s="57">
        <v>41497</v>
      </c>
      <c r="B1967" s="112"/>
      <c r="C1967" s="112"/>
      <c r="D1967" s="112"/>
      <c r="E1967" s="112"/>
      <c r="F1967" s="112"/>
      <c r="G1967" s="112"/>
    </row>
    <row r="1968" spans="1:7">
      <c r="A1968" s="57">
        <v>41498</v>
      </c>
      <c r="B1968" s="112">
        <v>176.76</v>
      </c>
      <c r="C1968" s="112">
        <v>191.16</v>
      </c>
      <c r="D1968" s="112"/>
      <c r="E1968" s="112">
        <v>201.31</v>
      </c>
      <c r="F1968" s="112">
        <v>127.86</v>
      </c>
      <c r="G1968" s="112"/>
    </row>
    <row r="1969" spans="1:7">
      <c r="A1969" s="57">
        <v>41499</v>
      </c>
      <c r="B1969" s="112">
        <v>176.26</v>
      </c>
      <c r="C1969" s="112">
        <v>186.13</v>
      </c>
      <c r="D1969" s="112"/>
      <c r="E1969" s="112">
        <v>201.35</v>
      </c>
      <c r="F1969" s="112">
        <v>124.75</v>
      </c>
      <c r="G1969" s="112"/>
    </row>
    <row r="1970" spans="1:7">
      <c r="A1970" s="57">
        <v>41500</v>
      </c>
      <c r="B1970" s="112">
        <v>174.76</v>
      </c>
      <c r="C1970" s="112">
        <v>185</v>
      </c>
      <c r="D1970" s="112"/>
      <c r="E1970" s="112">
        <v>199.04</v>
      </c>
      <c r="F1970" s="112">
        <v>122.96</v>
      </c>
      <c r="G1970" s="112"/>
    </row>
    <row r="1971" spans="1:7">
      <c r="A1971" s="57">
        <v>41501</v>
      </c>
      <c r="B1971" s="112">
        <v>173.49</v>
      </c>
      <c r="C1971" s="112">
        <v>183.03</v>
      </c>
      <c r="D1971" s="112"/>
      <c r="E1971" s="112">
        <v>196.28</v>
      </c>
      <c r="F1971" s="112">
        <v>119.83</v>
      </c>
      <c r="G1971" s="112"/>
    </row>
    <row r="1972" spans="1:7">
      <c r="A1972" s="57">
        <v>41502</v>
      </c>
      <c r="B1972" s="112">
        <v>176.3</v>
      </c>
      <c r="C1972" s="112">
        <v>186.19</v>
      </c>
      <c r="D1972" s="112"/>
      <c r="E1972" s="112">
        <v>201.43</v>
      </c>
      <c r="F1972" s="112">
        <v>119.81</v>
      </c>
      <c r="G1972" s="112"/>
    </row>
    <row r="1973" spans="1:7">
      <c r="A1973" s="57">
        <v>41503</v>
      </c>
      <c r="B1973" s="112"/>
      <c r="C1973" s="112"/>
      <c r="D1973" s="112"/>
      <c r="E1973" s="112"/>
      <c r="F1973" s="112"/>
      <c r="G1973" s="112"/>
    </row>
    <row r="1974" spans="1:7">
      <c r="A1974" s="57">
        <v>41504</v>
      </c>
      <c r="B1974" s="112"/>
      <c r="C1974" s="112"/>
      <c r="D1974" s="112"/>
      <c r="E1974" s="112"/>
      <c r="F1974" s="112"/>
      <c r="G1974" s="112"/>
    </row>
    <row r="1975" spans="1:7">
      <c r="A1975" s="57">
        <v>41505</v>
      </c>
      <c r="B1975" s="112">
        <v>176.31</v>
      </c>
      <c r="C1975" s="112">
        <v>186.26</v>
      </c>
      <c r="D1975" s="112"/>
      <c r="E1975" s="112">
        <v>206.51</v>
      </c>
      <c r="F1975" s="112">
        <v>119.81</v>
      </c>
      <c r="G1975" s="112"/>
    </row>
    <row r="1976" spans="1:7">
      <c r="A1976" s="57">
        <v>41506</v>
      </c>
      <c r="B1976" s="112">
        <v>176.29</v>
      </c>
      <c r="C1976" s="112">
        <v>186.21</v>
      </c>
      <c r="D1976" s="112"/>
      <c r="E1976" s="112">
        <v>206.39</v>
      </c>
      <c r="F1976" s="112">
        <v>119.82</v>
      </c>
      <c r="G1976" s="112"/>
    </row>
    <row r="1977" spans="1:7">
      <c r="A1977" s="57">
        <v>41507</v>
      </c>
      <c r="B1977" s="112">
        <v>178.86</v>
      </c>
      <c r="C1977" s="112">
        <v>188.63</v>
      </c>
      <c r="D1977" s="112"/>
      <c r="E1977" s="112">
        <v>211.28</v>
      </c>
      <c r="F1977" s="112">
        <v>122.78</v>
      </c>
      <c r="G1977" s="112"/>
    </row>
    <row r="1978" spans="1:7">
      <c r="A1978" s="57">
        <v>41508</v>
      </c>
      <c r="B1978" s="112">
        <v>178.88</v>
      </c>
      <c r="C1978" s="112">
        <v>188.64</v>
      </c>
      <c r="D1978" s="112"/>
      <c r="E1978" s="112">
        <v>211.29</v>
      </c>
      <c r="F1978" s="112">
        <v>122.78</v>
      </c>
      <c r="G1978" s="112"/>
    </row>
    <row r="1979" spans="1:7">
      <c r="A1979" s="57">
        <v>41509</v>
      </c>
      <c r="B1979" s="112">
        <v>178.7</v>
      </c>
      <c r="C1979" s="112">
        <v>188.7</v>
      </c>
      <c r="D1979" s="112"/>
      <c r="E1979" s="112">
        <v>211.44</v>
      </c>
      <c r="F1979" s="112">
        <v>122.79</v>
      </c>
      <c r="G1979" s="112"/>
    </row>
    <row r="1980" spans="1:7">
      <c r="A1980" s="57">
        <v>41510</v>
      </c>
      <c r="B1980" s="112"/>
      <c r="C1980" s="112"/>
      <c r="D1980" s="112"/>
      <c r="E1980" s="112"/>
      <c r="F1980" s="112"/>
      <c r="G1980" s="112"/>
    </row>
    <row r="1981" spans="1:7">
      <c r="A1981" s="57">
        <v>41511</v>
      </c>
      <c r="B1981" s="112"/>
      <c r="C1981" s="112"/>
      <c r="D1981" s="112"/>
      <c r="E1981" s="112"/>
      <c r="F1981" s="112"/>
      <c r="G1981" s="112"/>
    </row>
    <row r="1982" spans="1:7">
      <c r="A1982" s="57">
        <v>41512</v>
      </c>
      <c r="B1982" s="112">
        <v>177.93</v>
      </c>
      <c r="C1982" s="112">
        <v>189.45</v>
      </c>
      <c r="D1982" s="112"/>
      <c r="E1982" s="112">
        <v>211.25</v>
      </c>
      <c r="F1982" s="112">
        <v>124.82</v>
      </c>
      <c r="G1982" s="112"/>
    </row>
    <row r="1983" spans="1:7">
      <c r="A1983" s="57">
        <v>41513</v>
      </c>
      <c r="B1983" s="112">
        <v>177.9</v>
      </c>
      <c r="C1983" s="112">
        <v>189.4</v>
      </c>
      <c r="D1983" s="112"/>
      <c r="E1983" s="112">
        <v>211.3</v>
      </c>
      <c r="F1983" s="112">
        <v>124.8</v>
      </c>
      <c r="G1983" s="112"/>
    </row>
    <row r="1984" spans="1:7">
      <c r="A1984" s="57">
        <v>41514</v>
      </c>
      <c r="B1984" s="112">
        <v>181.3</v>
      </c>
      <c r="C1984" s="112">
        <v>191.13</v>
      </c>
      <c r="D1984" s="112"/>
      <c r="E1984" s="112">
        <v>214.55</v>
      </c>
      <c r="F1984" s="112">
        <v>127.73</v>
      </c>
      <c r="G1984" s="112"/>
    </row>
    <row r="1985" spans="1:7">
      <c r="A1985" s="57">
        <v>41515</v>
      </c>
      <c r="B1985" s="112">
        <v>181.08</v>
      </c>
      <c r="C1985" s="112">
        <v>196.23</v>
      </c>
      <c r="D1985" s="112"/>
      <c r="E1985" s="112">
        <v>216.42</v>
      </c>
      <c r="F1985" s="112">
        <v>129.71</v>
      </c>
      <c r="G1985" s="112"/>
    </row>
    <row r="1986" spans="1:7">
      <c r="A1986" s="57">
        <v>41516</v>
      </c>
      <c r="B1986" s="112">
        <v>176.89</v>
      </c>
      <c r="C1986" s="112">
        <v>186.64</v>
      </c>
      <c r="D1986" s="112"/>
      <c r="E1986" s="112">
        <v>211.24</v>
      </c>
      <c r="F1986" s="112">
        <v>129.82</v>
      </c>
      <c r="G1986" s="112"/>
    </row>
    <row r="1987" spans="1:7">
      <c r="A1987" s="57">
        <v>41517</v>
      </c>
      <c r="B1987" s="112"/>
      <c r="C1987" s="112"/>
      <c r="D1987" s="112"/>
      <c r="E1987" s="112"/>
      <c r="F1987" s="112"/>
      <c r="G1987" s="112"/>
    </row>
    <row r="1988" spans="1:7">
      <c r="A1988" s="57">
        <v>41518</v>
      </c>
      <c r="B1988" s="112"/>
      <c r="C1988" s="112"/>
      <c r="D1988" s="112"/>
      <c r="E1988" s="112"/>
      <c r="F1988" s="112"/>
      <c r="G1988" s="112"/>
    </row>
    <row r="1989" spans="1:7">
      <c r="A1989" s="57">
        <v>41519</v>
      </c>
      <c r="B1989" s="112">
        <v>176.9</v>
      </c>
      <c r="C1989" s="112">
        <v>186.54</v>
      </c>
      <c r="D1989" s="112"/>
      <c r="E1989" s="112">
        <v>211.21</v>
      </c>
      <c r="F1989" s="112">
        <v>130.03</v>
      </c>
      <c r="G1989" s="112"/>
    </row>
    <row r="1990" spans="1:7">
      <c r="A1990" s="57">
        <v>41520</v>
      </c>
      <c r="B1990" s="112">
        <v>176.4</v>
      </c>
      <c r="C1990" s="112">
        <v>186.69</v>
      </c>
      <c r="D1990" s="112"/>
      <c r="E1990" s="112">
        <v>211.2</v>
      </c>
      <c r="F1990" s="112">
        <v>127.74</v>
      </c>
      <c r="G1990" s="112"/>
    </row>
    <row r="1991" spans="1:7">
      <c r="A1991" s="57">
        <v>41521</v>
      </c>
      <c r="B1991" s="112">
        <v>173.4</v>
      </c>
      <c r="C1991" s="112">
        <v>183.69</v>
      </c>
      <c r="D1991" s="112"/>
      <c r="E1991" s="112">
        <v>206.23</v>
      </c>
      <c r="F1991" s="112">
        <v>127.74</v>
      </c>
      <c r="G1991" s="112"/>
    </row>
    <row r="1992" spans="1:7">
      <c r="A1992" s="57">
        <v>41522</v>
      </c>
      <c r="B1992" s="112">
        <v>173.47</v>
      </c>
      <c r="C1992" s="112">
        <v>183.69</v>
      </c>
      <c r="D1992" s="112"/>
      <c r="E1992" s="112">
        <v>211.31</v>
      </c>
      <c r="F1992" s="112">
        <v>129.74</v>
      </c>
      <c r="G1992" s="112"/>
    </row>
    <row r="1993" spans="1:7">
      <c r="A1993" s="57">
        <v>41523</v>
      </c>
      <c r="B1993" s="112">
        <v>174.04</v>
      </c>
      <c r="C1993" s="112">
        <v>186.44</v>
      </c>
      <c r="D1993" s="112"/>
      <c r="E1993" s="112">
        <v>209.26</v>
      </c>
      <c r="F1993" s="112">
        <v>128.6</v>
      </c>
      <c r="G1993" s="112"/>
    </row>
    <row r="1994" spans="1:7">
      <c r="A1994" s="57">
        <v>41524</v>
      </c>
      <c r="B1994" s="112"/>
      <c r="C1994" s="112"/>
      <c r="D1994" s="112"/>
      <c r="E1994" s="112"/>
      <c r="F1994" s="112"/>
      <c r="G1994" s="112"/>
    </row>
    <row r="1995" spans="1:7">
      <c r="A1995" s="57">
        <v>41525</v>
      </c>
      <c r="B1995" s="112"/>
      <c r="C1995" s="112"/>
      <c r="D1995" s="112"/>
      <c r="E1995" s="112"/>
      <c r="F1995" s="112"/>
      <c r="G1995" s="112"/>
    </row>
    <row r="1996" spans="1:7">
      <c r="A1996" s="57">
        <v>41526</v>
      </c>
      <c r="B1996" s="112">
        <v>173.49</v>
      </c>
      <c r="C1996" s="112">
        <v>183.67</v>
      </c>
      <c r="D1996" s="112"/>
      <c r="E1996" s="112">
        <v>211.12</v>
      </c>
      <c r="F1996" s="112">
        <v>129.72999999999999</v>
      </c>
      <c r="G1996" s="112"/>
    </row>
    <row r="1997" spans="1:7">
      <c r="A1997" s="57">
        <v>41527</v>
      </c>
      <c r="B1997" s="112">
        <v>173.54</v>
      </c>
      <c r="C1997" s="112">
        <v>183.72</v>
      </c>
      <c r="D1997" s="112"/>
      <c r="E1997" s="112">
        <v>211.15</v>
      </c>
      <c r="F1997" s="112">
        <v>129.72</v>
      </c>
      <c r="G1997" s="112"/>
    </row>
    <row r="1998" spans="1:7">
      <c r="A1998" s="57">
        <v>41528</v>
      </c>
      <c r="B1998" s="112">
        <v>171.83</v>
      </c>
      <c r="C1998" s="112">
        <v>183.68</v>
      </c>
      <c r="D1998" s="112"/>
      <c r="E1998" s="112">
        <v>211.12</v>
      </c>
      <c r="F1998" s="112">
        <v>129.72999999999999</v>
      </c>
      <c r="G1998" s="112"/>
    </row>
    <row r="1999" spans="1:7">
      <c r="A1999" s="57">
        <v>41529</v>
      </c>
      <c r="B1999" s="112">
        <v>163.52000000000001</v>
      </c>
      <c r="C1999" s="112">
        <v>173.7</v>
      </c>
      <c r="D1999" s="112"/>
      <c r="E1999" s="112">
        <v>201.18</v>
      </c>
      <c r="F1999" s="112">
        <v>129.72</v>
      </c>
      <c r="G1999" s="112"/>
    </row>
    <row r="2000" spans="1:7">
      <c r="A2000" s="57">
        <v>41530</v>
      </c>
      <c r="B2000" s="112">
        <v>163.52000000000001</v>
      </c>
      <c r="C2000" s="112">
        <v>173.71</v>
      </c>
      <c r="D2000" s="112"/>
      <c r="E2000" s="112">
        <v>201.18</v>
      </c>
      <c r="F2000" s="112">
        <v>129.72</v>
      </c>
      <c r="G2000" s="112"/>
    </row>
    <row r="2001" spans="1:7">
      <c r="A2001" s="57">
        <v>41531</v>
      </c>
      <c r="B2001" s="112"/>
      <c r="C2001" s="112"/>
      <c r="D2001" s="112"/>
      <c r="E2001" s="112"/>
      <c r="F2001" s="112"/>
      <c r="G2001" s="112"/>
    </row>
    <row r="2002" spans="1:7">
      <c r="A2002" s="57">
        <v>41532</v>
      </c>
      <c r="B2002" s="112"/>
      <c r="C2002" s="112"/>
      <c r="D2002" s="112"/>
      <c r="E2002" s="112"/>
      <c r="F2002" s="112"/>
      <c r="G2002" s="112"/>
    </row>
    <row r="2003" spans="1:7">
      <c r="A2003" s="57">
        <v>41533</v>
      </c>
      <c r="B2003" s="112">
        <v>163.5</v>
      </c>
      <c r="C2003" s="112">
        <v>173.7</v>
      </c>
      <c r="D2003" s="112"/>
      <c r="E2003" s="112">
        <v>201.14</v>
      </c>
      <c r="F2003" s="112">
        <v>129.69999999999999</v>
      </c>
      <c r="G2003" s="112"/>
    </row>
    <row r="2004" spans="1:7">
      <c r="A2004" s="57">
        <v>41534</v>
      </c>
      <c r="B2004" s="112">
        <v>165.19</v>
      </c>
      <c r="C2004" s="112">
        <v>172.73</v>
      </c>
      <c r="D2004" s="112"/>
      <c r="E2004" s="112">
        <v>200.38</v>
      </c>
      <c r="F2004" s="112">
        <v>128.74</v>
      </c>
      <c r="G2004" s="112"/>
    </row>
    <row r="2005" spans="1:7">
      <c r="A2005" s="57">
        <v>41535</v>
      </c>
      <c r="B2005" s="112">
        <v>158.36000000000001</v>
      </c>
      <c r="C2005" s="112">
        <v>168.65</v>
      </c>
      <c r="D2005" s="112"/>
      <c r="E2005" s="112">
        <v>196.17</v>
      </c>
      <c r="F2005" s="112">
        <v>129.74</v>
      </c>
      <c r="G2005" s="112"/>
    </row>
    <row r="2006" spans="1:7">
      <c r="A2006" s="57">
        <v>41536</v>
      </c>
      <c r="B2006" s="112">
        <v>161.5</v>
      </c>
      <c r="C2006" s="112">
        <v>169.64</v>
      </c>
      <c r="D2006" s="112"/>
      <c r="E2006" s="112">
        <v>196.2</v>
      </c>
      <c r="F2006" s="112">
        <v>129.44999999999999</v>
      </c>
      <c r="G2006" s="112"/>
    </row>
    <row r="2007" spans="1:7">
      <c r="A2007" s="57">
        <v>41537</v>
      </c>
      <c r="B2007" s="112">
        <v>153.58000000000001</v>
      </c>
      <c r="C2007" s="112">
        <v>163.86</v>
      </c>
      <c r="D2007" s="112"/>
      <c r="E2007" s="112">
        <v>186.39</v>
      </c>
      <c r="F2007" s="112">
        <v>124.75</v>
      </c>
      <c r="G2007" s="112"/>
    </row>
    <row r="2008" spans="1:7">
      <c r="A2008" s="57">
        <v>41538</v>
      </c>
      <c r="B2008" s="112"/>
      <c r="C2008" s="112"/>
      <c r="D2008" s="112"/>
      <c r="E2008" s="112"/>
      <c r="F2008" s="112"/>
      <c r="G2008" s="112"/>
    </row>
    <row r="2009" spans="1:7">
      <c r="A2009" s="57">
        <v>41539</v>
      </c>
      <c r="B2009" s="112"/>
      <c r="C2009" s="112"/>
      <c r="D2009" s="112"/>
      <c r="E2009" s="112"/>
      <c r="F2009" s="112"/>
      <c r="G2009" s="112"/>
    </row>
    <row r="2010" spans="1:7">
      <c r="A2010" s="57">
        <v>41540</v>
      </c>
      <c r="B2010" s="112">
        <v>153.46</v>
      </c>
      <c r="C2010" s="112">
        <v>163.76</v>
      </c>
      <c r="D2010" s="112"/>
      <c r="E2010" s="112">
        <v>186.38</v>
      </c>
      <c r="F2010" s="112">
        <v>124.76</v>
      </c>
      <c r="G2010" s="112"/>
    </row>
    <row r="2011" spans="1:7">
      <c r="A2011" s="57">
        <v>41541</v>
      </c>
      <c r="B2011" s="112">
        <v>153.57</v>
      </c>
      <c r="C2011" s="112">
        <v>163.87</v>
      </c>
      <c r="D2011" s="112"/>
      <c r="E2011" s="112">
        <v>186.6</v>
      </c>
      <c r="F2011" s="112">
        <v>124.74</v>
      </c>
      <c r="G2011" s="112"/>
    </row>
    <row r="2012" spans="1:7">
      <c r="A2012" s="57">
        <v>41542</v>
      </c>
      <c r="B2012" s="112">
        <v>158.53</v>
      </c>
      <c r="C2012" s="112">
        <v>168.82</v>
      </c>
      <c r="D2012" s="112"/>
      <c r="E2012" s="112">
        <v>191.49</v>
      </c>
      <c r="F2012" s="112">
        <v>124.75</v>
      </c>
      <c r="G2012" s="112"/>
    </row>
    <row r="2013" spans="1:7">
      <c r="A2013" s="57">
        <v>41543</v>
      </c>
      <c r="B2013" s="112">
        <v>158.54</v>
      </c>
      <c r="C2013" s="112">
        <v>168.83</v>
      </c>
      <c r="D2013" s="112"/>
      <c r="E2013" s="112">
        <v>191.5</v>
      </c>
      <c r="F2013" s="112">
        <v>124.75</v>
      </c>
      <c r="G2013" s="112"/>
    </row>
    <row r="2014" spans="1:7">
      <c r="A2014" s="57">
        <v>41544</v>
      </c>
      <c r="B2014" s="112">
        <v>158.6</v>
      </c>
      <c r="C2014" s="112">
        <v>168.89</v>
      </c>
      <c r="D2014" s="112"/>
      <c r="E2014" s="112">
        <v>191.49</v>
      </c>
      <c r="F2014" s="112">
        <v>124.7</v>
      </c>
      <c r="G2014" s="112"/>
    </row>
    <row r="2015" spans="1:7">
      <c r="A2015" s="57">
        <v>41545</v>
      </c>
      <c r="B2015" s="112"/>
      <c r="C2015" s="112"/>
      <c r="D2015" s="112"/>
      <c r="E2015" s="112"/>
      <c r="F2015" s="112"/>
      <c r="G2015" s="112"/>
    </row>
    <row r="2016" spans="1:7">
      <c r="A2016" s="57">
        <v>41546</v>
      </c>
      <c r="B2016" s="112"/>
      <c r="C2016" s="112"/>
      <c r="D2016" s="112"/>
      <c r="E2016" s="112"/>
      <c r="F2016" s="112"/>
      <c r="G2016" s="112"/>
    </row>
    <row r="2017" spans="1:7">
      <c r="A2017" s="57">
        <v>41547</v>
      </c>
      <c r="B2017" s="112">
        <v>162.1</v>
      </c>
      <c r="C2017" s="112">
        <v>169.89</v>
      </c>
      <c r="D2017" s="112"/>
      <c r="E2017" s="112">
        <v>191.7</v>
      </c>
      <c r="F2017" s="112">
        <v>124.99</v>
      </c>
      <c r="G2017" s="112"/>
    </row>
    <row r="2018" spans="1:7">
      <c r="A2018" s="57">
        <v>41548</v>
      </c>
      <c r="B2018" s="112">
        <v>163.5</v>
      </c>
      <c r="C2018" s="112">
        <v>173.75</v>
      </c>
      <c r="D2018" s="112"/>
      <c r="E2018" s="112">
        <v>206.39</v>
      </c>
      <c r="F2018" s="112">
        <v>124.74</v>
      </c>
      <c r="G2018" s="112">
        <v>30.285255006982769</v>
      </c>
    </row>
    <row r="2019" spans="1:7">
      <c r="A2019" s="57">
        <v>41549</v>
      </c>
      <c r="B2019" s="112">
        <v>165.71</v>
      </c>
      <c r="C2019" s="112">
        <v>173.92</v>
      </c>
      <c r="D2019" s="112"/>
      <c r="E2019" s="112">
        <v>201.51</v>
      </c>
      <c r="F2019" s="112">
        <v>124.71</v>
      </c>
      <c r="G2019" s="112"/>
    </row>
    <row r="2020" spans="1:7">
      <c r="A2020" s="57">
        <v>41550</v>
      </c>
      <c r="B2020" s="112">
        <v>164.06</v>
      </c>
      <c r="C2020" s="112">
        <v>174.1</v>
      </c>
      <c r="D2020" s="112"/>
      <c r="E2020" s="112">
        <v>201.57</v>
      </c>
      <c r="F2020" s="112">
        <v>124.73</v>
      </c>
      <c r="G2020" s="112"/>
    </row>
    <row r="2021" spans="1:7">
      <c r="A2021" s="57">
        <v>41551</v>
      </c>
      <c r="B2021" s="112">
        <v>165.2</v>
      </c>
      <c r="C2021" s="112">
        <v>174.03</v>
      </c>
      <c r="D2021" s="112"/>
      <c r="E2021" s="112">
        <v>201.61</v>
      </c>
      <c r="F2021" s="112">
        <v>124.72</v>
      </c>
      <c r="G2021" s="112"/>
    </row>
    <row r="2022" spans="1:7">
      <c r="A2022" s="57">
        <v>41552</v>
      </c>
      <c r="B2022" s="112"/>
      <c r="C2022" s="112"/>
      <c r="D2022" s="112"/>
      <c r="E2022" s="112"/>
      <c r="F2022" s="112"/>
      <c r="G2022" s="112"/>
    </row>
    <row r="2023" spans="1:7">
      <c r="A2023" s="57">
        <v>41553</v>
      </c>
      <c r="B2023" s="112"/>
      <c r="C2023" s="112"/>
      <c r="D2023" s="112"/>
      <c r="E2023" s="112"/>
      <c r="F2023" s="112"/>
      <c r="G2023" s="112"/>
    </row>
    <row r="2024" spans="1:7">
      <c r="A2024" s="57">
        <v>41554</v>
      </c>
      <c r="B2024" s="112">
        <v>163.66999999999999</v>
      </c>
      <c r="C2024" s="112">
        <v>174.02</v>
      </c>
      <c r="D2024" s="112"/>
      <c r="E2024" s="112">
        <v>201.66</v>
      </c>
      <c r="F2024" s="112">
        <v>124.72</v>
      </c>
      <c r="G2024" s="112"/>
    </row>
    <row r="2025" spans="1:7">
      <c r="A2025" s="57">
        <v>41555</v>
      </c>
      <c r="B2025" s="112">
        <v>164.69</v>
      </c>
      <c r="C2025" s="112">
        <v>173.99</v>
      </c>
      <c r="D2025" s="112"/>
      <c r="E2025" s="112">
        <v>201.63</v>
      </c>
      <c r="F2025" s="112">
        <v>124.72</v>
      </c>
      <c r="G2025" s="112"/>
    </row>
    <row r="2026" spans="1:7">
      <c r="A2026" s="57">
        <v>41556</v>
      </c>
      <c r="B2026" s="112">
        <v>163.61000000000001</v>
      </c>
      <c r="C2026" s="112">
        <v>173.95</v>
      </c>
      <c r="D2026" s="112"/>
      <c r="E2026" s="112">
        <v>201.6</v>
      </c>
      <c r="F2026" s="112">
        <v>124.73</v>
      </c>
      <c r="G2026" s="112"/>
    </row>
    <row r="2027" spans="1:7">
      <c r="A2027" s="57">
        <v>41557</v>
      </c>
      <c r="B2027" s="112">
        <v>169.76</v>
      </c>
      <c r="C2027" s="112">
        <v>179.45</v>
      </c>
      <c r="D2027" s="112"/>
      <c r="E2027" s="112">
        <v>197.56</v>
      </c>
      <c r="F2027" s="112">
        <v>124.72</v>
      </c>
      <c r="G2027" s="112"/>
    </row>
    <row r="2028" spans="1:7">
      <c r="A2028" s="57">
        <v>41558</v>
      </c>
      <c r="B2028" s="112">
        <v>165.08</v>
      </c>
      <c r="C2028" s="112">
        <v>173.45</v>
      </c>
      <c r="D2028" s="112"/>
      <c r="E2028" s="112">
        <v>195.89</v>
      </c>
      <c r="F2028" s="112">
        <v>127.24</v>
      </c>
      <c r="G2028" s="112"/>
    </row>
    <row r="2029" spans="1:7">
      <c r="A2029" s="57">
        <v>41559</v>
      </c>
      <c r="B2029" s="112"/>
      <c r="C2029" s="112"/>
      <c r="D2029" s="112"/>
      <c r="E2029" s="112"/>
      <c r="F2029" s="112"/>
      <c r="G2029" s="112"/>
    </row>
    <row r="2030" spans="1:7">
      <c r="A2030" s="57">
        <v>41560</v>
      </c>
      <c r="B2030" s="112"/>
      <c r="C2030" s="112"/>
      <c r="D2030" s="112"/>
      <c r="E2030" s="112"/>
      <c r="F2030" s="112"/>
      <c r="G2030" s="112"/>
    </row>
    <row r="2031" spans="1:7">
      <c r="A2031" s="57">
        <v>41561</v>
      </c>
      <c r="B2031" s="112">
        <v>165.36</v>
      </c>
      <c r="C2031" s="112">
        <v>174.51</v>
      </c>
      <c r="D2031" s="112"/>
      <c r="E2031" s="112">
        <v>180.02</v>
      </c>
      <c r="F2031" s="112">
        <v>126.89</v>
      </c>
      <c r="G2031" s="112"/>
    </row>
    <row r="2032" spans="1:7">
      <c r="A2032" s="57">
        <v>41562</v>
      </c>
      <c r="B2032" s="112">
        <v>162.44999999999999</v>
      </c>
      <c r="C2032" s="112">
        <v>171.18</v>
      </c>
      <c r="D2032" s="112"/>
      <c r="E2032" s="112">
        <v>194.89</v>
      </c>
      <c r="F2032" s="112">
        <v>122.8</v>
      </c>
      <c r="G2032" s="112"/>
    </row>
    <row r="2033" spans="1:7">
      <c r="A2033" s="57">
        <v>41563</v>
      </c>
      <c r="B2033" s="112">
        <v>161.35</v>
      </c>
      <c r="C2033" s="112">
        <v>163.01</v>
      </c>
      <c r="D2033" s="112"/>
      <c r="E2033" s="112">
        <v>176.89</v>
      </c>
      <c r="F2033" s="112">
        <v>117.55</v>
      </c>
      <c r="G2033" s="112"/>
    </row>
    <row r="2034" spans="1:7">
      <c r="A2034" s="57">
        <v>41564</v>
      </c>
      <c r="B2034" s="112">
        <v>161.04</v>
      </c>
      <c r="C2034" s="112">
        <v>161.41</v>
      </c>
      <c r="D2034" s="112"/>
      <c r="E2034" s="112">
        <v>172.99</v>
      </c>
      <c r="F2034" s="112">
        <v>123.73</v>
      </c>
      <c r="G2034" s="112"/>
    </row>
    <row r="2035" spans="1:7">
      <c r="A2035" s="57">
        <v>41565</v>
      </c>
      <c r="B2035" s="112">
        <v>161.05000000000001</v>
      </c>
      <c r="C2035" s="112">
        <v>162.80000000000001</v>
      </c>
      <c r="D2035" s="112"/>
      <c r="E2035" s="112">
        <v>176.85</v>
      </c>
      <c r="F2035" s="112">
        <v>122.7</v>
      </c>
      <c r="G2035" s="112"/>
    </row>
    <row r="2036" spans="1:7">
      <c r="A2036" s="57">
        <v>41566</v>
      </c>
      <c r="B2036" s="112"/>
      <c r="C2036" s="112"/>
      <c r="D2036" s="112"/>
      <c r="E2036" s="112"/>
      <c r="F2036" s="112"/>
      <c r="G2036" s="112"/>
    </row>
    <row r="2037" spans="1:7">
      <c r="A2037" s="57">
        <v>41567</v>
      </c>
      <c r="B2037" s="112"/>
      <c r="C2037" s="112"/>
      <c r="D2037" s="112"/>
      <c r="E2037" s="112"/>
      <c r="F2037" s="112"/>
      <c r="G2037" s="112"/>
    </row>
    <row r="2038" spans="1:7">
      <c r="A2038" s="57">
        <v>41568</v>
      </c>
      <c r="B2038" s="112">
        <v>160.83000000000001</v>
      </c>
      <c r="C2038" s="112">
        <v>161.58000000000001</v>
      </c>
      <c r="D2038" s="112"/>
      <c r="E2038" s="112">
        <v>176.9</v>
      </c>
      <c r="F2038" s="112">
        <v>122.7</v>
      </c>
      <c r="G2038" s="112"/>
    </row>
    <row r="2039" spans="1:7">
      <c r="A2039" s="57">
        <v>41569</v>
      </c>
      <c r="B2039" s="112">
        <v>160.46</v>
      </c>
      <c r="C2039" s="112">
        <v>162.4</v>
      </c>
      <c r="D2039" s="112"/>
      <c r="E2039" s="112">
        <v>176.88</v>
      </c>
      <c r="F2039" s="112">
        <v>122.71</v>
      </c>
      <c r="G2039" s="112"/>
    </row>
    <row r="2040" spans="1:7">
      <c r="A2040" s="57">
        <v>41570</v>
      </c>
      <c r="B2040" s="112">
        <v>159.22999999999999</v>
      </c>
      <c r="C2040" s="112">
        <v>162.62</v>
      </c>
      <c r="D2040" s="112"/>
      <c r="E2040" s="112">
        <v>174.26</v>
      </c>
      <c r="F2040" s="112">
        <v>119.33</v>
      </c>
      <c r="G2040" s="112"/>
    </row>
    <row r="2041" spans="1:7">
      <c r="A2041" s="57">
        <v>41571</v>
      </c>
      <c r="B2041" s="112">
        <v>161.30000000000001</v>
      </c>
      <c r="C2041" s="112">
        <v>161.36000000000001</v>
      </c>
      <c r="D2041" s="112"/>
      <c r="E2041" s="112">
        <v>171.83</v>
      </c>
      <c r="F2041" s="112">
        <v>122.71</v>
      </c>
      <c r="G2041" s="112"/>
    </row>
    <row r="2042" spans="1:7">
      <c r="A2042" s="57">
        <v>41572</v>
      </c>
      <c r="B2042" s="112">
        <v>161.56</v>
      </c>
      <c r="C2042" s="112">
        <v>161.37</v>
      </c>
      <c r="D2042" s="112"/>
      <c r="E2042" s="112">
        <v>171.83</v>
      </c>
      <c r="F2042" s="112">
        <v>122.71</v>
      </c>
      <c r="G2042" s="112"/>
    </row>
    <row r="2043" spans="1:7">
      <c r="A2043" s="57">
        <v>41573</v>
      </c>
      <c r="B2043" s="112"/>
      <c r="C2043" s="112"/>
      <c r="D2043" s="112"/>
      <c r="E2043" s="112"/>
      <c r="F2043" s="112"/>
      <c r="G2043" s="112"/>
    </row>
    <row r="2044" spans="1:7">
      <c r="A2044" s="57">
        <v>41574</v>
      </c>
      <c r="B2044" s="112"/>
      <c r="C2044" s="112"/>
      <c r="D2044" s="112"/>
      <c r="E2044" s="112"/>
      <c r="F2044" s="112"/>
      <c r="G2044" s="112"/>
    </row>
    <row r="2045" spans="1:7">
      <c r="A2045" s="57">
        <v>41575</v>
      </c>
      <c r="B2045" s="112">
        <v>161.44</v>
      </c>
      <c r="C2045" s="112">
        <v>161.24</v>
      </c>
      <c r="D2045" s="112"/>
      <c r="E2045" s="112">
        <v>171.78</v>
      </c>
      <c r="F2045" s="112">
        <v>122.72</v>
      </c>
      <c r="G2045" s="112"/>
    </row>
    <row r="2046" spans="1:7">
      <c r="A2046" s="57">
        <v>41576</v>
      </c>
      <c r="B2046" s="112">
        <v>161.47</v>
      </c>
      <c r="C2046" s="112">
        <v>161.29</v>
      </c>
      <c r="D2046" s="112"/>
      <c r="E2046" s="112">
        <v>171.81</v>
      </c>
      <c r="F2046" s="112">
        <v>122.71</v>
      </c>
      <c r="G2046" s="112"/>
    </row>
    <row r="2047" spans="1:7">
      <c r="A2047" s="57">
        <v>41577</v>
      </c>
      <c r="B2047" s="112">
        <v>158.91999999999999</v>
      </c>
      <c r="C2047" s="112">
        <v>161.30000000000001</v>
      </c>
      <c r="D2047" s="112"/>
      <c r="E2047" s="112">
        <v>169.31</v>
      </c>
      <c r="F2047" s="112">
        <v>119.76</v>
      </c>
      <c r="G2047" s="112"/>
    </row>
    <row r="2048" spans="1:7">
      <c r="A2048" s="57">
        <v>41578</v>
      </c>
      <c r="B2048" s="112">
        <v>159.94999999999999</v>
      </c>
      <c r="C2048" s="112">
        <v>164.66</v>
      </c>
      <c r="D2048" s="112"/>
      <c r="E2048" s="112">
        <v>173.57</v>
      </c>
      <c r="F2048" s="112">
        <v>125.71</v>
      </c>
      <c r="G2048" s="112"/>
    </row>
    <row r="2049" spans="1:7">
      <c r="A2049" s="57">
        <v>41579</v>
      </c>
      <c r="B2049" s="112">
        <v>158.91</v>
      </c>
      <c r="C2049" s="112">
        <v>161.30000000000001</v>
      </c>
      <c r="D2049" s="112"/>
      <c r="E2049" s="112">
        <v>174.44</v>
      </c>
      <c r="F2049" s="112">
        <v>119.82</v>
      </c>
      <c r="G2049" s="112"/>
    </row>
    <row r="2050" spans="1:7">
      <c r="A2050" s="57">
        <v>41580</v>
      </c>
      <c r="B2050" s="112"/>
      <c r="C2050" s="112"/>
      <c r="D2050" s="112"/>
      <c r="E2050" s="112"/>
      <c r="F2050" s="112"/>
      <c r="G2050" s="112"/>
    </row>
    <row r="2051" spans="1:7">
      <c r="A2051" s="57">
        <v>41581</v>
      </c>
      <c r="B2051" s="112"/>
      <c r="C2051" s="112"/>
      <c r="D2051" s="112"/>
      <c r="E2051" s="112"/>
      <c r="F2051" s="112"/>
      <c r="G2051" s="112"/>
    </row>
    <row r="2052" spans="1:7">
      <c r="A2052" s="57">
        <v>41582</v>
      </c>
      <c r="B2052" s="112">
        <v>158.97</v>
      </c>
      <c r="C2052" s="112">
        <v>161.35</v>
      </c>
      <c r="D2052" s="112"/>
      <c r="E2052" s="112">
        <v>174.33</v>
      </c>
      <c r="F2052" s="112">
        <v>119.81</v>
      </c>
      <c r="G2052" s="112"/>
    </row>
    <row r="2053" spans="1:7">
      <c r="A2053" s="57">
        <v>41583</v>
      </c>
      <c r="B2053" s="112">
        <v>159.05000000000001</v>
      </c>
      <c r="C2053" s="112">
        <v>161.51</v>
      </c>
      <c r="D2053" s="112"/>
      <c r="E2053" s="112">
        <v>174.34</v>
      </c>
      <c r="F2053" s="112">
        <v>119.81</v>
      </c>
      <c r="G2053" s="112"/>
    </row>
    <row r="2054" spans="1:7">
      <c r="A2054" s="57">
        <v>41584</v>
      </c>
      <c r="B2054" s="112">
        <v>158.49</v>
      </c>
      <c r="C2054" s="112">
        <v>163.31</v>
      </c>
      <c r="D2054" s="112"/>
      <c r="E2054" s="112">
        <v>173.89</v>
      </c>
      <c r="F2054" s="112">
        <v>120.77</v>
      </c>
      <c r="G2054" s="112"/>
    </row>
    <row r="2055" spans="1:7">
      <c r="A2055" s="57">
        <v>41585</v>
      </c>
      <c r="B2055" s="112">
        <v>159.04</v>
      </c>
      <c r="C2055" s="112">
        <v>161.47</v>
      </c>
      <c r="D2055" s="112"/>
      <c r="E2055" s="112">
        <v>174.34</v>
      </c>
      <c r="F2055" s="112">
        <v>119.82</v>
      </c>
      <c r="G2055" s="112"/>
    </row>
    <row r="2056" spans="1:7">
      <c r="A2056" s="57">
        <v>41586</v>
      </c>
      <c r="B2056" s="112">
        <v>154.02000000000001</v>
      </c>
      <c r="C2056" s="112">
        <v>156.44999999999999</v>
      </c>
      <c r="D2056" s="112"/>
      <c r="E2056" s="112">
        <v>167.07</v>
      </c>
      <c r="F2056" s="112">
        <v>119.82</v>
      </c>
      <c r="G2056" s="112"/>
    </row>
    <row r="2057" spans="1:7">
      <c r="A2057" s="57">
        <v>41587</v>
      </c>
      <c r="B2057" s="112"/>
      <c r="C2057" s="112"/>
      <c r="D2057" s="112"/>
      <c r="E2057" s="112"/>
      <c r="F2057" s="112"/>
      <c r="G2057" s="112"/>
    </row>
    <row r="2058" spans="1:7">
      <c r="A2058" s="57">
        <v>41588</v>
      </c>
      <c r="B2058" s="112"/>
      <c r="C2058" s="112"/>
      <c r="D2058" s="112"/>
      <c r="E2058" s="112"/>
      <c r="F2058" s="112"/>
      <c r="G2058" s="112"/>
    </row>
    <row r="2059" spans="1:7">
      <c r="A2059" s="57">
        <v>41589</v>
      </c>
      <c r="B2059" s="112">
        <v>154.09</v>
      </c>
      <c r="C2059" s="112">
        <v>156.56</v>
      </c>
      <c r="D2059" s="112"/>
      <c r="E2059" s="112">
        <v>166.82</v>
      </c>
      <c r="F2059" s="112">
        <v>119.77</v>
      </c>
      <c r="G2059" s="112"/>
    </row>
    <row r="2060" spans="1:7">
      <c r="A2060" s="57">
        <v>41590</v>
      </c>
      <c r="B2060" s="112">
        <v>154.12</v>
      </c>
      <c r="C2060" s="112">
        <v>156.58000000000001</v>
      </c>
      <c r="D2060" s="112"/>
      <c r="E2060" s="112">
        <v>166.84</v>
      </c>
      <c r="F2060" s="112">
        <v>119.76</v>
      </c>
      <c r="G2060" s="112"/>
    </row>
    <row r="2061" spans="1:7">
      <c r="A2061" s="57">
        <v>41591</v>
      </c>
      <c r="B2061" s="112">
        <v>154.08000000000001</v>
      </c>
      <c r="C2061" s="112">
        <v>156.56</v>
      </c>
      <c r="D2061" s="112"/>
      <c r="E2061" s="112">
        <v>167.77</v>
      </c>
      <c r="F2061" s="112">
        <v>119.76</v>
      </c>
      <c r="G2061" s="112"/>
    </row>
    <row r="2062" spans="1:7">
      <c r="A2062" s="57">
        <v>41592</v>
      </c>
      <c r="B2062" s="112">
        <v>154.01</v>
      </c>
      <c r="C2062" s="112">
        <v>161.54</v>
      </c>
      <c r="D2062" s="112"/>
      <c r="E2062" s="112">
        <v>171.87</v>
      </c>
      <c r="F2062" s="112">
        <v>119.77</v>
      </c>
      <c r="G2062" s="112"/>
    </row>
    <row r="2063" spans="1:7">
      <c r="A2063" s="57">
        <v>41593</v>
      </c>
      <c r="B2063" s="112">
        <v>156.9</v>
      </c>
      <c r="C2063" s="112">
        <v>161.66</v>
      </c>
      <c r="D2063" s="112"/>
      <c r="E2063" s="112">
        <v>172.03</v>
      </c>
      <c r="F2063" s="112">
        <v>119.76</v>
      </c>
      <c r="G2063" s="112"/>
    </row>
    <row r="2064" spans="1:7">
      <c r="A2064" s="57">
        <v>41594</v>
      </c>
      <c r="B2064" s="112"/>
      <c r="C2064" s="112"/>
      <c r="D2064" s="112"/>
      <c r="E2064" s="112"/>
      <c r="F2064" s="112"/>
      <c r="G2064" s="112"/>
    </row>
    <row r="2065" spans="1:7">
      <c r="A2065" s="57">
        <v>41595</v>
      </c>
      <c r="B2065" s="112"/>
      <c r="C2065" s="112"/>
      <c r="D2065" s="112"/>
      <c r="E2065" s="112"/>
      <c r="F2065" s="112"/>
      <c r="G2065" s="112"/>
    </row>
    <row r="2066" spans="1:7">
      <c r="A2066" s="57">
        <v>41596</v>
      </c>
      <c r="B2066" s="112">
        <v>161.44</v>
      </c>
      <c r="C2066" s="112">
        <v>161.41999999999999</v>
      </c>
      <c r="D2066" s="112"/>
      <c r="E2066" s="112">
        <v>171.79</v>
      </c>
      <c r="F2066" s="112">
        <v>119.76</v>
      </c>
      <c r="G2066" s="112"/>
    </row>
    <row r="2067" spans="1:7">
      <c r="A2067" s="57">
        <v>41597</v>
      </c>
      <c r="B2067" s="112">
        <v>159.16999999999999</v>
      </c>
      <c r="C2067" s="112">
        <v>161.69</v>
      </c>
      <c r="D2067" s="112"/>
      <c r="E2067" s="112">
        <v>172.18</v>
      </c>
      <c r="F2067" s="112">
        <v>119.77</v>
      </c>
      <c r="G2067" s="112"/>
    </row>
    <row r="2068" spans="1:7">
      <c r="A2068" s="57">
        <v>41598</v>
      </c>
      <c r="B2068" s="112">
        <v>161.66</v>
      </c>
      <c r="C2068" s="112">
        <v>161.63</v>
      </c>
      <c r="D2068" s="112"/>
      <c r="E2068" s="112">
        <v>172.03</v>
      </c>
      <c r="F2068" s="112">
        <v>119.76</v>
      </c>
      <c r="G2068" s="112"/>
    </row>
    <row r="2069" spans="1:7">
      <c r="A2069" s="57">
        <v>41599</v>
      </c>
      <c r="B2069" s="112">
        <v>157.97999999999999</v>
      </c>
      <c r="C2069" s="112">
        <v>163.63999999999999</v>
      </c>
      <c r="D2069" s="112"/>
      <c r="E2069" s="112">
        <v>173.27</v>
      </c>
      <c r="F2069" s="112">
        <v>119.08</v>
      </c>
      <c r="G2069" s="112"/>
    </row>
    <row r="2070" spans="1:7">
      <c r="A2070" s="57">
        <v>41600</v>
      </c>
      <c r="B2070" s="112">
        <v>161.34</v>
      </c>
      <c r="C2070" s="112">
        <v>161.41</v>
      </c>
      <c r="D2070" s="112"/>
      <c r="E2070" s="112">
        <v>171.76</v>
      </c>
      <c r="F2070" s="112">
        <v>119.77</v>
      </c>
      <c r="G2070" s="112"/>
    </row>
    <row r="2071" spans="1:7">
      <c r="A2071" s="57">
        <v>41601</v>
      </c>
      <c r="B2071" s="112"/>
      <c r="C2071" s="112"/>
      <c r="D2071" s="112"/>
      <c r="E2071" s="112"/>
      <c r="F2071" s="112"/>
      <c r="G2071" s="112"/>
    </row>
    <row r="2072" spans="1:7">
      <c r="A2072" s="57">
        <v>41602</v>
      </c>
      <c r="B2072" s="112"/>
      <c r="C2072" s="112"/>
      <c r="D2072" s="112"/>
      <c r="E2072" s="112"/>
      <c r="F2072" s="112"/>
      <c r="G2072" s="112"/>
    </row>
    <row r="2073" spans="1:7">
      <c r="A2073" s="57">
        <v>41603</v>
      </c>
      <c r="B2073" s="112">
        <v>151.69999999999999</v>
      </c>
      <c r="C2073" s="112">
        <v>151.44</v>
      </c>
      <c r="D2073" s="112"/>
      <c r="E2073" s="112">
        <v>151.74</v>
      </c>
      <c r="F2073" s="112">
        <v>119.8</v>
      </c>
      <c r="G2073" s="112"/>
    </row>
    <row r="2074" spans="1:7">
      <c r="A2074" s="57">
        <v>41604</v>
      </c>
      <c r="B2074" s="112">
        <v>144.55000000000001</v>
      </c>
      <c r="C2074" s="112">
        <v>154.63999999999999</v>
      </c>
      <c r="D2074" s="112"/>
      <c r="E2074" s="112">
        <v>147.19999999999999</v>
      </c>
      <c r="F2074" s="112">
        <v>110.09</v>
      </c>
      <c r="G2074" s="112"/>
    </row>
    <row r="2075" spans="1:7">
      <c r="A2075" s="57">
        <v>41605</v>
      </c>
      <c r="B2075" s="112">
        <v>148</v>
      </c>
      <c r="C2075" s="112">
        <v>153.22999999999999</v>
      </c>
      <c r="D2075" s="112"/>
      <c r="E2075" s="112">
        <v>149.6</v>
      </c>
      <c r="F2075" s="112">
        <v>115.93</v>
      </c>
      <c r="G2075" s="112"/>
    </row>
    <row r="2076" spans="1:7">
      <c r="A2076" s="57">
        <v>41606</v>
      </c>
      <c r="B2076" s="112">
        <v>151.5</v>
      </c>
      <c r="C2076" s="112">
        <v>151.63999999999999</v>
      </c>
      <c r="D2076" s="112"/>
      <c r="E2076" s="112">
        <v>152.05000000000001</v>
      </c>
      <c r="F2076" s="112">
        <v>119.75</v>
      </c>
      <c r="G2076" s="112"/>
    </row>
    <row r="2077" spans="1:7">
      <c r="A2077" s="57">
        <v>41607</v>
      </c>
      <c r="B2077" s="112">
        <v>151.49</v>
      </c>
      <c r="C2077" s="112">
        <v>151.66</v>
      </c>
      <c r="D2077" s="112"/>
      <c r="E2077" s="112">
        <v>152.09</v>
      </c>
      <c r="F2077" s="112">
        <v>109.88</v>
      </c>
      <c r="G2077" s="112"/>
    </row>
    <row r="2078" spans="1:7">
      <c r="A2078" s="57">
        <v>41608</v>
      </c>
      <c r="B2078" s="112"/>
      <c r="C2078" s="112"/>
      <c r="D2078" s="112"/>
      <c r="E2078" s="112"/>
      <c r="F2078" s="112"/>
      <c r="G2078" s="112"/>
    </row>
    <row r="2079" spans="1:7">
      <c r="A2079" s="57">
        <v>41609</v>
      </c>
      <c r="B2079" s="112"/>
      <c r="C2079" s="112"/>
      <c r="D2079" s="112"/>
      <c r="E2079" s="112"/>
      <c r="F2079" s="112"/>
      <c r="G2079" s="112"/>
    </row>
    <row r="2080" spans="1:7">
      <c r="A2080" s="57">
        <v>41610</v>
      </c>
      <c r="B2080" s="112">
        <v>147.82</v>
      </c>
      <c r="C2080" s="112">
        <v>148.83000000000001</v>
      </c>
      <c r="D2080" s="112"/>
      <c r="E2080" s="112">
        <v>151.68</v>
      </c>
      <c r="F2080" s="112">
        <v>108.23</v>
      </c>
      <c r="G2080" s="112"/>
    </row>
    <row r="2081" spans="1:7">
      <c r="A2081" s="57">
        <v>41611</v>
      </c>
      <c r="B2081" s="112">
        <v>151.52000000000001</v>
      </c>
      <c r="C2081" s="112">
        <v>151.62</v>
      </c>
      <c r="D2081" s="112"/>
      <c r="E2081" s="112">
        <v>152.02000000000001</v>
      </c>
      <c r="F2081" s="112">
        <v>109.88</v>
      </c>
      <c r="G2081" s="112"/>
    </row>
    <row r="2082" spans="1:7">
      <c r="A2082" s="57">
        <v>41612</v>
      </c>
      <c r="B2082" s="112">
        <v>156.44999999999999</v>
      </c>
      <c r="C2082" s="112">
        <v>156.59</v>
      </c>
      <c r="D2082" s="112"/>
      <c r="E2082" s="112">
        <v>156.91</v>
      </c>
      <c r="F2082" s="112">
        <v>109.88</v>
      </c>
      <c r="G2082" s="112"/>
    </row>
    <row r="2083" spans="1:7">
      <c r="A2083" s="57">
        <v>41613</v>
      </c>
      <c r="B2083" s="112">
        <v>156.49</v>
      </c>
      <c r="C2083" s="112">
        <v>156.6</v>
      </c>
      <c r="D2083" s="112"/>
      <c r="E2083" s="112">
        <v>156.94999999999999</v>
      </c>
      <c r="F2083" s="112">
        <v>109.13</v>
      </c>
      <c r="G2083" s="112"/>
    </row>
    <row r="2084" spans="1:7">
      <c r="A2084" s="57">
        <v>41614</v>
      </c>
      <c r="B2084" s="112">
        <v>156.49</v>
      </c>
      <c r="C2084" s="112">
        <v>156.56</v>
      </c>
      <c r="D2084" s="112"/>
      <c r="E2084" s="112">
        <v>156.94</v>
      </c>
      <c r="F2084" s="112">
        <v>109.89</v>
      </c>
      <c r="G2084" s="112"/>
    </row>
    <row r="2085" spans="1:7">
      <c r="A2085" s="57">
        <v>41615</v>
      </c>
      <c r="B2085" s="112"/>
      <c r="C2085" s="112"/>
      <c r="D2085" s="112"/>
      <c r="E2085" s="112"/>
      <c r="F2085" s="112"/>
      <c r="G2085" s="112"/>
    </row>
    <row r="2086" spans="1:7">
      <c r="A2086" s="57">
        <v>41616</v>
      </c>
      <c r="B2086" s="112"/>
      <c r="C2086" s="112"/>
      <c r="D2086" s="112"/>
      <c r="E2086" s="112"/>
      <c r="F2086" s="112"/>
      <c r="G2086" s="112"/>
    </row>
    <row r="2087" spans="1:7">
      <c r="A2087" s="57">
        <v>41617</v>
      </c>
      <c r="B2087" s="112">
        <v>156.43</v>
      </c>
      <c r="C2087" s="112">
        <v>156.52000000000001</v>
      </c>
      <c r="D2087" s="112"/>
      <c r="E2087" s="112">
        <v>156.87</v>
      </c>
      <c r="F2087" s="112">
        <v>109.89</v>
      </c>
      <c r="G2087" s="112"/>
    </row>
    <row r="2088" spans="1:7">
      <c r="A2088" s="57">
        <v>41618</v>
      </c>
      <c r="B2088" s="112">
        <v>156.5</v>
      </c>
      <c r="C2088" s="112">
        <v>156.6</v>
      </c>
      <c r="D2088" s="112"/>
      <c r="E2088" s="112">
        <v>156.94999999999999</v>
      </c>
      <c r="F2088" s="112">
        <v>109.88</v>
      </c>
      <c r="G2088" s="112"/>
    </row>
    <row r="2089" spans="1:7">
      <c r="A2089" s="57">
        <v>41619</v>
      </c>
      <c r="B2089" s="112">
        <v>156.58000000000001</v>
      </c>
      <c r="C2089" s="112">
        <v>156.61000000000001</v>
      </c>
      <c r="D2089" s="112"/>
      <c r="E2089" s="112">
        <v>156.88999999999999</v>
      </c>
      <c r="F2089" s="112">
        <v>109.9</v>
      </c>
      <c r="G2089" s="112"/>
    </row>
    <row r="2090" spans="1:7">
      <c r="A2090" s="57">
        <v>41620</v>
      </c>
      <c r="B2090" s="112">
        <v>156.59</v>
      </c>
      <c r="C2090" s="112">
        <v>156.62</v>
      </c>
      <c r="D2090" s="112"/>
      <c r="E2090" s="112">
        <v>156.9</v>
      </c>
      <c r="F2090" s="112">
        <v>109.89</v>
      </c>
      <c r="G2090" s="112"/>
    </row>
    <row r="2091" spans="1:7">
      <c r="A2091" s="57">
        <v>41621</v>
      </c>
      <c r="B2091" s="112">
        <v>156.54</v>
      </c>
      <c r="C2091" s="112">
        <v>156.57</v>
      </c>
      <c r="D2091" s="112"/>
      <c r="E2091" s="112">
        <v>156.85</v>
      </c>
      <c r="F2091" s="112">
        <v>109.9</v>
      </c>
      <c r="G2091" s="112"/>
    </row>
    <row r="2092" spans="1:7">
      <c r="A2092" s="57">
        <v>41622</v>
      </c>
      <c r="B2092" s="112"/>
      <c r="C2092" s="112"/>
      <c r="D2092" s="112"/>
      <c r="E2092" s="112"/>
      <c r="F2092" s="112"/>
      <c r="G2092" s="112"/>
    </row>
    <row r="2093" spans="1:7">
      <c r="A2093" s="57">
        <v>41623</v>
      </c>
      <c r="B2093" s="112"/>
      <c r="C2093" s="112"/>
      <c r="D2093" s="112"/>
      <c r="E2093" s="112"/>
      <c r="F2093" s="112"/>
      <c r="G2093" s="112"/>
    </row>
    <row r="2094" spans="1:7">
      <c r="A2094" s="57">
        <v>41624</v>
      </c>
      <c r="B2094" s="112">
        <v>148.72</v>
      </c>
      <c r="C2094" s="112">
        <v>152.26</v>
      </c>
      <c r="D2094" s="112"/>
      <c r="E2094" s="112">
        <v>153.65</v>
      </c>
      <c r="F2094" s="112">
        <v>107.72</v>
      </c>
      <c r="G2094" s="112"/>
    </row>
    <row r="2095" spans="1:7">
      <c r="A2095" s="57">
        <v>41625</v>
      </c>
      <c r="B2095" s="112">
        <v>138.54</v>
      </c>
      <c r="C2095" s="112">
        <v>154.65</v>
      </c>
      <c r="D2095" s="112"/>
      <c r="E2095" s="112">
        <v>150.72</v>
      </c>
      <c r="F2095" s="112">
        <v>106.29</v>
      </c>
      <c r="G2095" s="112"/>
    </row>
    <row r="2096" spans="1:7">
      <c r="A2096" s="57">
        <v>41626</v>
      </c>
      <c r="B2096" s="112">
        <v>156.54</v>
      </c>
      <c r="C2096" s="112">
        <v>156.57</v>
      </c>
      <c r="D2096" s="112"/>
      <c r="E2096" s="112">
        <v>156.85</v>
      </c>
      <c r="F2096" s="112">
        <v>109.9</v>
      </c>
      <c r="G2096" s="112"/>
    </row>
    <row r="2097" spans="1:7">
      <c r="A2097" s="57">
        <v>41627</v>
      </c>
      <c r="B2097" s="112">
        <v>156.59</v>
      </c>
      <c r="C2097" s="112">
        <v>156.62</v>
      </c>
      <c r="D2097" s="112"/>
      <c r="E2097" s="112">
        <v>156.9</v>
      </c>
      <c r="F2097" s="112">
        <v>109.89</v>
      </c>
      <c r="G2097" s="112"/>
    </row>
    <row r="2098" spans="1:7">
      <c r="A2098" s="57">
        <v>41628</v>
      </c>
      <c r="B2098" s="112">
        <v>151.68</v>
      </c>
      <c r="C2098" s="112">
        <v>151.59</v>
      </c>
      <c r="D2098" s="112"/>
      <c r="E2098" s="112">
        <v>151.72</v>
      </c>
      <c r="F2098" s="112">
        <v>103.71</v>
      </c>
      <c r="G2098" s="112"/>
    </row>
    <row r="2099" spans="1:7">
      <c r="A2099" s="57">
        <v>41629</v>
      </c>
      <c r="B2099" s="112"/>
      <c r="C2099" s="112"/>
      <c r="D2099" s="112"/>
      <c r="E2099" s="112"/>
      <c r="F2099" s="112"/>
      <c r="G2099" s="112"/>
    </row>
    <row r="2100" spans="1:7">
      <c r="A2100" s="57">
        <v>41630</v>
      </c>
      <c r="B2100" s="112"/>
      <c r="C2100" s="112"/>
      <c r="D2100" s="112"/>
      <c r="E2100" s="112"/>
      <c r="F2100" s="112"/>
      <c r="G2100" s="112"/>
    </row>
    <row r="2101" spans="1:7">
      <c r="A2101" s="57">
        <v>41631</v>
      </c>
      <c r="B2101" s="112">
        <v>144.96</v>
      </c>
      <c r="C2101" s="112">
        <v>149.36000000000001</v>
      </c>
      <c r="D2101" s="112"/>
      <c r="E2101" s="112">
        <v>147.91999999999999</v>
      </c>
      <c r="F2101" s="112">
        <v>105.06</v>
      </c>
      <c r="G2101" s="112"/>
    </row>
    <row r="2102" spans="1:7">
      <c r="A2102" s="57">
        <v>41632</v>
      </c>
      <c r="B2102" s="112">
        <v>145</v>
      </c>
      <c r="C2102" s="112">
        <v>149.4</v>
      </c>
      <c r="D2102" s="112"/>
      <c r="E2102" s="112">
        <v>147.9</v>
      </c>
      <c r="F2102" s="112">
        <v>105.1</v>
      </c>
      <c r="G2102" s="112"/>
    </row>
    <row r="2103" spans="1:7">
      <c r="A2103" s="57">
        <v>41633</v>
      </c>
      <c r="B2103" s="112"/>
      <c r="C2103" s="112"/>
      <c r="D2103" s="112"/>
      <c r="E2103" s="112"/>
      <c r="F2103" s="112"/>
      <c r="G2103" s="112"/>
    </row>
    <row r="2104" spans="1:7">
      <c r="A2104" s="57">
        <v>41634</v>
      </c>
      <c r="B2104" s="112"/>
      <c r="C2104" s="112"/>
      <c r="D2104" s="112"/>
      <c r="E2104" s="112"/>
      <c r="F2104" s="112"/>
      <c r="G2104" s="112"/>
    </row>
    <row r="2105" spans="1:7">
      <c r="A2105" s="57">
        <v>41635</v>
      </c>
      <c r="B2105" s="112">
        <v>145</v>
      </c>
      <c r="C2105" s="112">
        <v>149.4</v>
      </c>
      <c r="D2105" s="112"/>
      <c r="E2105" s="112">
        <v>147.9</v>
      </c>
      <c r="F2105" s="112">
        <v>105</v>
      </c>
      <c r="G2105" s="112"/>
    </row>
    <row r="2106" spans="1:7">
      <c r="A2106" s="57">
        <v>41636</v>
      </c>
      <c r="B2106" s="112"/>
      <c r="C2106" s="112"/>
      <c r="D2106" s="112"/>
      <c r="E2106" s="112"/>
      <c r="F2106" s="112"/>
      <c r="G2106" s="112"/>
    </row>
    <row r="2107" spans="1:7">
      <c r="A2107" s="57">
        <v>41637</v>
      </c>
      <c r="B2107" s="112"/>
      <c r="C2107" s="112"/>
      <c r="D2107" s="112"/>
      <c r="E2107" s="112"/>
      <c r="F2107" s="112"/>
      <c r="G2107" s="112"/>
    </row>
    <row r="2108" spans="1:7">
      <c r="A2108" s="57">
        <v>41638</v>
      </c>
      <c r="B2108" s="112">
        <v>145</v>
      </c>
      <c r="C2108" s="112">
        <v>149.4</v>
      </c>
      <c r="D2108" s="112"/>
      <c r="E2108" s="112">
        <v>147.9</v>
      </c>
      <c r="F2108" s="112">
        <v>105</v>
      </c>
      <c r="G2108" s="112"/>
    </row>
    <row r="2109" spans="1:7">
      <c r="A2109" s="57">
        <v>41639</v>
      </c>
      <c r="B2109" s="112">
        <v>145</v>
      </c>
      <c r="C2109" s="112">
        <v>149.4</v>
      </c>
      <c r="D2109" s="112"/>
      <c r="E2109" s="112">
        <v>147.9</v>
      </c>
      <c r="F2109" s="112">
        <v>105</v>
      </c>
      <c r="G2109" s="112"/>
    </row>
    <row r="2110" spans="1:7">
      <c r="A2110" s="57">
        <v>41640</v>
      </c>
      <c r="B2110" s="112"/>
      <c r="C2110" s="112"/>
      <c r="D2110" s="112"/>
      <c r="E2110" s="112"/>
      <c r="F2110" s="112"/>
      <c r="G2110" s="112">
        <v>30.696451906489415</v>
      </c>
    </row>
    <row r="2111" spans="1:7">
      <c r="A2111" s="57">
        <v>41641</v>
      </c>
      <c r="B2111" s="112">
        <v>145</v>
      </c>
      <c r="C2111" s="112">
        <v>149.4</v>
      </c>
      <c r="D2111" s="112"/>
      <c r="E2111" s="112">
        <v>147.9</v>
      </c>
      <c r="F2111" s="112">
        <v>105</v>
      </c>
      <c r="G2111" s="112"/>
    </row>
    <row r="2112" spans="1:7">
      <c r="A2112" s="57">
        <v>41642</v>
      </c>
      <c r="B2112" s="112">
        <v>145</v>
      </c>
      <c r="C2112" s="112">
        <v>149.4</v>
      </c>
      <c r="D2112" s="112"/>
      <c r="E2112" s="112">
        <v>147.9</v>
      </c>
      <c r="F2112" s="112">
        <v>105</v>
      </c>
      <c r="G2112" s="112"/>
    </row>
    <row r="2113" spans="1:7">
      <c r="A2113" s="57">
        <v>41643</v>
      </c>
      <c r="B2113" s="112"/>
      <c r="C2113" s="112"/>
      <c r="D2113" s="112"/>
      <c r="E2113" s="112"/>
      <c r="F2113" s="112"/>
      <c r="G2113" s="112"/>
    </row>
    <row r="2114" spans="1:7">
      <c r="A2114" s="57">
        <v>41644</v>
      </c>
      <c r="B2114" s="112"/>
      <c r="C2114" s="112"/>
      <c r="D2114" s="112"/>
      <c r="E2114" s="112"/>
      <c r="F2114" s="112"/>
      <c r="G2114" s="112"/>
    </row>
    <row r="2115" spans="1:7">
      <c r="A2115" s="57">
        <v>41645</v>
      </c>
      <c r="B2115" s="112">
        <v>145</v>
      </c>
      <c r="C2115" s="112">
        <v>149.4</v>
      </c>
      <c r="D2115" s="112"/>
      <c r="E2115" s="112">
        <v>147.9</v>
      </c>
      <c r="F2115" s="112">
        <v>105</v>
      </c>
      <c r="G2115" s="112"/>
    </row>
    <row r="2116" spans="1:7">
      <c r="A2116" s="57">
        <v>41646</v>
      </c>
      <c r="B2116" s="112">
        <v>145</v>
      </c>
      <c r="C2116" s="112">
        <v>149.4</v>
      </c>
      <c r="D2116" s="112"/>
      <c r="E2116" s="112">
        <v>147.9</v>
      </c>
      <c r="F2116" s="112">
        <v>105</v>
      </c>
      <c r="G2116" s="112"/>
    </row>
    <row r="2117" spans="1:7">
      <c r="A2117" s="57">
        <v>41647</v>
      </c>
      <c r="B2117" s="112">
        <v>134.96</v>
      </c>
      <c r="C2117" s="112">
        <v>147.94</v>
      </c>
      <c r="D2117" s="112"/>
      <c r="E2117" s="112">
        <v>137.41</v>
      </c>
      <c r="F2117" s="112">
        <v>102.46</v>
      </c>
      <c r="G2117" s="112"/>
    </row>
    <row r="2118" spans="1:7">
      <c r="A2118" s="57">
        <v>41648</v>
      </c>
      <c r="B2118" s="112">
        <v>134.87</v>
      </c>
      <c r="C2118" s="112">
        <v>148.04</v>
      </c>
      <c r="D2118" s="112"/>
      <c r="E2118" s="112">
        <v>137.35</v>
      </c>
      <c r="F2118" s="112">
        <v>102.46</v>
      </c>
      <c r="G2118" s="112"/>
    </row>
    <row r="2119" spans="1:7">
      <c r="A2119" s="57">
        <v>41649</v>
      </c>
      <c r="B2119" s="112">
        <v>130.25</v>
      </c>
      <c r="C2119" s="112">
        <v>137.96</v>
      </c>
      <c r="D2119" s="112"/>
      <c r="E2119" s="112">
        <v>137.49</v>
      </c>
      <c r="F2119" s="112">
        <v>97.51</v>
      </c>
      <c r="G2119" s="112"/>
    </row>
    <row r="2120" spans="1:7">
      <c r="A2120" s="57">
        <v>41650</v>
      </c>
      <c r="B2120" s="112"/>
      <c r="C2120" s="112"/>
      <c r="D2120" s="112"/>
      <c r="E2120" s="112"/>
      <c r="F2120" s="112"/>
      <c r="G2120" s="112"/>
    </row>
    <row r="2121" spans="1:7">
      <c r="A2121" s="57">
        <v>41651</v>
      </c>
      <c r="B2121" s="112"/>
      <c r="C2121" s="112"/>
      <c r="D2121" s="112"/>
      <c r="E2121" s="112"/>
      <c r="F2121" s="112"/>
      <c r="G2121" s="112"/>
    </row>
    <row r="2122" spans="1:7">
      <c r="A2122" s="57">
        <v>41652</v>
      </c>
      <c r="B2122" s="112">
        <v>121.7</v>
      </c>
      <c r="C2122" s="112">
        <v>129.9</v>
      </c>
      <c r="D2122" s="112"/>
      <c r="E2122" s="112">
        <v>132.22999999999999</v>
      </c>
      <c r="F2122" s="112">
        <v>91.54</v>
      </c>
      <c r="G2122" s="112"/>
    </row>
    <row r="2123" spans="1:7">
      <c r="A2123" s="57">
        <v>41653</v>
      </c>
      <c r="B2123" s="112">
        <v>121.76</v>
      </c>
      <c r="C2123" s="112">
        <v>135.43</v>
      </c>
      <c r="D2123" s="112"/>
      <c r="E2123" s="112">
        <v>137.58000000000001</v>
      </c>
      <c r="F2123" s="112">
        <v>91.55</v>
      </c>
      <c r="G2123" s="112"/>
    </row>
    <row r="2124" spans="1:7">
      <c r="A2124" s="57">
        <v>41654</v>
      </c>
      <c r="B2124" s="112">
        <v>124</v>
      </c>
      <c r="C2124" s="112">
        <v>134.77000000000001</v>
      </c>
      <c r="D2124" s="112"/>
      <c r="E2124" s="112">
        <v>137.07</v>
      </c>
      <c r="F2124" s="112">
        <v>92.7</v>
      </c>
      <c r="G2124" s="112"/>
    </row>
    <row r="2125" spans="1:7">
      <c r="A2125" s="57">
        <v>41655</v>
      </c>
      <c r="B2125" s="112">
        <v>123.98</v>
      </c>
      <c r="C2125" s="112">
        <v>135.37</v>
      </c>
      <c r="D2125" s="112"/>
      <c r="E2125" s="112">
        <v>138.35</v>
      </c>
      <c r="F2125" s="112">
        <v>92.63</v>
      </c>
      <c r="G2125" s="112"/>
    </row>
    <row r="2126" spans="1:7">
      <c r="A2126" s="57">
        <v>41656</v>
      </c>
      <c r="B2126" s="112">
        <v>124.39</v>
      </c>
      <c r="C2126" s="112">
        <v>134.91999999999999</v>
      </c>
      <c r="D2126" s="112"/>
      <c r="E2126" s="112">
        <v>139.38</v>
      </c>
      <c r="F2126" s="112">
        <v>93.32</v>
      </c>
      <c r="G2126" s="112"/>
    </row>
    <row r="2127" spans="1:7">
      <c r="A2127" s="57">
        <v>41657</v>
      </c>
      <c r="B2127" s="112"/>
      <c r="C2127" s="112"/>
      <c r="D2127" s="112"/>
      <c r="E2127" s="112"/>
      <c r="F2127" s="112"/>
      <c r="G2127" s="112"/>
    </row>
    <row r="2128" spans="1:7">
      <c r="A2128" s="57">
        <v>41658</v>
      </c>
      <c r="B2128" s="112"/>
      <c r="C2128" s="112"/>
      <c r="D2128" s="112"/>
      <c r="E2128" s="112"/>
      <c r="F2128" s="112"/>
      <c r="G2128" s="112"/>
    </row>
    <row r="2129" spans="1:7">
      <c r="A2129" s="57">
        <v>41659</v>
      </c>
      <c r="B2129" s="112">
        <v>122.77</v>
      </c>
      <c r="C2129" s="112">
        <v>136.02000000000001</v>
      </c>
      <c r="D2129" s="112"/>
      <c r="E2129" s="112">
        <v>141.49</v>
      </c>
      <c r="F2129" s="112">
        <v>94.53</v>
      </c>
      <c r="G2129" s="112"/>
    </row>
    <row r="2130" spans="1:7">
      <c r="A2130" s="57">
        <v>41660</v>
      </c>
      <c r="B2130" s="112">
        <v>120.66</v>
      </c>
      <c r="C2130" s="112">
        <v>132.91</v>
      </c>
      <c r="D2130" s="112"/>
      <c r="E2130" s="112">
        <v>139.11000000000001</v>
      </c>
      <c r="F2130" s="112">
        <v>92.54</v>
      </c>
      <c r="G2130" s="112"/>
    </row>
    <row r="2131" spans="1:7">
      <c r="A2131" s="57">
        <v>41661</v>
      </c>
      <c r="B2131" s="112">
        <v>123.06</v>
      </c>
      <c r="C2131" s="112">
        <v>135.08000000000001</v>
      </c>
      <c r="D2131" s="112"/>
      <c r="E2131" s="112">
        <v>139.72</v>
      </c>
      <c r="F2131" s="112">
        <v>92.99</v>
      </c>
      <c r="G2131" s="112"/>
    </row>
    <row r="2132" spans="1:7">
      <c r="A2132" s="57">
        <v>41662</v>
      </c>
      <c r="B2132" s="112">
        <v>129.21</v>
      </c>
      <c r="C2132" s="112">
        <v>135.29</v>
      </c>
      <c r="D2132" s="112"/>
      <c r="E2132" s="112">
        <v>138.81</v>
      </c>
      <c r="F2132" s="112">
        <v>93.53</v>
      </c>
      <c r="G2132" s="112"/>
    </row>
    <row r="2133" spans="1:7">
      <c r="A2133" s="57">
        <v>41663</v>
      </c>
      <c r="B2133" s="112">
        <v>124.44</v>
      </c>
      <c r="C2133" s="112">
        <v>134</v>
      </c>
      <c r="D2133" s="112"/>
      <c r="E2133" s="112">
        <v>140.47</v>
      </c>
      <c r="F2133" s="112">
        <v>93.25</v>
      </c>
      <c r="G2133" s="112"/>
    </row>
    <row r="2134" spans="1:7">
      <c r="A2134" s="57">
        <v>41664</v>
      </c>
      <c r="B2134" s="112"/>
      <c r="C2134" s="112"/>
      <c r="D2134" s="112"/>
      <c r="E2134" s="112"/>
      <c r="F2134" s="112"/>
      <c r="G2134" s="112"/>
    </row>
    <row r="2135" spans="1:7">
      <c r="A2135" s="57">
        <v>41665</v>
      </c>
      <c r="B2135" s="112"/>
      <c r="C2135" s="112"/>
      <c r="D2135" s="112"/>
      <c r="E2135" s="112"/>
      <c r="F2135" s="112"/>
      <c r="G2135" s="112"/>
    </row>
    <row r="2136" spans="1:7">
      <c r="A2136" s="57">
        <v>41666</v>
      </c>
      <c r="B2136" s="112">
        <v>120.81</v>
      </c>
      <c r="C2136" s="112">
        <v>133.04</v>
      </c>
      <c r="D2136" s="112"/>
      <c r="E2136" s="112">
        <v>140.58000000000001</v>
      </c>
      <c r="F2136" s="112">
        <v>93.17</v>
      </c>
      <c r="G2136" s="112"/>
    </row>
    <row r="2137" spans="1:7">
      <c r="A2137" s="57">
        <v>41667</v>
      </c>
      <c r="B2137" s="112">
        <v>126.49</v>
      </c>
      <c r="C2137" s="112">
        <v>134.09</v>
      </c>
      <c r="D2137" s="112"/>
      <c r="E2137" s="112">
        <v>141.57</v>
      </c>
      <c r="F2137" s="112">
        <v>93.28</v>
      </c>
      <c r="G2137" s="112"/>
    </row>
    <row r="2138" spans="1:7">
      <c r="A2138" s="57">
        <v>41668</v>
      </c>
      <c r="B2138" s="112">
        <v>129.99</v>
      </c>
      <c r="C2138" s="112">
        <v>135.99</v>
      </c>
      <c r="D2138" s="112"/>
      <c r="E2138" s="112">
        <v>142.03</v>
      </c>
      <c r="F2138" s="112">
        <v>95.03</v>
      </c>
      <c r="G2138" s="112"/>
    </row>
    <row r="2139" spans="1:7">
      <c r="A2139" s="57">
        <v>41669</v>
      </c>
      <c r="B2139" s="112">
        <v>135.41</v>
      </c>
      <c r="C2139" s="112">
        <v>141.88999999999999</v>
      </c>
      <c r="D2139" s="112"/>
      <c r="E2139" s="112">
        <v>152.41</v>
      </c>
      <c r="F2139" s="112">
        <v>100.86</v>
      </c>
      <c r="G2139" s="112"/>
    </row>
    <row r="2140" spans="1:7">
      <c r="A2140" s="57">
        <v>41670</v>
      </c>
      <c r="B2140" s="112">
        <v>136.54</v>
      </c>
      <c r="C2140" s="112">
        <v>141.72999999999999</v>
      </c>
      <c r="D2140" s="112"/>
      <c r="E2140" s="112">
        <v>148.69999999999999</v>
      </c>
      <c r="F2140" s="112">
        <v>97.02</v>
      </c>
      <c r="G2140" s="112"/>
    </row>
    <row r="2141" spans="1:7">
      <c r="A2141" s="57">
        <v>41671</v>
      </c>
      <c r="B2141" s="112"/>
      <c r="C2141" s="112"/>
      <c r="D2141" s="112"/>
      <c r="E2141" s="112"/>
      <c r="F2141" s="112"/>
      <c r="G2141" s="112"/>
    </row>
    <row r="2142" spans="1:7">
      <c r="A2142" s="57">
        <v>41672</v>
      </c>
      <c r="B2142" s="112"/>
      <c r="C2142" s="112"/>
      <c r="D2142" s="112"/>
      <c r="E2142" s="112"/>
      <c r="F2142" s="112"/>
      <c r="G2142" s="112"/>
    </row>
    <row r="2143" spans="1:7">
      <c r="A2143" s="57">
        <v>41673</v>
      </c>
      <c r="B2143" s="112">
        <v>136.38999999999999</v>
      </c>
      <c r="C2143" s="112">
        <v>141.55000000000001</v>
      </c>
      <c r="D2143" s="112"/>
      <c r="E2143" s="112">
        <v>146.75</v>
      </c>
      <c r="F2143" s="112">
        <v>97.02</v>
      </c>
      <c r="G2143" s="112"/>
    </row>
    <row r="2144" spans="1:7">
      <c r="A2144" s="57">
        <v>41674</v>
      </c>
      <c r="B2144" s="112">
        <v>130.87</v>
      </c>
      <c r="C2144" s="112">
        <v>139</v>
      </c>
      <c r="D2144" s="112"/>
      <c r="E2144" s="112">
        <v>152.44</v>
      </c>
      <c r="F2144" s="112">
        <v>97.5</v>
      </c>
      <c r="G2144" s="112"/>
    </row>
    <row r="2145" spans="1:7">
      <c r="A2145" s="57">
        <v>41675</v>
      </c>
      <c r="B2145" s="112">
        <v>138.51</v>
      </c>
      <c r="C2145" s="112">
        <v>141.57</v>
      </c>
      <c r="D2145" s="112"/>
      <c r="E2145" s="112">
        <v>149.85</v>
      </c>
      <c r="F2145" s="112">
        <v>97.02</v>
      </c>
      <c r="G2145" s="112"/>
    </row>
    <row r="2146" spans="1:7">
      <c r="A2146" s="57">
        <v>41676</v>
      </c>
      <c r="B2146" s="112">
        <v>138.57</v>
      </c>
      <c r="C2146" s="112">
        <v>141.53</v>
      </c>
      <c r="D2146" s="112"/>
      <c r="E2146" s="112">
        <v>151.94999999999999</v>
      </c>
      <c r="F2146" s="112">
        <v>97.02</v>
      </c>
      <c r="G2146" s="112"/>
    </row>
    <row r="2147" spans="1:7">
      <c r="A2147" s="57">
        <v>41677</v>
      </c>
      <c r="B2147" s="112">
        <v>133.04</v>
      </c>
      <c r="C2147" s="112">
        <v>139.06</v>
      </c>
      <c r="D2147" s="112"/>
      <c r="E2147" s="112">
        <v>153.44</v>
      </c>
      <c r="F2147" s="112">
        <v>99.49</v>
      </c>
      <c r="G2147" s="112"/>
    </row>
    <row r="2148" spans="1:7">
      <c r="A2148" s="57">
        <v>41678</v>
      </c>
      <c r="B2148" s="112"/>
      <c r="C2148" s="112"/>
      <c r="D2148" s="112"/>
      <c r="E2148" s="112"/>
      <c r="F2148" s="112"/>
      <c r="G2148" s="112"/>
    </row>
    <row r="2149" spans="1:7">
      <c r="A2149" s="57">
        <v>41679</v>
      </c>
      <c r="B2149" s="112"/>
      <c r="C2149" s="112"/>
      <c r="D2149" s="112"/>
      <c r="E2149" s="112"/>
      <c r="F2149" s="112"/>
      <c r="G2149" s="112"/>
    </row>
    <row r="2150" spans="1:7">
      <c r="A2150" s="57">
        <v>41680</v>
      </c>
      <c r="B2150" s="112">
        <v>134.06</v>
      </c>
      <c r="C2150" s="112">
        <v>139.24</v>
      </c>
      <c r="D2150" s="112"/>
      <c r="E2150" s="112">
        <v>154.19999999999999</v>
      </c>
      <c r="F2150" s="112">
        <v>101.31</v>
      </c>
      <c r="G2150" s="112"/>
    </row>
    <row r="2151" spans="1:7">
      <c r="A2151" s="57">
        <v>41681</v>
      </c>
      <c r="B2151" s="112">
        <v>130.1</v>
      </c>
      <c r="C2151" s="112">
        <v>136.99</v>
      </c>
      <c r="D2151" s="112"/>
      <c r="E2151" s="112">
        <v>157.04</v>
      </c>
      <c r="F2151" s="112">
        <v>98.3</v>
      </c>
      <c r="G2151" s="112"/>
    </row>
    <row r="2152" spans="1:7">
      <c r="A2152" s="57">
        <v>41682</v>
      </c>
      <c r="B2152" s="112">
        <v>126.91</v>
      </c>
      <c r="C2152" s="112">
        <v>133.53</v>
      </c>
      <c r="D2152" s="112"/>
      <c r="E2152" s="112">
        <v>156.84</v>
      </c>
      <c r="F2152" s="112">
        <v>99.94</v>
      </c>
      <c r="G2152" s="112"/>
    </row>
    <row r="2153" spans="1:7">
      <c r="A2153" s="57">
        <v>41683</v>
      </c>
      <c r="B2153" s="112">
        <v>131.5</v>
      </c>
      <c r="C2153" s="112">
        <v>139.57</v>
      </c>
      <c r="D2153" s="112"/>
      <c r="E2153" s="112">
        <v>156.80000000000001</v>
      </c>
      <c r="F2153" s="112">
        <v>101.98</v>
      </c>
      <c r="G2153" s="112"/>
    </row>
    <row r="2154" spans="1:7">
      <c r="A2154" s="57">
        <v>41684</v>
      </c>
      <c r="B2154" s="112">
        <v>131.47999999999999</v>
      </c>
      <c r="C2154" s="112">
        <v>139.56</v>
      </c>
      <c r="D2154" s="112"/>
      <c r="E2154" s="112">
        <v>151.65</v>
      </c>
      <c r="F2154" s="112">
        <v>101.98</v>
      </c>
      <c r="G2154" s="112"/>
    </row>
    <row r="2155" spans="1:7">
      <c r="A2155" s="57">
        <v>41685</v>
      </c>
      <c r="B2155" s="112"/>
      <c r="C2155" s="112"/>
      <c r="D2155" s="112"/>
      <c r="E2155" s="112"/>
      <c r="F2155" s="112"/>
      <c r="G2155" s="112"/>
    </row>
    <row r="2156" spans="1:7">
      <c r="A2156" s="57">
        <v>41686</v>
      </c>
      <c r="B2156" s="112"/>
      <c r="C2156" s="112"/>
      <c r="D2156" s="112"/>
      <c r="E2156" s="112"/>
      <c r="F2156" s="112"/>
      <c r="G2156" s="112"/>
    </row>
    <row r="2157" spans="1:7">
      <c r="A2157" s="57">
        <v>41687</v>
      </c>
      <c r="B2157" s="112">
        <v>125.85</v>
      </c>
      <c r="C2157" s="112">
        <v>132.77000000000001</v>
      </c>
      <c r="D2157" s="112"/>
      <c r="E2157" s="112">
        <v>157.31</v>
      </c>
      <c r="F2157" s="112">
        <v>95.03</v>
      </c>
      <c r="G2157" s="112"/>
    </row>
    <row r="2158" spans="1:7">
      <c r="A2158" s="57">
        <v>41688</v>
      </c>
      <c r="B2158" s="112">
        <v>127.73</v>
      </c>
      <c r="C2158" s="112">
        <v>136.61000000000001</v>
      </c>
      <c r="D2158" s="112"/>
      <c r="E2158" s="112">
        <v>149.66999999999999</v>
      </c>
      <c r="F2158" s="112">
        <v>95.03</v>
      </c>
      <c r="G2158" s="112"/>
    </row>
    <row r="2159" spans="1:7">
      <c r="A2159" s="57">
        <v>41689</v>
      </c>
      <c r="B2159" s="112">
        <v>125.74</v>
      </c>
      <c r="C2159" s="112">
        <v>134.66</v>
      </c>
      <c r="D2159" s="112"/>
      <c r="E2159" s="112">
        <v>149.54</v>
      </c>
      <c r="F2159" s="112">
        <v>95.03</v>
      </c>
      <c r="G2159" s="112"/>
    </row>
    <row r="2160" spans="1:7">
      <c r="A2160" s="57">
        <v>41690</v>
      </c>
      <c r="B2160" s="112">
        <v>123.43</v>
      </c>
      <c r="C2160" s="112">
        <v>133.61000000000001</v>
      </c>
      <c r="D2160" s="112"/>
      <c r="E2160" s="112">
        <v>145.55000000000001</v>
      </c>
      <c r="F2160" s="112">
        <v>96.18</v>
      </c>
      <c r="G2160" s="112"/>
    </row>
    <row r="2161" spans="1:7">
      <c r="A2161" s="57">
        <v>41691</v>
      </c>
      <c r="B2161" s="112">
        <v>123.43</v>
      </c>
      <c r="C2161" s="112">
        <v>131.66999999999999</v>
      </c>
      <c r="D2161" s="112"/>
      <c r="E2161" s="112">
        <v>146.58000000000001</v>
      </c>
      <c r="F2161" s="112">
        <v>90.07</v>
      </c>
      <c r="G2161" s="112"/>
    </row>
    <row r="2162" spans="1:7">
      <c r="A2162" s="57">
        <v>41692</v>
      </c>
      <c r="B2162" s="112"/>
      <c r="C2162" s="112"/>
      <c r="D2162" s="112"/>
      <c r="E2162" s="112"/>
      <c r="F2162" s="112"/>
      <c r="G2162" s="112"/>
    </row>
    <row r="2163" spans="1:7">
      <c r="A2163" s="57">
        <v>41693</v>
      </c>
      <c r="B2163" s="112"/>
      <c r="C2163" s="112"/>
      <c r="D2163" s="112"/>
      <c r="E2163" s="112"/>
      <c r="F2163" s="112"/>
      <c r="G2163" s="112"/>
    </row>
    <row r="2164" spans="1:7">
      <c r="A2164" s="57">
        <v>41694</v>
      </c>
      <c r="B2164" s="112">
        <v>123.41</v>
      </c>
      <c r="C2164" s="112">
        <v>131.66999999999999</v>
      </c>
      <c r="D2164" s="112"/>
      <c r="E2164" s="112">
        <v>146.56</v>
      </c>
      <c r="F2164" s="112">
        <v>90.07</v>
      </c>
      <c r="G2164" s="112"/>
    </row>
    <row r="2165" spans="1:7">
      <c r="A2165" s="57">
        <v>41695</v>
      </c>
      <c r="B2165" s="112">
        <v>123.47</v>
      </c>
      <c r="C2165" s="112">
        <v>131.68</v>
      </c>
      <c r="D2165" s="112"/>
      <c r="E2165" s="112">
        <v>146.88999999999999</v>
      </c>
      <c r="F2165" s="112">
        <v>90.07</v>
      </c>
      <c r="G2165" s="112"/>
    </row>
    <row r="2166" spans="1:7">
      <c r="A2166" s="57">
        <v>41696</v>
      </c>
      <c r="B2166" s="112">
        <v>123.37</v>
      </c>
      <c r="C2166" s="112">
        <v>131.69999999999999</v>
      </c>
      <c r="D2166" s="112"/>
      <c r="E2166" s="112">
        <v>146.81</v>
      </c>
      <c r="F2166" s="112">
        <v>90.06</v>
      </c>
      <c r="G2166" s="112"/>
    </row>
    <row r="2167" spans="1:7">
      <c r="A2167" s="57">
        <v>41697</v>
      </c>
      <c r="B2167" s="112">
        <v>123.32</v>
      </c>
      <c r="C2167" s="112">
        <v>131.69</v>
      </c>
      <c r="D2167" s="112"/>
      <c r="E2167" s="112">
        <v>146.66</v>
      </c>
      <c r="F2167" s="112">
        <v>90.07</v>
      </c>
      <c r="G2167" s="112"/>
    </row>
    <row r="2168" spans="1:7">
      <c r="A2168" s="57">
        <v>41698</v>
      </c>
      <c r="B2168" s="112">
        <v>123.34</v>
      </c>
      <c r="C2168" s="112">
        <v>131.68</v>
      </c>
      <c r="D2168" s="112"/>
      <c r="E2168" s="112">
        <v>146.69</v>
      </c>
      <c r="F2168" s="112">
        <v>90.07</v>
      </c>
      <c r="G2168" s="112"/>
    </row>
    <row r="2169" spans="1:7">
      <c r="A2169" s="57">
        <v>41699</v>
      </c>
      <c r="B2169" s="112"/>
      <c r="C2169" s="112"/>
      <c r="D2169" s="112"/>
      <c r="E2169" s="112"/>
      <c r="F2169" s="112"/>
      <c r="G2169" s="112"/>
    </row>
    <row r="2170" spans="1:7">
      <c r="A2170" s="57">
        <v>41700</v>
      </c>
      <c r="B2170" s="112"/>
      <c r="C2170" s="112"/>
      <c r="D2170" s="112"/>
      <c r="E2170" s="112"/>
      <c r="F2170" s="112"/>
      <c r="G2170" s="112"/>
    </row>
    <row r="2171" spans="1:7">
      <c r="A2171" s="57">
        <v>41701</v>
      </c>
      <c r="B2171" s="112">
        <v>123.31</v>
      </c>
      <c r="C2171" s="112">
        <v>131.69</v>
      </c>
      <c r="D2171" s="112"/>
      <c r="E2171" s="112">
        <v>146.65</v>
      </c>
      <c r="F2171" s="112">
        <v>90.07</v>
      </c>
      <c r="G2171" s="112"/>
    </row>
    <row r="2172" spans="1:7">
      <c r="A2172" s="57">
        <v>41702</v>
      </c>
      <c r="B2172" s="112">
        <v>122.82</v>
      </c>
      <c r="C2172" s="112">
        <v>128.71</v>
      </c>
      <c r="D2172" s="112"/>
      <c r="E2172" s="112">
        <v>151.28</v>
      </c>
      <c r="F2172" s="112">
        <v>90.07</v>
      </c>
      <c r="G2172" s="112"/>
    </row>
    <row r="2173" spans="1:7">
      <c r="A2173" s="57">
        <v>41703</v>
      </c>
      <c r="B2173" s="112">
        <v>123.33</v>
      </c>
      <c r="C2173" s="112">
        <v>131.69</v>
      </c>
      <c r="D2173" s="112"/>
      <c r="E2173" s="112">
        <v>151.78</v>
      </c>
      <c r="F2173" s="112">
        <v>90.06</v>
      </c>
      <c r="G2173" s="112"/>
    </row>
    <row r="2174" spans="1:7">
      <c r="A2174" s="57">
        <v>41704</v>
      </c>
      <c r="B2174" s="112">
        <v>123.23</v>
      </c>
      <c r="C2174" s="112">
        <v>130.38999999999999</v>
      </c>
      <c r="D2174" s="112"/>
      <c r="E2174" s="112">
        <v>151.93</v>
      </c>
      <c r="F2174" s="112">
        <v>89.92</v>
      </c>
      <c r="G2174" s="112"/>
    </row>
    <row r="2175" spans="1:7">
      <c r="A2175" s="57">
        <v>41705</v>
      </c>
      <c r="B2175" s="112">
        <v>123.45</v>
      </c>
      <c r="C2175" s="112">
        <v>131.13999999999999</v>
      </c>
      <c r="D2175" s="112"/>
      <c r="E2175" s="112">
        <v>156.72999999999999</v>
      </c>
      <c r="F2175" s="112">
        <v>90.07</v>
      </c>
      <c r="G2175" s="112"/>
    </row>
    <row r="2176" spans="1:7">
      <c r="A2176" s="57">
        <v>41706</v>
      </c>
      <c r="B2176" s="112"/>
      <c r="C2176" s="112"/>
      <c r="D2176" s="112"/>
      <c r="E2176" s="112"/>
      <c r="F2176" s="112"/>
      <c r="G2176" s="112"/>
    </row>
    <row r="2177" spans="1:7">
      <c r="A2177" s="57">
        <v>41707</v>
      </c>
      <c r="B2177" s="112"/>
      <c r="C2177" s="112"/>
      <c r="D2177" s="112"/>
      <c r="E2177" s="112"/>
      <c r="F2177" s="112"/>
      <c r="G2177" s="112"/>
    </row>
    <row r="2178" spans="1:7">
      <c r="A2178" s="57">
        <v>41708</v>
      </c>
      <c r="B2178" s="112">
        <v>123.54</v>
      </c>
      <c r="C2178" s="112">
        <v>131.66999999999999</v>
      </c>
      <c r="D2178" s="112"/>
      <c r="E2178" s="112">
        <v>156.79</v>
      </c>
      <c r="F2178" s="112">
        <v>90.07</v>
      </c>
      <c r="G2178" s="112"/>
    </row>
    <row r="2179" spans="1:7">
      <c r="A2179" s="57">
        <v>41709</v>
      </c>
      <c r="B2179" s="112">
        <v>122.92</v>
      </c>
      <c r="C2179" s="112">
        <v>128.77000000000001</v>
      </c>
      <c r="D2179" s="112"/>
      <c r="E2179" s="112">
        <v>151.19</v>
      </c>
      <c r="F2179" s="112">
        <v>89.89</v>
      </c>
      <c r="G2179" s="112"/>
    </row>
    <row r="2180" spans="1:7">
      <c r="A2180" s="57">
        <v>41710</v>
      </c>
      <c r="B2180" s="112">
        <v>123.02</v>
      </c>
      <c r="C2180" s="112">
        <v>127.38</v>
      </c>
      <c r="D2180" s="112"/>
      <c r="E2180" s="112">
        <v>148.11000000000001</v>
      </c>
      <c r="F2180" s="112">
        <v>89.56</v>
      </c>
      <c r="G2180" s="112"/>
    </row>
    <row r="2181" spans="1:7">
      <c r="A2181" s="57">
        <v>41711</v>
      </c>
      <c r="B2181" s="112">
        <v>121.48</v>
      </c>
      <c r="C2181" s="112">
        <v>129.49</v>
      </c>
      <c r="D2181" s="112"/>
      <c r="E2181" s="112">
        <v>151.61000000000001</v>
      </c>
      <c r="F2181" s="112">
        <v>90.07</v>
      </c>
      <c r="G2181" s="112"/>
    </row>
    <row r="2182" spans="1:7">
      <c r="A2182" s="57">
        <v>41712</v>
      </c>
      <c r="B2182" s="112">
        <v>121.27</v>
      </c>
      <c r="C2182" s="112">
        <v>129.41</v>
      </c>
      <c r="D2182" s="112"/>
      <c r="E2182" s="112">
        <v>151.65</v>
      </c>
      <c r="F2182" s="112">
        <v>90.07</v>
      </c>
      <c r="G2182" s="112"/>
    </row>
    <row r="2183" spans="1:7">
      <c r="A2183" s="57">
        <v>41713</v>
      </c>
      <c r="B2183" s="112"/>
      <c r="C2183" s="112"/>
      <c r="D2183" s="112"/>
      <c r="E2183" s="112"/>
      <c r="F2183" s="112"/>
      <c r="G2183" s="112"/>
    </row>
    <row r="2184" spans="1:7">
      <c r="A2184" s="57">
        <v>41714</v>
      </c>
      <c r="B2184" s="112"/>
      <c r="C2184" s="112"/>
      <c r="D2184" s="112"/>
      <c r="E2184" s="112"/>
      <c r="F2184" s="112"/>
      <c r="G2184" s="112"/>
    </row>
    <row r="2185" spans="1:7">
      <c r="A2185" s="57">
        <v>41715</v>
      </c>
      <c r="B2185" s="112">
        <v>121.48</v>
      </c>
      <c r="C2185" s="112">
        <v>129.12</v>
      </c>
      <c r="D2185" s="112"/>
      <c r="E2185" s="112">
        <v>151.32</v>
      </c>
      <c r="F2185" s="112">
        <v>90.07</v>
      </c>
      <c r="G2185" s="112"/>
    </row>
    <row r="2186" spans="1:7">
      <c r="A2186" s="57">
        <v>41716</v>
      </c>
      <c r="B2186" s="112">
        <v>121.21</v>
      </c>
      <c r="C2186" s="112">
        <v>129.72999999999999</v>
      </c>
      <c r="D2186" s="112"/>
      <c r="E2186" s="112">
        <v>151.72999999999999</v>
      </c>
      <c r="F2186" s="112">
        <v>90.07</v>
      </c>
      <c r="G2186" s="112"/>
    </row>
    <row r="2187" spans="1:7">
      <c r="A2187" s="57">
        <v>41717</v>
      </c>
      <c r="B2187" s="112">
        <v>121.2</v>
      </c>
      <c r="C2187" s="112">
        <v>129.72999999999999</v>
      </c>
      <c r="D2187" s="112"/>
      <c r="E2187" s="112">
        <v>151.72999999999999</v>
      </c>
      <c r="F2187" s="112">
        <v>90.06</v>
      </c>
      <c r="G2187" s="112"/>
    </row>
    <row r="2188" spans="1:7">
      <c r="A2188" s="57">
        <v>41718</v>
      </c>
      <c r="B2188" s="112">
        <v>124.54</v>
      </c>
      <c r="C2188" s="112">
        <v>132.6</v>
      </c>
      <c r="D2188" s="112"/>
      <c r="E2188" s="112">
        <v>156.79</v>
      </c>
      <c r="F2188" s="112">
        <v>92.06</v>
      </c>
      <c r="G2188" s="112"/>
    </row>
    <row r="2189" spans="1:7">
      <c r="A2189" s="57">
        <v>41719</v>
      </c>
      <c r="B2189" s="112">
        <v>124.4</v>
      </c>
      <c r="C2189" s="112">
        <v>132.63</v>
      </c>
      <c r="D2189" s="112"/>
      <c r="E2189" s="112">
        <v>156.66999999999999</v>
      </c>
      <c r="F2189" s="112">
        <v>92.05</v>
      </c>
      <c r="G2189" s="112"/>
    </row>
    <row r="2190" spans="1:7">
      <c r="A2190" s="57">
        <v>41720</v>
      </c>
      <c r="B2190" s="112"/>
      <c r="C2190" s="112"/>
      <c r="D2190" s="112"/>
      <c r="E2190" s="112"/>
      <c r="F2190" s="112"/>
      <c r="G2190" s="112"/>
    </row>
    <row r="2191" spans="1:7">
      <c r="A2191" s="57">
        <v>41721</v>
      </c>
      <c r="B2191" s="112"/>
      <c r="C2191" s="112"/>
      <c r="D2191" s="112"/>
      <c r="E2191" s="112"/>
      <c r="F2191" s="112"/>
      <c r="G2191" s="112"/>
    </row>
    <row r="2192" spans="1:7">
      <c r="A2192" s="57">
        <v>41722</v>
      </c>
      <c r="B2192" s="112">
        <v>124.41</v>
      </c>
      <c r="C2192" s="112">
        <v>132.63</v>
      </c>
      <c r="D2192" s="112"/>
      <c r="E2192" s="112">
        <v>151.6</v>
      </c>
      <c r="F2192" s="112">
        <v>92.05</v>
      </c>
      <c r="G2192" s="112"/>
    </row>
    <row r="2193" spans="1:7">
      <c r="A2193" s="57">
        <v>41723</v>
      </c>
      <c r="B2193" s="112">
        <v>124.3</v>
      </c>
      <c r="C2193" s="112">
        <v>132.66999999999999</v>
      </c>
      <c r="D2193" s="112"/>
      <c r="E2193" s="112">
        <v>151.78</v>
      </c>
      <c r="F2193" s="112">
        <v>92.05</v>
      </c>
      <c r="G2193" s="112"/>
    </row>
    <row r="2194" spans="1:7">
      <c r="A2194" s="57">
        <v>41724</v>
      </c>
      <c r="B2194" s="112">
        <v>124.11</v>
      </c>
      <c r="C2194" s="112">
        <v>132.72999999999999</v>
      </c>
      <c r="D2194" s="112"/>
      <c r="E2194" s="112">
        <v>151.66999999999999</v>
      </c>
      <c r="F2194" s="112">
        <v>92.05</v>
      </c>
      <c r="G2194" s="112"/>
    </row>
    <row r="2195" spans="1:7">
      <c r="A2195" s="57">
        <v>41725</v>
      </c>
      <c r="B2195" s="112">
        <v>124.73</v>
      </c>
      <c r="C2195" s="112">
        <v>132.58000000000001</v>
      </c>
      <c r="D2195" s="112"/>
      <c r="E2195" s="112">
        <v>151.97</v>
      </c>
      <c r="F2195" s="112">
        <v>92.06</v>
      </c>
      <c r="G2195" s="112"/>
    </row>
    <row r="2196" spans="1:7">
      <c r="A2196" s="57">
        <v>41726</v>
      </c>
      <c r="B2196" s="112">
        <v>124.7</v>
      </c>
      <c r="C2196" s="112">
        <v>132.6</v>
      </c>
      <c r="D2196" s="112"/>
      <c r="E2196" s="112">
        <v>152</v>
      </c>
      <c r="F2196" s="112">
        <v>92.1</v>
      </c>
      <c r="G2196" s="112"/>
    </row>
    <row r="2197" spans="1:7">
      <c r="A2197" s="57">
        <v>41727</v>
      </c>
      <c r="B2197" s="112"/>
      <c r="C2197" s="112"/>
      <c r="D2197" s="112"/>
      <c r="E2197" s="112"/>
      <c r="F2197" s="112"/>
      <c r="G2197" s="112"/>
    </row>
    <row r="2198" spans="1:7">
      <c r="A2198" s="57">
        <v>41728</v>
      </c>
      <c r="B2198" s="112"/>
      <c r="C2198" s="112"/>
      <c r="D2198" s="112"/>
      <c r="E2198" s="112"/>
      <c r="F2198" s="112"/>
      <c r="G2198" s="112"/>
    </row>
    <row r="2199" spans="1:7">
      <c r="A2199" s="57">
        <v>41729</v>
      </c>
      <c r="B2199" s="112">
        <v>124.7</v>
      </c>
      <c r="C2199" s="112">
        <v>132.6</v>
      </c>
      <c r="D2199" s="112"/>
      <c r="E2199" s="112">
        <v>152</v>
      </c>
      <c r="F2199" s="112">
        <v>92.1</v>
      </c>
      <c r="G2199" s="112"/>
    </row>
    <row r="2200" spans="1:7">
      <c r="A2200" s="57">
        <v>41730</v>
      </c>
      <c r="B2200" s="112">
        <v>124.69</v>
      </c>
      <c r="C2200" s="112">
        <v>132.59</v>
      </c>
      <c r="D2200" s="112"/>
      <c r="E2200" s="112">
        <v>151.93</v>
      </c>
      <c r="F2200" s="112">
        <v>92.06</v>
      </c>
      <c r="G2200" s="112">
        <v>30.310591799471396</v>
      </c>
    </row>
    <row r="2201" spans="1:7">
      <c r="A2201" s="57">
        <v>41731</v>
      </c>
      <c r="B2201" s="112">
        <v>124.68</v>
      </c>
      <c r="C2201" s="112">
        <v>132.63</v>
      </c>
      <c r="D2201" s="112"/>
      <c r="E2201" s="112">
        <v>152</v>
      </c>
      <c r="F2201" s="112">
        <v>92.06</v>
      </c>
      <c r="G2201" s="112"/>
    </row>
    <row r="2202" spans="1:7">
      <c r="A2202" s="57">
        <v>41732</v>
      </c>
      <c r="B2202" s="112">
        <v>124.68</v>
      </c>
      <c r="C2202" s="112">
        <v>132.63</v>
      </c>
      <c r="D2202" s="112"/>
      <c r="E2202" s="112">
        <v>141.99</v>
      </c>
      <c r="F2202" s="112">
        <v>92.06</v>
      </c>
      <c r="G2202" s="112"/>
    </row>
    <row r="2203" spans="1:7">
      <c r="A2203" s="57">
        <v>41733</v>
      </c>
      <c r="B2203" s="112">
        <v>121.96</v>
      </c>
      <c r="C2203" s="112">
        <v>129.65</v>
      </c>
      <c r="D2203" s="112"/>
      <c r="E2203" s="112">
        <v>140.18</v>
      </c>
      <c r="F2203" s="112">
        <v>90.06</v>
      </c>
      <c r="G2203" s="112"/>
    </row>
    <row r="2204" spans="1:7">
      <c r="A2204" s="57">
        <v>41734</v>
      </c>
      <c r="B2204" s="112"/>
      <c r="C2204" s="112"/>
      <c r="D2204" s="112"/>
      <c r="E2204" s="112"/>
      <c r="F2204" s="112"/>
      <c r="G2204" s="112"/>
    </row>
    <row r="2205" spans="1:7">
      <c r="A2205" s="57">
        <v>41735</v>
      </c>
      <c r="B2205" s="112"/>
      <c r="C2205" s="112"/>
      <c r="D2205" s="112"/>
      <c r="E2205" s="112"/>
      <c r="F2205" s="112"/>
      <c r="G2205" s="112"/>
    </row>
    <row r="2206" spans="1:7">
      <c r="A2206" s="57">
        <v>41736</v>
      </c>
      <c r="B2206" s="112">
        <v>121.98</v>
      </c>
      <c r="C2206" s="112">
        <v>129.61000000000001</v>
      </c>
      <c r="D2206" s="112"/>
      <c r="E2206" s="112">
        <v>137</v>
      </c>
      <c r="F2206" s="112">
        <v>90.06</v>
      </c>
      <c r="G2206" s="112"/>
    </row>
    <row r="2207" spans="1:7">
      <c r="A2207" s="57">
        <v>41737</v>
      </c>
      <c r="B2207" s="112">
        <v>121.94</v>
      </c>
      <c r="C2207" s="112">
        <v>129.63999999999999</v>
      </c>
      <c r="D2207" s="112"/>
      <c r="E2207" s="112">
        <v>137.13999999999999</v>
      </c>
      <c r="F2207" s="112">
        <v>90.06</v>
      </c>
      <c r="G2207" s="112"/>
    </row>
    <row r="2208" spans="1:7">
      <c r="A2208" s="57">
        <v>41738</v>
      </c>
      <c r="B2208" s="112">
        <v>121.83</v>
      </c>
      <c r="C2208" s="112">
        <v>129.63</v>
      </c>
      <c r="D2208" s="112"/>
      <c r="E2208" s="112">
        <v>137.11000000000001</v>
      </c>
      <c r="F2208" s="112">
        <v>90.06</v>
      </c>
      <c r="G2208" s="112"/>
    </row>
    <row r="2209" spans="1:7">
      <c r="A2209" s="57">
        <v>41739</v>
      </c>
      <c r="B2209" s="112">
        <v>121.67</v>
      </c>
      <c r="C2209" s="112">
        <v>129.63</v>
      </c>
      <c r="D2209" s="112"/>
      <c r="E2209" s="112">
        <v>136.85</v>
      </c>
      <c r="F2209" s="112">
        <v>90.06</v>
      </c>
      <c r="G2209" s="112"/>
    </row>
    <row r="2210" spans="1:7">
      <c r="A2210" s="57">
        <v>41740</v>
      </c>
      <c r="B2210" s="112">
        <v>121.63</v>
      </c>
      <c r="C2210" s="112">
        <v>129.63999999999999</v>
      </c>
      <c r="D2210" s="112"/>
      <c r="E2210" s="112">
        <v>136.85</v>
      </c>
      <c r="F2210" s="112">
        <v>90.06</v>
      </c>
      <c r="G2210" s="112"/>
    </row>
    <row r="2211" spans="1:7">
      <c r="A2211" s="57">
        <v>41741</v>
      </c>
      <c r="B2211" s="112"/>
      <c r="C2211" s="112"/>
      <c r="D2211" s="112"/>
      <c r="E2211" s="112"/>
      <c r="F2211" s="112"/>
      <c r="G2211" s="112"/>
    </row>
    <row r="2212" spans="1:7">
      <c r="A2212" s="57">
        <v>41742</v>
      </c>
      <c r="B2212" s="112"/>
      <c r="C2212" s="112"/>
      <c r="D2212" s="112"/>
      <c r="E2212" s="112"/>
      <c r="F2212" s="112"/>
      <c r="G2212" s="112"/>
    </row>
    <row r="2213" spans="1:7">
      <c r="A2213" s="57">
        <v>41743</v>
      </c>
      <c r="B2213" s="112">
        <v>119.41</v>
      </c>
      <c r="C2213" s="112">
        <v>127.68</v>
      </c>
      <c r="D2213" s="112"/>
      <c r="E2213" s="112">
        <v>137.02000000000001</v>
      </c>
      <c r="F2213" s="112">
        <v>90.07</v>
      </c>
      <c r="G2213" s="112"/>
    </row>
    <row r="2214" spans="1:7">
      <c r="A2214" s="57">
        <v>41744</v>
      </c>
      <c r="B2214" s="112">
        <v>119.83</v>
      </c>
      <c r="C2214" s="112">
        <v>127.67</v>
      </c>
      <c r="D2214" s="112"/>
      <c r="E2214" s="112">
        <v>137.11000000000001</v>
      </c>
      <c r="F2214" s="112">
        <v>90.08</v>
      </c>
      <c r="G2214" s="112"/>
    </row>
    <row r="2215" spans="1:7">
      <c r="A2215" s="57">
        <v>41745</v>
      </c>
      <c r="B2215" s="112">
        <v>119.85</v>
      </c>
      <c r="C2215" s="112">
        <v>127.67</v>
      </c>
      <c r="D2215" s="112"/>
      <c r="E2215" s="112">
        <v>137</v>
      </c>
      <c r="F2215" s="112">
        <v>88.09</v>
      </c>
      <c r="G2215" s="112"/>
    </row>
    <row r="2216" spans="1:7">
      <c r="A2216" s="57">
        <v>41746</v>
      </c>
      <c r="B2216" s="112">
        <v>119.85</v>
      </c>
      <c r="C2216" s="112">
        <v>127.67</v>
      </c>
      <c r="D2216" s="112"/>
      <c r="E2216" s="112">
        <v>137</v>
      </c>
      <c r="F2216" s="112">
        <v>88.09</v>
      </c>
      <c r="G2216" s="112"/>
    </row>
    <row r="2217" spans="1:7">
      <c r="A2217" s="57">
        <v>41747</v>
      </c>
      <c r="B2217" s="112"/>
      <c r="C2217" s="112"/>
      <c r="D2217" s="112"/>
      <c r="E2217" s="112"/>
      <c r="F2217" s="112"/>
      <c r="G2217" s="112"/>
    </row>
    <row r="2218" spans="1:7">
      <c r="A2218" s="57">
        <v>41748</v>
      </c>
      <c r="B2218" s="112"/>
      <c r="C2218" s="112"/>
      <c r="D2218" s="112"/>
      <c r="E2218" s="112"/>
      <c r="F2218" s="112"/>
      <c r="G2218" s="112"/>
    </row>
    <row r="2219" spans="1:7">
      <c r="A2219" s="57">
        <v>41749</v>
      </c>
      <c r="B2219" s="112"/>
      <c r="C2219" s="112"/>
      <c r="D2219" s="112"/>
      <c r="E2219" s="112"/>
      <c r="F2219" s="112"/>
      <c r="G2219" s="112"/>
    </row>
    <row r="2220" spans="1:7">
      <c r="A2220" s="57">
        <v>41750</v>
      </c>
      <c r="B2220" s="112"/>
      <c r="C2220" s="112"/>
      <c r="D2220" s="112"/>
      <c r="E2220" s="112"/>
      <c r="F2220" s="112"/>
      <c r="G2220" s="112"/>
    </row>
    <row r="2221" spans="1:7">
      <c r="A2221" s="57">
        <v>41751</v>
      </c>
      <c r="B2221" s="112">
        <v>119.8</v>
      </c>
      <c r="C2221" s="112">
        <v>127.67</v>
      </c>
      <c r="D2221" s="112"/>
      <c r="E2221" s="112">
        <v>136.96</v>
      </c>
      <c r="F2221" s="112">
        <v>88.08</v>
      </c>
      <c r="G2221" s="112"/>
    </row>
    <row r="2222" spans="1:7">
      <c r="A2222" s="57">
        <v>41752</v>
      </c>
      <c r="B2222" s="112">
        <v>115.96</v>
      </c>
      <c r="C2222" s="112">
        <v>122.61</v>
      </c>
      <c r="D2222" s="112"/>
      <c r="E2222" s="112">
        <v>136.33000000000001</v>
      </c>
      <c r="F2222" s="112">
        <v>89.46</v>
      </c>
      <c r="G2222" s="112"/>
    </row>
    <row r="2223" spans="1:7">
      <c r="A2223" s="57">
        <v>41753</v>
      </c>
      <c r="B2223" s="112">
        <v>116.92</v>
      </c>
      <c r="C2223" s="112">
        <v>127.66</v>
      </c>
      <c r="D2223" s="112"/>
      <c r="E2223" s="112">
        <v>137.04</v>
      </c>
      <c r="F2223" s="112">
        <v>88.09</v>
      </c>
      <c r="G2223" s="112"/>
    </row>
    <row r="2224" spans="1:7">
      <c r="A2224" s="57">
        <v>41754</v>
      </c>
      <c r="B2224" s="112">
        <v>118.38</v>
      </c>
      <c r="C2224" s="112">
        <v>127.67</v>
      </c>
      <c r="D2224" s="112"/>
      <c r="E2224" s="112">
        <v>134.03</v>
      </c>
      <c r="F2224" s="112">
        <v>88.09</v>
      </c>
      <c r="G2224" s="112"/>
    </row>
    <row r="2225" spans="1:7">
      <c r="A2225" s="57">
        <v>41755</v>
      </c>
      <c r="B2225" s="112"/>
      <c r="C2225" s="112"/>
      <c r="D2225" s="112"/>
      <c r="E2225" s="112"/>
      <c r="F2225" s="112"/>
      <c r="G2225" s="112"/>
    </row>
    <row r="2226" spans="1:7">
      <c r="A2226" s="57">
        <v>41756</v>
      </c>
      <c r="B2226" s="112"/>
      <c r="C2226" s="112"/>
      <c r="D2226" s="112"/>
      <c r="E2226" s="112"/>
      <c r="F2226" s="112"/>
      <c r="G2226" s="112"/>
    </row>
    <row r="2227" spans="1:7">
      <c r="A2227" s="57">
        <v>41757</v>
      </c>
      <c r="B2227" s="112">
        <v>118.4</v>
      </c>
      <c r="C2227" s="112">
        <v>127.7</v>
      </c>
      <c r="D2227" s="112"/>
      <c r="E2227" s="112">
        <v>134</v>
      </c>
      <c r="F2227" s="112">
        <v>87.5</v>
      </c>
      <c r="G2227" s="112"/>
    </row>
    <row r="2228" spans="1:7">
      <c r="A2228" s="57">
        <v>41758</v>
      </c>
      <c r="B2228" s="112">
        <v>118.4</v>
      </c>
      <c r="C2228" s="112">
        <v>127.7</v>
      </c>
      <c r="D2228" s="112"/>
      <c r="E2228" s="112">
        <v>134</v>
      </c>
      <c r="F2228" s="112">
        <v>87.1</v>
      </c>
      <c r="G2228" s="112"/>
    </row>
    <row r="2229" spans="1:7">
      <c r="A2229" s="57">
        <v>41759</v>
      </c>
      <c r="B2229" s="112">
        <v>119.74</v>
      </c>
      <c r="C2229" s="112">
        <v>127.67</v>
      </c>
      <c r="D2229" s="112"/>
      <c r="E2229" s="112">
        <v>133.97</v>
      </c>
      <c r="F2229" s="112">
        <v>88.08</v>
      </c>
      <c r="G2229" s="112"/>
    </row>
    <row r="2230" spans="1:7">
      <c r="A2230" s="57">
        <v>41760</v>
      </c>
      <c r="B2230" s="112">
        <v>114.55</v>
      </c>
      <c r="C2230" s="112">
        <v>122.73</v>
      </c>
      <c r="D2230" s="112"/>
      <c r="E2230" s="112">
        <v>131.99</v>
      </c>
      <c r="F2230" s="112">
        <v>88.09</v>
      </c>
      <c r="G2230" s="112"/>
    </row>
    <row r="2231" spans="1:7">
      <c r="A2231" s="57">
        <v>41761</v>
      </c>
      <c r="B2231" s="112">
        <v>114.85</v>
      </c>
      <c r="C2231" s="112">
        <v>122.73</v>
      </c>
      <c r="D2231" s="112"/>
      <c r="E2231" s="112">
        <v>131.94999999999999</v>
      </c>
      <c r="F2231" s="112">
        <v>88.09</v>
      </c>
      <c r="G2231" s="112"/>
    </row>
    <row r="2232" spans="1:7">
      <c r="A2232" s="57">
        <v>41762</v>
      </c>
      <c r="B2232" s="112"/>
      <c r="C2232" s="112"/>
      <c r="D2232" s="112"/>
      <c r="E2232" s="112"/>
      <c r="F2232" s="112"/>
      <c r="G2232" s="112"/>
    </row>
    <row r="2233" spans="1:7">
      <c r="A2233" s="57">
        <v>41763</v>
      </c>
      <c r="B2233" s="112"/>
      <c r="C2233" s="112"/>
      <c r="D2233" s="112"/>
      <c r="E2233" s="112"/>
      <c r="F2233" s="112"/>
      <c r="G2233" s="112"/>
    </row>
    <row r="2234" spans="1:7">
      <c r="A2234" s="57">
        <v>41764</v>
      </c>
      <c r="B2234" s="112">
        <v>114.74</v>
      </c>
      <c r="C2234" s="112">
        <v>122.75</v>
      </c>
      <c r="D2234" s="112"/>
      <c r="E2234" s="112">
        <v>132.69999999999999</v>
      </c>
      <c r="F2234" s="112">
        <v>88.09</v>
      </c>
      <c r="G2234" s="112"/>
    </row>
    <row r="2235" spans="1:7">
      <c r="A2235" s="57">
        <v>41765</v>
      </c>
      <c r="B2235" s="112">
        <v>114.8</v>
      </c>
      <c r="C2235" s="112">
        <v>122.74</v>
      </c>
      <c r="D2235" s="112"/>
      <c r="E2235" s="112">
        <v>133.86000000000001</v>
      </c>
      <c r="F2235" s="112">
        <v>88.09</v>
      </c>
      <c r="G2235" s="112"/>
    </row>
    <row r="2236" spans="1:7">
      <c r="A2236" s="57">
        <v>41766</v>
      </c>
      <c r="B2236" s="112">
        <v>114.87</v>
      </c>
      <c r="C2236" s="112">
        <v>122.74</v>
      </c>
      <c r="D2236" s="112"/>
      <c r="E2236" s="112">
        <v>133.94999999999999</v>
      </c>
      <c r="F2236" s="112">
        <v>88.09</v>
      </c>
      <c r="G2236" s="112"/>
    </row>
    <row r="2237" spans="1:7">
      <c r="A2237" s="57">
        <v>41767</v>
      </c>
      <c r="B2237" s="112">
        <v>117.18</v>
      </c>
      <c r="C2237" s="112">
        <v>124.32</v>
      </c>
      <c r="D2237" s="112"/>
      <c r="E2237" s="112">
        <v>133.79</v>
      </c>
      <c r="F2237" s="112">
        <v>88.07</v>
      </c>
      <c r="G2237" s="112"/>
    </row>
    <row r="2238" spans="1:7">
      <c r="A2238" s="57">
        <v>41768</v>
      </c>
      <c r="B2238" s="112">
        <v>114.79</v>
      </c>
      <c r="C2238" s="112">
        <v>122.74</v>
      </c>
      <c r="D2238" s="112"/>
      <c r="E2238" s="112">
        <v>131.88</v>
      </c>
      <c r="F2238" s="112">
        <v>88.08</v>
      </c>
      <c r="G2238" s="112"/>
    </row>
    <row r="2239" spans="1:7">
      <c r="A2239" s="57">
        <v>41769</v>
      </c>
      <c r="B2239" s="112"/>
      <c r="C2239" s="112"/>
      <c r="D2239" s="112"/>
      <c r="E2239" s="112"/>
      <c r="F2239" s="112"/>
      <c r="G2239" s="112"/>
    </row>
    <row r="2240" spans="1:7">
      <c r="A2240" s="57">
        <v>41770</v>
      </c>
      <c r="B2240" s="112"/>
      <c r="C2240" s="112"/>
      <c r="D2240" s="112"/>
      <c r="E2240" s="112"/>
      <c r="F2240" s="112"/>
      <c r="G2240" s="112"/>
    </row>
    <row r="2241" spans="1:7">
      <c r="A2241" s="57">
        <v>41771</v>
      </c>
      <c r="B2241" s="112">
        <v>115.21</v>
      </c>
      <c r="C2241" s="112">
        <v>122.12</v>
      </c>
      <c r="D2241" s="112"/>
      <c r="E2241" s="112">
        <v>130.12</v>
      </c>
      <c r="F2241" s="112">
        <v>92.41</v>
      </c>
      <c r="G2241" s="112"/>
    </row>
    <row r="2242" spans="1:7">
      <c r="A2242" s="57">
        <v>41772</v>
      </c>
      <c r="B2242" s="112">
        <v>115.2</v>
      </c>
      <c r="C2242" s="112">
        <v>122.1</v>
      </c>
      <c r="D2242" s="112"/>
      <c r="E2242" s="112">
        <v>130.1</v>
      </c>
      <c r="F2242" s="112">
        <v>91.7</v>
      </c>
      <c r="G2242" s="112"/>
    </row>
    <row r="2243" spans="1:7">
      <c r="A2243" s="57">
        <v>41773</v>
      </c>
      <c r="B2243" s="112">
        <v>114.54</v>
      </c>
      <c r="C2243" s="112">
        <v>122.74</v>
      </c>
      <c r="D2243" s="112"/>
      <c r="E2243" s="112">
        <v>131.63999999999999</v>
      </c>
      <c r="F2243" s="112">
        <v>88.08</v>
      </c>
      <c r="G2243" s="112"/>
    </row>
    <row r="2244" spans="1:7">
      <c r="A2244" s="57">
        <v>41774</v>
      </c>
      <c r="B2244" s="112">
        <v>114.62</v>
      </c>
      <c r="C2244" s="112">
        <v>122.73</v>
      </c>
      <c r="D2244" s="112"/>
      <c r="E2244" s="112">
        <v>131.72999999999999</v>
      </c>
      <c r="F2244" s="112">
        <v>88.08</v>
      </c>
      <c r="G2244" s="112"/>
    </row>
    <row r="2245" spans="1:7">
      <c r="A2245" s="57">
        <v>41775</v>
      </c>
      <c r="B2245" s="112">
        <v>112.74</v>
      </c>
      <c r="C2245" s="112">
        <v>120.75</v>
      </c>
      <c r="D2245" s="112"/>
      <c r="E2245" s="112">
        <v>129.94999999999999</v>
      </c>
      <c r="F2245" s="112">
        <v>88.08</v>
      </c>
      <c r="G2245" s="112"/>
    </row>
    <row r="2246" spans="1:7">
      <c r="A2246" s="57">
        <v>41776</v>
      </c>
      <c r="B2246" s="112"/>
      <c r="C2246" s="112"/>
      <c r="D2246" s="112"/>
      <c r="E2246" s="112"/>
      <c r="F2246" s="112"/>
      <c r="G2246" s="112"/>
    </row>
    <row r="2247" spans="1:7">
      <c r="A2247" s="57">
        <v>41777</v>
      </c>
      <c r="B2247" s="112"/>
      <c r="C2247" s="112"/>
      <c r="D2247" s="112"/>
      <c r="E2247" s="112"/>
      <c r="F2247" s="112"/>
      <c r="G2247" s="112"/>
    </row>
    <row r="2248" spans="1:7">
      <c r="A2248" s="57">
        <v>41778</v>
      </c>
      <c r="B2248" s="112">
        <v>112.96</v>
      </c>
      <c r="C2248" s="112">
        <v>120.75</v>
      </c>
      <c r="D2248" s="112"/>
      <c r="E2248" s="112">
        <v>130.1</v>
      </c>
      <c r="F2248" s="112">
        <v>88.1</v>
      </c>
      <c r="G2248" s="112"/>
    </row>
    <row r="2249" spans="1:7">
      <c r="A2249" s="57">
        <v>41779</v>
      </c>
      <c r="B2249" s="112">
        <v>108.78</v>
      </c>
      <c r="C2249" s="112">
        <v>117.81</v>
      </c>
      <c r="D2249" s="112"/>
      <c r="E2249" s="112">
        <v>119.66</v>
      </c>
      <c r="F2249" s="112">
        <v>88.09</v>
      </c>
      <c r="G2249" s="112"/>
    </row>
    <row r="2250" spans="1:7">
      <c r="A2250" s="57">
        <v>41780</v>
      </c>
      <c r="B2250" s="112">
        <v>108.81</v>
      </c>
      <c r="C2250" s="112">
        <v>117.81</v>
      </c>
      <c r="D2250" s="112"/>
      <c r="E2250" s="112">
        <v>120.02</v>
      </c>
      <c r="F2250" s="112">
        <v>85.11</v>
      </c>
      <c r="G2250" s="112"/>
    </row>
    <row r="2251" spans="1:7">
      <c r="A2251" s="57">
        <v>41781</v>
      </c>
      <c r="B2251" s="112">
        <v>108.67</v>
      </c>
      <c r="C2251" s="112">
        <v>117.81</v>
      </c>
      <c r="D2251" s="112"/>
      <c r="E2251" s="112">
        <v>119.95</v>
      </c>
      <c r="F2251" s="112">
        <v>85.11</v>
      </c>
      <c r="G2251" s="112"/>
    </row>
    <row r="2252" spans="1:7">
      <c r="A2252" s="57">
        <v>41782</v>
      </c>
      <c r="B2252" s="112">
        <v>111.75</v>
      </c>
      <c r="C2252" s="112">
        <v>119.78</v>
      </c>
      <c r="D2252" s="112"/>
      <c r="E2252" s="112">
        <v>121.89</v>
      </c>
      <c r="F2252" s="112">
        <v>85.11</v>
      </c>
      <c r="G2252" s="112"/>
    </row>
    <row r="2253" spans="1:7">
      <c r="A2253" s="57">
        <v>41783</v>
      </c>
      <c r="B2253" s="112"/>
      <c r="C2253" s="112"/>
      <c r="D2253" s="112"/>
      <c r="E2253" s="112"/>
      <c r="F2253" s="112"/>
      <c r="G2253" s="112"/>
    </row>
    <row r="2254" spans="1:7">
      <c r="A2254" s="57">
        <v>41784</v>
      </c>
      <c r="B2254" s="112"/>
      <c r="C2254" s="112"/>
      <c r="D2254" s="112"/>
      <c r="E2254" s="112"/>
      <c r="F2254" s="112"/>
      <c r="G2254" s="112"/>
    </row>
    <row r="2255" spans="1:7">
      <c r="A2255" s="57">
        <v>41785</v>
      </c>
      <c r="B2255" s="112">
        <v>111.75</v>
      </c>
      <c r="C2255" s="112">
        <v>119.81</v>
      </c>
      <c r="D2255" s="112"/>
      <c r="E2255" s="112">
        <v>121.82</v>
      </c>
      <c r="F2255" s="112">
        <v>85.11</v>
      </c>
      <c r="G2255" s="112"/>
    </row>
    <row r="2256" spans="1:7">
      <c r="A2256" s="57">
        <v>41786</v>
      </c>
      <c r="B2256" s="112">
        <v>111.75</v>
      </c>
      <c r="C2256" s="112">
        <v>119.81</v>
      </c>
      <c r="D2256" s="112"/>
      <c r="E2256" s="112">
        <v>121.81</v>
      </c>
      <c r="F2256" s="112">
        <v>85.11</v>
      </c>
      <c r="G2256" s="112"/>
    </row>
    <row r="2257" spans="1:7">
      <c r="A2257" s="57">
        <v>41787</v>
      </c>
      <c r="B2257" s="112">
        <v>111.77</v>
      </c>
      <c r="C2257" s="112">
        <v>119.8</v>
      </c>
      <c r="D2257" s="112"/>
      <c r="E2257" s="112">
        <v>121.73</v>
      </c>
      <c r="F2257" s="112">
        <v>85.11</v>
      </c>
      <c r="G2257" s="112"/>
    </row>
    <row r="2258" spans="1:7">
      <c r="A2258" s="57">
        <v>41788</v>
      </c>
      <c r="B2258" s="112">
        <v>116.66</v>
      </c>
      <c r="C2258" s="112">
        <v>124.73</v>
      </c>
      <c r="D2258" s="112"/>
      <c r="E2258" s="112">
        <v>124.76</v>
      </c>
      <c r="F2258" s="112">
        <v>88.09</v>
      </c>
      <c r="G2258" s="112"/>
    </row>
    <row r="2259" spans="1:7">
      <c r="A2259" s="57">
        <v>41789</v>
      </c>
      <c r="B2259" s="112">
        <v>116.63</v>
      </c>
      <c r="C2259" s="112">
        <v>124.73</v>
      </c>
      <c r="D2259" s="112"/>
      <c r="E2259" s="112">
        <v>129.75</v>
      </c>
      <c r="F2259" s="112">
        <v>88.09</v>
      </c>
      <c r="G2259" s="112"/>
    </row>
    <row r="2260" spans="1:7">
      <c r="A2260" s="57">
        <v>41790</v>
      </c>
      <c r="B2260" s="112"/>
      <c r="C2260" s="112"/>
      <c r="D2260" s="112"/>
      <c r="E2260" s="112"/>
      <c r="F2260" s="112"/>
      <c r="G2260" s="112"/>
    </row>
    <row r="2261" spans="1:7">
      <c r="A2261" s="57">
        <v>41791</v>
      </c>
      <c r="B2261" s="112"/>
      <c r="C2261" s="112"/>
      <c r="D2261" s="112"/>
      <c r="E2261" s="112"/>
      <c r="F2261" s="112"/>
      <c r="G2261" s="112"/>
    </row>
    <row r="2262" spans="1:7">
      <c r="A2262" s="57">
        <v>41792</v>
      </c>
      <c r="B2262" s="112">
        <v>116.64</v>
      </c>
      <c r="C2262" s="112">
        <v>124.73</v>
      </c>
      <c r="D2262" s="112"/>
      <c r="E2262" s="112">
        <v>129.76</v>
      </c>
      <c r="F2262" s="112">
        <v>88.09</v>
      </c>
      <c r="G2262" s="112"/>
    </row>
    <row r="2263" spans="1:7">
      <c r="A2263" s="57">
        <v>41793</v>
      </c>
      <c r="B2263" s="112">
        <v>116.3</v>
      </c>
      <c r="C2263" s="112">
        <v>124.4</v>
      </c>
      <c r="D2263" s="112"/>
      <c r="E2263" s="112">
        <v>129.5</v>
      </c>
      <c r="F2263" s="112">
        <v>87.8</v>
      </c>
      <c r="G2263" s="112"/>
    </row>
    <row r="2264" spans="1:7">
      <c r="A2264" s="57">
        <v>41794</v>
      </c>
      <c r="B2264" s="112">
        <v>111.67</v>
      </c>
      <c r="C2264" s="112">
        <v>119.79</v>
      </c>
      <c r="D2264" s="112"/>
      <c r="E2264" s="112">
        <v>126.8</v>
      </c>
      <c r="F2264" s="112">
        <v>85.11</v>
      </c>
      <c r="G2264" s="112"/>
    </row>
    <row r="2265" spans="1:7">
      <c r="A2265" s="57">
        <v>41795</v>
      </c>
      <c r="B2265" s="112">
        <v>111.64</v>
      </c>
      <c r="C2265" s="112">
        <v>119.79</v>
      </c>
      <c r="D2265" s="112"/>
      <c r="E2265" s="112">
        <v>126.77</v>
      </c>
      <c r="F2265" s="112">
        <v>85.11</v>
      </c>
      <c r="G2265" s="112"/>
    </row>
    <row r="2266" spans="1:7">
      <c r="A2266" s="57">
        <v>41796</v>
      </c>
      <c r="B2266" s="112">
        <v>111.81</v>
      </c>
      <c r="C2266" s="112">
        <v>119.78</v>
      </c>
      <c r="D2266" s="112"/>
      <c r="E2266" s="112">
        <v>126.81</v>
      </c>
      <c r="F2266" s="112">
        <v>85.11</v>
      </c>
      <c r="G2266" s="112"/>
    </row>
    <row r="2267" spans="1:7">
      <c r="A2267" s="57">
        <v>41797</v>
      </c>
      <c r="B2267" s="112"/>
      <c r="C2267" s="112"/>
      <c r="D2267" s="112"/>
      <c r="E2267" s="112"/>
      <c r="F2267" s="112"/>
      <c r="G2267" s="112"/>
    </row>
    <row r="2268" spans="1:7">
      <c r="A2268" s="57">
        <v>41798</v>
      </c>
      <c r="B2268" s="112"/>
      <c r="C2268" s="112"/>
      <c r="D2268" s="112"/>
      <c r="E2268" s="112"/>
      <c r="F2268" s="112"/>
      <c r="G2268" s="112"/>
    </row>
    <row r="2269" spans="1:7">
      <c r="A2269" s="57">
        <v>41799</v>
      </c>
      <c r="B2269" s="112">
        <v>111.51</v>
      </c>
      <c r="C2269" s="112">
        <v>119.77</v>
      </c>
      <c r="D2269" s="112"/>
      <c r="E2269" s="112">
        <v>126.73</v>
      </c>
      <c r="F2269" s="112">
        <v>85.11</v>
      </c>
      <c r="G2269" s="112"/>
    </row>
    <row r="2270" spans="1:7">
      <c r="A2270" s="57">
        <v>41800</v>
      </c>
      <c r="B2270" s="112">
        <v>98.5</v>
      </c>
      <c r="C2270" s="112">
        <v>112.86</v>
      </c>
      <c r="D2270" s="112"/>
      <c r="E2270" s="112">
        <v>121.78</v>
      </c>
      <c r="F2270" s="112">
        <v>77.16</v>
      </c>
      <c r="G2270" s="112"/>
    </row>
    <row r="2271" spans="1:7">
      <c r="A2271" s="57">
        <v>41801</v>
      </c>
      <c r="B2271" s="112">
        <v>98.5</v>
      </c>
      <c r="C2271" s="112">
        <v>112.87</v>
      </c>
      <c r="D2271" s="112"/>
      <c r="E2271" s="112">
        <v>121.75</v>
      </c>
      <c r="F2271" s="112">
        <v>77.16</v>
      </c>
      <c r="G2271" s="112"/>
    </row>
    <row r="2272" spans="1:7">
      <c r="A2272" s="57">
        <v>41802</v>
      </c>
      <c r="B2272" s="112">
        <v>91.39</v>
      </c>
      <c r="C2272" s="112">
        <v>109.91</v>
      </c>
      <c r="D2272" s="112"/>
      <c r="E2272" s="112">
        <v>121.85</v>
      </c>
      <c r="F2272" s="112">
        <v>75.180000000000007</v>
      </c>
      <c r="G2272" s="112"/>
    </row>
    <row r="2273" spans="1:7">
      <c r="A2273" s="57">
        <v>41803</v>
      </c>
      <c r="B2273" s="112">
        <v>89.48</v>
      </c>
      <c r="C2273" s="112">
        <v>107.93</v>
      </c>
      <c r="D2273" s="112"/>
      <c r="E2273" s="112">
        <v>116.74</v>
      </c>
      <c r="F2273" s="112">
        <v>73.19</v>
      </c>
      <c r="G2273" s="112"/>
    </row>
    <row r="2274" spans="1:7">
      <c r="A2274" s="57">
        <v>41804</v>
      </c>
      <c r="B2274" s="112"/>
      <c r="C2274" s="112"/>
      <c r="D2274" s="112"/>
      <c r="E2274" s="112"/>
      <c r="F2274" s="112"/>
      <c r="G2274" s="112"/>
    </row>
    <row r="2275" spans="1:7">
      <c r="A2275" s="57">
        <v>41805</v>
      </c>
      <c r="B2275" s="112"/>
      <c r="C2275" s="112"/>
      <c r="D2275" s="112"/>
      <c r="E2275" s="112"/>
      <c r="F2275" s="112"/>
      <c r="G2275" s="112"/>
    </row>
    <row r="2276" spans="1:7">
      <c r="A2276" s="57">
        <v>41806</v>
      </c>
      <c r="B2276" s="112">
        <v>88.52</v>
      </c>
      <c r="C2276" s="112">
        <v>106.94</v>
      </c>
      <c r="D2276" s="112"/>
      <c r="E2276" s="112">
        <v>114.88</v>
      </c>
      <c r="F2276" s="112">
        <v>72.2</v>
      </c>
      <c r="G2276" s="112"/>
    </row>
    <row r="2277" spans="1:7">
      <c r="A2277" s="57">
        <v>41807</v>
      </c>
      <c r="B2277" s="112">
        <v>87.59</v>
      </c>
      <c r="C2277" s="112">
        <v>104.96</v>
      </c>
      <c r="D2277" s="112"/>
      <c r="E2277" s="112">
        <v>111.85</v>
      </c>
      <c r="F2277" s="112">
        <v>71.2</v>
      </c>
      <c r="G2277" s="112"/>
    </row>
    <row r="2278" spans="1:7">
      <c r="A2278" s="57">
        <v>41808</v>
      </c>
      <c r="B2278" s="112">
        <v>87.49</v>
      </c>
      <c r="C2278" s="112">
        <v>104.96</v>
      </c>
      <c r="D2278" s="112"/>
      <c r="E2278" s="112">
        <v>111.81</v>
      </c>
      <c r="F2278" s="112">
        <v>71.19</v>
      </c>
      <c r="G2278" s="112"/>
    </row>
    <row r="2279" spans="1:7">
      <c r="A2279" s="57">
        <v>41809</v>
      </c>
      <c r="B2279" s="112">
        <v>87.45</v>
      </c>
      <c r="C2279" s="112">
        <v>104.96</v>
      </c>
      <c r="D2279" s="112"/>
      <c r="E2279" s="112">
        <v>111.77</v>
      </c>
      <c r="F2279" s="112">
        <v>71.180000000000007</v>
      </c>
      <c r="G2279" s="112"/>
    </row>
    <row r="2280" spans="1:7">
      <c r="A2280" s="57">
        <v>41810</v>
      </c>
      <c r="B2280" s="112">
        <v>87.43</v>
      </c>
      <c r="C2280" s="112">
        <v>104.96</v>
      </c>
      <c r="D2280" s="112"/>
      <c r="E2280" s="112">
        <v>111.74</v>
      </c>
      <c r="F2280" s="112">
        <v>71.180000000000007</v>
      </c>
      <c r="G2280" s="112"/>
    </row>
    <row r="2281" spans="1:7">
      <c r="A2281" s="57">
        <v>41811</v>
      </c>
      <c r="B2281" s="112"/>
      <c r="C2281" s="112"/>
      <c r="D2281" s="112"/>
      <c r="E2281" s="112"/>
      <c r="F2281" s="112"/>
      <c r="G2281" s="112"/>
    </row>
    <row r="2282" spans="1:7">
      <c r="A2282" s="57">
        <v>41812</v>
      </c>
      <c r="B2282" s="112"/>
      <c r="C2282" s="112"/>
      <c r="D2282" s="112"/>
      <c r="E2282" s="112"/>
      <c r="F2282" s="112"/>
      <c r="G2282" s="112"/>
    </row>
    <row r="2283" spans="1:7">
      <c r="A2283" s="57">
        <v>41813</v>
      </c>
      <c r="B2283" s="112">
        <v>87.5</v>
      </c>
      <c r="C2283" s="112">
        <v>104.96</v>
      </c>
      <c r="D2283" s="112"/>
      <c r="E2283" s="112">
        <v>111.79</v>
      </c>
      <c r="F2283" s="112">
        <v>71.19</v>
      </c>
      <c r="G2283" s="112"/>
    </row>
    <row r="2284" spans="1:7">
      <c r="A2284" s="57">
        <v>41814</v>
      </c>
      <c r="B2284" s="112">
        <v>87.53</v>
      </c>
      <c r="C2284" s="112">
        <v>104.96</v>
      </c>
      <c r="D2284" s="112"/>
      <c r="E2284" s="112">
        <v>111.82</v>
      </c>
      <c r="F2284" s="112">
        <v>71.19</v>
      </c>
      <c r="G2284" s="112"/>
    </row>
    <row r="2285" spans="1:7">
      <c r="A2285" s="57">
        <v>41815</v>
      </c>
      <c r="B2285" s="112">
        <v>87.45</v>
      </c>
      <c r="C2285" s="112">
        <v>104.96</v>
      </c>
      <c r="D2285" s="112"/>
      <c r="E2285" s="112">
        <v>111.75</v>
      </c>
      <c r="F2285" s="112">
        <v>71.180000000000007</v>
      </c>
      <c r="G2285" s="112"/>
    </row>
    <row r="2286" spans="1:7">
      <c r="A2286" s="57">
        <v>41816</v>
      </c>
      <c r="B2286" s="112">
        <v>87.44</v>
      </c>
      <c r="C2286" s="112">
        <v>104.96</v>
      </c>
      <c r="D2286" s="112"/>
      <c r="E2286" s="112">
        <v>111.75</v>
      </c>
      <c r="F2286" s="112">
        <v>71.180000000000007</v>
      </c>
      <c r="G2286" s="112"/>
    </row>
    <row r="2287" spans="1:7">
      <c r="A2287" s="57">
        <v>41817</v>
      </c>
      <c r="B2287" s="112">
        <v>87.46</v>
      </c>
      <c r="C2287" s="112">
        <v>104.96</v>
      </c>
      <c r="D2287" s="112"/>
      <c r="E2287" s="112">
        <v>111.76</v>
      </c>
      <c r="F2287" s="112">
        <v>71.180000000000007</v>
      </c>
      <c r="G2287" s="112"/>
    </row>
    <row r="2288" spans="1:7">
      <c r="A2288" s="57">
        <v>41818</v>
      </c>
      <c r="B2288" s="112"/>
      <c r="C2288" s="112"/>
      <c r="D2288" s="112"/>
      <c r="E2288" s="112"/>
      <c r="F2288" s="112"/>
      <c r="G2288" s="112"/>
    </row>
    <row r="2289" spans="1:7">
      <c r="A2289" s="57">
        <v>41819</v>
      </c>
      <c r="B2289" s="112"/>
      <c r="C2289" s="112"/>
      <c r="D2289" s="112"/>
      <c r="E2289" s="112"/>
      <c r="F2289" s="112"/>
      <c r="G2289" s="112"/>
    </row>
    <row r="2290" spans="1:7">
      <c r="A2290" s="57">
        <v>41820</v>
      </c>
      <c r="B2290" s="112">
        <v>91.64</v>
      </c>
      <c r="C2290" s="112">
        <v>107.92</v>
      </c>
      <c r="D2290" s="112"/>
      <c r="E2290" s="112">
        <v>113.95</v>
      </c>
      <c r="F2290" s="112">
        <v>73.2</v>
      </c>
      <c r="G2290" s="112"/>
    </row>
    <row r="2291" spans="1:7">
      <c r="A2291" s="57">
        <v>41821</v>
      </c>
      <c r="B2291" s="112">
        <v>91.72</v>
      </c>
      <c r="C2291" s="112">
        <v>107.92</v>
      </c>
      <c r="D2291" s="112"/>
      <c r="E2291" s="112">
        <v>114.01</v>
      </c>
      <c r="F2291" s="112">
        <v>73.209999999999994</v>
      </c>
      <c r="G2291" s="112">
        <v>30.171533752351877</v>
      </c>
    </row>
    <row r="2292" spans="1:7">
      <c r="A2292" s="57">
        <v>41822</v>
      </c>
      <c r="B2292" s="112">
        <v>91.51</v>
      </c>
      <c r="C2292" s="112">
        <v>107.93</v>
      </c>
      <c r="D2292" s="112"/>
      <c r="E2292" s="112">
        <v>116.82</v>
      </c>
      <c r="F2292" s="112">
        <v>73.2</v>
      </c>
      <c r="G2292" s="112"/>
    </row>
    <row r="2293" spans="1:7">
      <c r="A2293" s="57">
        <v>41823</v>
      </c>
      <c r="B2293" s="112">
        <v>91.84</v>
      </c>
      <c r="C2293" s="112">
        <v>107.92</v>
      </c>
      <c r="D2293" s="112"/>
      <c r="E2293" s="112">
        <v>116.97</v>
      </c>
      <c r="F2293" s="112">
        <v>73.209999999999994</v>
      </c>
      <c r="G2293" s="112"/>
    </row>
    <row r="2294" spans="1:7">
      <c r="A2294" s="57">
        <v>41824</v>
      </c>
      <c r="B2294" s="112">
        <v>91.83</v>
      </c>
      <c r="C2294" s="112">
        <v>107.92</v>
      </c>
      <c r="D2294" s="112"/>
      <c r="E2294" s="112">
        <v>116.81</v>
      </c>
      <c r="F2294" s="112">
        <v>73.2</v>
      </c>
      <c r="G2294" s="112"/>
    </row>
    <row r="2295" spans="1:7">
      <c r="A2295" s="57">
        <v>41825</v>
      </c>
      <c r="B2295" s="112"/>
      <c r="C2295" s="112"/>
      <c r="D2295" s="112"/>
      <c r="E2295" s="112"/>
      <c r="F2295" s="112"/>
      <c r="G2295" s="112"/>
    </row>
    <row r="2296" spans="1:7">
      <c r="A2296" s="57">
        <v>41826</v>
      </c>
      <c r="B2296" s="112"/>
      <c r="C2296" s="112"/>
      <c r="D2296" s="112"/>
      <c r="E2296" s="112"/>
      <c r="F2296" s="112"/>
      <c r="G2296" s="112"/>
    </row>
    <row r="2297" spans="1:7">
      <c r="A2297" s="57">
        <v>41827</v>
      </c>
      <c r="B2297" s="112">
        <v>93.86</v>
      </c>
      <c r="C2297" s="112">
        <v>109.9</v>
      </c>
      <c r="D2297" s="112"/>
      <c r="E2297" s="112">
        <v>122.05</v>
      </c>
      <c r="F2297" s="112">
        <v>75.180000000000007</v>
      </c>
      <c r="G2297" s="112"/>
    </row>
    <row r="2298" spans="1:7">
      <c r="A2298" s="57">
        <v>41828</v>
      </c>
      <c r="B2298" s="112">
        <v>93.93</v>
      </c>
      <c r="C2298" s="112">
        <v>109.9</v>
      </c>
      <c r="D2298" s="112"/>
      <c r="E2298" s="112">
        <v>122.11</v>
      </c>
      <c r="F2298" s="112">
        <v>75.2</v>
      </c>
      <c r="G2298" s="112"/>
    </row>
    <row r="2299" spans="1:7">
      <c r="A2299" s="57">
        <v>41829</v>
      </c>
      <c r="B2299" s="112">
        <v>93.93</v>
      </c>
      <c r="C2299" s="112">
        <v>109.9</v>
      </c>
      <c r="D2299" s="112"/>
      <c r="E2299" s="112">
        <v>120.1</v>
      </c>
      <c r="F2299" s="112">
        <v>75.2</v>
      </c>
      <c r="G2299" s="112"/>
    </row>
    <row r="2300" spans="1:7">
      <c r="A2300" s="57">
        <v>41830</v>
      </c>
      <c r="B2300" s="112">
        <v>93.86</v>
      </c>
      <c r="C2300" s="112">
        <v>109.9</v>
      </c>
      <c r="D2300" s="112"/>
      <c r="E2300" s="112">
        <v>117.02</v>
      </c>
      <c r="F2300" s="112">
        <v>75.19</v>
      </c>
      <c r="G2300" s="112"/>
    </row>
    <row r="2301" spans="1:7">
      <c r="A2301" s="57">
        <v>41831</v>
      </c>
      <c r="B2301" s="112">
        <v>84.55</v>
      </c>
      <c r="C2301" s="112">
        <v>102.98</v>
      </c>
      <c r="D2301" s="112"/>
      <c r="E2301" s="112">
        <v>116.8</v>
      </c>
      <c r="F2301" s="112">
        <v>70.2</v>
      </c>
      <c r="G2301" s="112"/>
    </row>
    <row r="2302" spans="1:7">
      <c r="A2302" s="57">
        <v>41832</v>
      </c>
      <c r="B2302" s="112"/>
      <c r="C2302" s="112"/>
      <c r="D2302" s="112"/>
      <c r="E2302" s="112"/>
      <c r="F2302" s="112"/>
      <c r="G2302" s="112"/>
    </row>
    <row r="2303" spans="1:7">
      <c r="A2303" s="57">
        <v>41833</v>
      </c>
      <c r="B2303" s="112"/>
      <c r="C2303" s="112"/>
      <c r="D2303" s="112"/>
      <c r="E2303" s="112"/>
      <c r="F2303" s="112"/>
      <c r="G2303" s="112"/>
    </row>
    <row r="2304" spans="1:7">
      <c r="A2304" s="57">
        <v>41834</v>
      </c>
      <c r="B2304" s="112">
        <v>84.6</v>
      </c>
      <c r="C2304" s="112">
        <v>102.98</v>
      </c>
      <c r="D2304" s="112"/>
      <c r="E2304" s="112">
        <v>116.96</v>
      </c>
      <c r="F2304" s="112">
        <v>70.209999999999994</v>
      </c>
      <c r="G2304" s="112"/>
    </row>
    <row r="2305" spans="1:7">
      <c r="A2305" s="57">
        <v>41835</v>
      </c>
      <c r="B2305" s="112">
        <v>84.55</v>
      </c>
      <c r="C2305" s="112">
        <v>102.98</v>
      </c>
      <c r="D2305" s="112"/>
      <c r="E2305" s="112">
        <v>116.91</v>
      </c>
      <c r="F2305" s="112">
        <v>70.2</v>
      </c>
      <c r="G2305" s="112"/>
    </row>
    <row r="2306" spans="1:7">
      <c r="A2306" s="57">
        <v>41836</v>
      </c>
      <c r="B2306" s="112">
        <v>86.57</v>
      </c>
      <c r="C2306" s="112">
        <v>104.96</v>
      </c>
      <c r="D2306" s="112"/>
      <c r="E2306" s="112">
        <v>118.93</v>
      </c>
      <c r="F2306" s="112">
        <v>72.2</v>
      </c>
      <c r="G2306" s="112"/>
    </row>
    <row r="2307" spans="1:7">
      <c r="A2307" s="57">
        <v>41837</v>
      </c>
      <c r="B2307" s="112">
        <v>89.55</v>
      </c>
      <c r="C2307" s="112">
        <v>107.93</v>
      </c>
      <c r="D2307" s="112"/>
      <c r="E2307" s="112">
        <v>121.9</v>
      </c>
      <c r="F2307" s="112">
        <v>75.180000000000007</v>
      </c>
      <c r="G2307" s="112"/>
    </row>
    <row r="2308" spans="1:7">
      <c r="A2308" s="57">
        <v>41838</v>
      </c>
      <c r="B2308" s="112">
        <v>91.8</v>
      </c>
      <c r="C2308" s="112">
        <v>109.9</v>
      </c>
      <c r="D2308" s="112"/>
      <c r="E2308" s="112">
        <v>127.04</v>
      </c>
      <c r="F2308" s="112">
        <v>77.17</v>
      </c>
      <c r="G2308" s="112"/>
    </row>
    <row r="2309" spans="1:7">
      <c r="A2309" s="57">
        <v>41839</v>
      </c>
      <c r="B2309" s="112"/>
      <c r="C2309" s="112"/>
      <c r="D2309" s="112"/>
      <c r="E2309" s="112"/>
      <c r="F2309" s="112"/>
      <c r="G2309" s="112"/>
    </row>
    <row r="2310" spans="1:7">
      <c r="A2310" s="57">
        <v>41840</v>
      </c>
      <c r="B2310" s="112"/>
      <c r="C2310" s="112"/>
      <c r="D2310" s="112"/>
      <c r="E2310" s="112"/>
      <c r="F2310" s="112"/>
      <c r="G2310" s="112"/>
    </row>
    <row r="2311" spans="1:7">
      <c r="A2311" s="57">
        <v>41841</v>
      </c>
      <c r="B2311" s="112">
        <v>91.77</v>
      </c>
      <c r="C2311" s="112">
        <v>109.9</v>
      </c>
      <c r="D2311" s="112"/>
      <c r="E2311" s="112">
        <v>127.02</v>
      </c>
      <c r="F2311" s="112">
        <v>77.17</v>
      </c>
      <c r="G2311" s="112"/>
    </row>
    <row r="2312" spans="1:7">
      <c r="A2312" s="57">
        <v>41842</v>
      </c>
      <c r="B2312" s="112">
        <v>91.53</v>
      </c>
      <c r="C2312" s="112">
        <v>109.9</v>
      </c>
      <c r="D2312" s="112"/>
      <c r="E2312" s="112">
        <v>125.72</v>
      </c>
      <c r="F2312" s="112">
        <v>77.17</v>
      </c>
      <c r="G2312" s="112"/>
    </row>
    <row r="2313" spans="1:7">
      <c r="A2313" s="57">
        <v>41843</v>
      </c>
      <c r="B2313" s="112">
        <v>91.62</v>
      </c>
      <c r="C2313" s="112">
        <v>109.9</v>
      </c>
      <c r="D2313" s="112"/>
      <c r="E2313" s="112">
        <v>127.01</v>
      </c>
      <c r="F2313" s="112">
        <v>77.17</v>
      </c>
      <c r="G2313" s="112"/>
    </row>
    <row r="2314" spans="1:7">
      <c r="A2314" s="57">
        <v>41844</v>
      </c>
      <c r="B2314" s="112">
        <v>90.5</v>
      </c>
      <c r="C2314" s="112">
        <v>108.66</v>
      </c>
      <c r="D2314" s="112"/>
      <c r="E2314" s="112">
        <v>125.53</v>
      </c>
      <c r="F2314" s="112">
        <v>76.400000000000006</v>
      </c>
      <c r="G2314" s="112"/>
    </row>
    <row r="2315" spans="1:7">
      <c r="A2315" s="57">
        <v>41845</v>
      </c>
      <c r="B2315" s="112">
        <v>91.61</v>
      </c>
      <c r="C2315" s="112">
        <v>109.9</v>
      </c>
      <c r="D2315" s="112"/>
      <c r="E2315" s="112">
        <v>127.01</v>
      </c>
      <c r="F2315" s="112">
        <v>77.180000000000007</v>
      </c>
      <c r="G2315" s="112"/>
    </row>
    <row r="2316" spans="1:7">
      <c r="A2316" s="57">
        <v>41846</v>
      </c>
      <c r="B2316" s="112"/>
      <c r="C2316" s="112"/>
      <c r="D2316" s="112"/>
      <c r="E2316" s="112"/>
      <c r="F2316" s="112"/>
      <c r="G2316" s="112"/>
    </row>
    <row r="2317" spans="1:7">
      <c r="A2317" s="57">
        <v>41847</v>
      </c>
      <c r="B2317" s="112"/>
      <c r="C2317" s="112"/>
      <c r="D2317" s="112"/>
      <c r="E2317" s="112"/>
      <c r="F2317" s="112"/>
      <c r="G2317" s="112"/>
    </row>
    <row r="2318" spans="1:7">
      <c r="A2318" s="57">
        <v>41848</v>
      </c>
      <c r="B2318" s="112">
        <v>91.65</v>
      </c>
      <c r="C2318" s="112">
        <v>109.9</v>
      </c>
      <c r="D2318" s="112"/>
      <c r="E2318" s="112">
        <v>127.01</v>
      </c>
      <c r="F2318" s="112">
        <v>77.19</v>
      </c>
      <c r="G2318" s="112"/>
    </row>
    <row r="2319" spans="1:7">
      <c r="A2319" s="57">
        <v>41849</v>
      </c>
      <c r="B2319" s="112">
        <v>91.55</v>
      </c>
      <c r="C2319" s="112">
        <v>109.91</v>
      </c>
      <c r="D2319" s="112"/>
      <c r="E2319" s="112">
        <v>126.92</v>
      </c>
      <c r="F2319" s="112">
        <v>77.17</v>
      </c>
      <c r="G2319" s="112"/>
    </row>
    <row r="2320" spans="1:7">
      <c r="A2320" s="57">
        <v>41850</v>
      </c>
      <c r="B2320" s="112">
        <v>91.33</v>
      </c>
      <c r="C2320" s="112">
        <v>109.91</v>
      </c>
      <c r="D2320" s="112"/>
      <c r="E2320" s="112">
        <v>124.77</v>
      </c>
      <c r="F2320" s="112">
        <v>77.180000000000007</v>
      </c>
      <c r="G2320" s="112"/>
    </row>
    <row r="2321" spans="1:7">
      <c r="A2321" s="57">
        <v>41851</v>
      </c>
      <c r="B2321" s="112">
        <v>85.67</v>
      </c>
      <c r="C2321" s="112">
        <v>107.93</v>
      </c>
      <c r="D2321" s="112"/>
      <c r="E2321" s="112">
        <v>121.78</v>
      </c>
      <c r="F2321" s="112">
        <v>73.2</v>
      </c>
      <c r="G2321" s="112"/>
    </row>
    <row r="2322" spans="1:7">
      <c r="A2322" s="57">
        <v>41852</v>
      </c>
      <c r="B2322" s="112">
        <v>84.18</v>
      </c>
      <c r="C2322" s="112">
        <v>104.96</v>
      </c>
      <c r="D2322" s="112"/>
      <c r="E2322" s="112">
        <v>116.76</v>
      </c>
      <c r="F2322" s="112">
        <v>73.2</v>
      </c>
      <c r="G2322" s="112"/>
    </row>
    <row r="2323" spans="1:7">
      <c r="A2323" s="57">
        <v>41853</v>
      </c>
      <c r="B2323" s="112"/>
      <c r="C2323" s="112"/>
      <c r="D2323" s="112"/>
      <c r="E2323" s="112"/>
      <c r="F2323" s="112"/>
      <c r="G2323" s="112"/>
    </row>
    <row r="2324" spans="1:7">
      <c r="A2324" s="57">
        <v>41854</v>
      </c>
      <c r="B2324" s="112"/>
      <c r="C2324" s="112"/>
      <c r="D2324" s="112"/>
      <c r="E2324" s="112"/>
      <c r="F2324" s="112"/>
      <c r="G2324" s="112"/>
    </row>
    <row r="2325" spans="1:7">
      <c r="A2325" s="57">
        <v>41855</v>
      </c>
      <c r="B2325" s="112">
        <v>79.11</v>
      </c>
      <c r="C2325" s="112">
        <v>100</v>
      </c>
      <c r="D2325" s="112"/>
      <c r="E2325" s="112">
        <v>111.71</v>
      </c>
      <c r="F2325" s="112">
        <v>68.22</v>
      </c>
      <c r="G2325" s="112"/>
    </row>
    <row r="2326" spans="1:7">
      <c r="A2326" s="57">
        <v>41856</v>
      </c>
      <c r="B2326" s="112">
        <v>79.12</v>
      </c>
      <c r="C2326" s="112">
        <v>100.01</v>
      </c>
      <c r="D2326" s="112"/>
      <c r="E2326" s="112">
        <v>111.71</v>
      </c>
      <c r="F2326" s="112">
        <v>68.22</v>
      </c>
      <c r="G2326" s="112"/>
    </row>
    <row r="2327" spans="1:7">
      <c r="A2327" s="57">
        <v>41857</v>
      </c>
      <c r="B2327" s="112">
        <v>79.23</v>
      </c>
      <c r="C2327" s="112">
        <v>100.01</v>
      </c>
      <c r="D2327" s="112"/>
      <c r="E2327" s="112">
        <v>111.64</v>
      </c>
      <c r="F2327" s="112">
        <v>68.209999999999994</v>
      </c>
      <c r="G2327" s="112"/>
    </row>
    <row r="2328" spans="1:7">
      <c r="A2328" s="57">
        <v>41858</v>
      </c>
      <c r="B2328" s="112">
        <v>79.239999999999995</v>
      </c>
      <c r="C2328" s="112">
        <v>100.01</v>
      </c>
      <c r="D2328" s="112"/>
      <c r="E2328" s="112">
        <v>111.65</v>
      </c>
      <c r="F2328" s="112">
        <v>68.209999999999994</v>
      </c>
      <c r="G2328" s="112"/>
    </row>
    <row r="2329" spans="1:7">
      <c r="A2329" s="57">
        <v>41859</v>
      </c>
      <c r="B2329" s="112">
        <v>79.180000000000007</v>
      </c>
      <c r="C2329" s="112">
        <v>100.01</v>
      </c>
      <c r="D2329" s="112"/>
      <c r="E2329" s="112">
        <v>116.63</v>
      </c>
      <c r="F2329" s="112">
        <v>68.2</v>
      </c>
      <c r="G2329" s="112"/>
    </row>
    <row r="2330" spans="1:7">
      <c r="A2330" s="57">
        <v>41860</v>
      </c>
      <c r="B2330" s="112"/>
      <c r="C2330" s="112"/>
      <c r="D2330" s="112"/>
      <c r="E2330" s="112"/>
      <c r="F2330" s="112"/>
      <c r="G2330" s="112"/>
    </row>
    <row r="2331" spans="1:7">
      <c r="A2331" s="57">
        <v>41861</v>
      </c>
      <c r="B2331" s="112"/>
      <c r="C2331" s="112"/>
      <c r="D2331" s="112"/>
      <c r="E2331" s="112"/>
      <c r="F2331" s="112"/>
      <c r="G2331" s="112"/>
    </row>
    <row r="2332" spans="1:7">
      <c r="A2332" s="57">
        <v>41862</v>
      </c>
      <c r="B2332" s="112">
        <v>79.38</v>
      </c>
      <c r="C2332" s="112">
        <v>100.01</v>
      </c>
      <c r="D2332" s="112"/>
      <c r="E2332" s="112">
        <v>116.8</v>
      </c>
      <c r="F2332" s="112">
        <v>68.239999999999995</v>
      </c>
      <c r="G2332" s="112"/>
    </row>
    <row r="2333" spans="1:7">
      <c r="A2333" s="57">
        <v>41863</v>
      </c>
      <c r="B2333" s="112">
        <v>79.260000000000005</v>
      </c>
      <c r="C2333" s="112">
        <v>100.01</v>
      </c>
      <c r="D2333" s="112"/>
      <c r="E2333" s="112">
        <v>116.69</v>
      </c>
      <c r="F2333" s="112">
        <v>68.209999999999994</v>
      </c>
      <c r="G2333" s="112"/>
    </row>
    <row r="2334" spans="1:7">
      <c r="A2334" s="57">
        <v>41864</v>
      </c>
      <c r="B2334" s="112">
        <v>79.22</v>
      </c>
      <c r="C2334" s="112">
        <v>100.01</v>
      </c>
      <c r="D2334" s="112"/>
      <c r="E2334" s="112">
        <v>116.66</v>
      </c>
      <c r="F2334" s="112">
        <v>68.209999999999994</v>
      </c>
      <c r="G2334" s="112"/>
    </row>
    <row r="2335" spans="1:7">
      <c r="A2335" s="57">
        <v>41865</v>
      </c>
      <c r="B2335" s="112">
        <v>79.22</v>
      </c>
      <c r="C2335" s="112">
        <v>100</v>
      </c>
      <c r="D2335" s="112"/>
      <c r="E2335" s="112">
        <v>119.7</v>
      </c>
      <c r="F2335" s="112">
        <v>68.209999999999994</v>
      </c>
      <c r="G2335" s="112"/>
    </row>
    <row r="2336" spans="1:7">
      <c r="A2336" s="57">
        <v>41866</v>
      </c>
      <c r="B2336" s="112">
        <v>79.209999999999994</v>
      </c>
      <c r="C2336" s="112">
        <v>100</v>
      </c>
      <c r="D2336" s="112"/>
      <c r="E2336" s="112">
        <v>119.69</v>
      </c>
      <c r="F2336" s="112">
        <v>68.209999999999994</v>
      </c>
      <c r="G2336" s="112"/>
    </row>
    <row r="2337" spans="1:7">
      <c r="A2337" s="57">
        <v>41867</v>
      </c>
      <c r="B2337" s="112"/>
      <c r="C2337" s="112"/>
      <c r="D2337" s="112"/>
      <c r="E2337" s="112"/>
      <c r="F2337" s="112"/>
      <c r="G2337" s="112"/>
    </row>
    <row r="2338" spans="1:7">
      <c r="A2338" s="57">
        <v>41868</v>
      </c>
      <c r="B2338" s="112"/>
      <c r="C2338" s="112"/>
      <c r="D2338" s="112"/>
      <c r="E2338" s="112"/>
      <c r="F2338" s="112"/>
      <c r="G2338" s="112"/>
    </row>
    <row r="2339" spans="1:7">
      <c r="A2339" s="57">
        <v>41869</v>
      </c>
      <c r="B2339" s="112">
        <v>84.35</v>
      </c>
      <c r="C2339" s="112">
        <v>104.96</v>
      </c>
      <c r="D2339" s="112"/>
      <c r="E2339" s="112">
        <v>126.94</v>
      </c>
      <c r="F2339" s="112">
        <v>77.180000000000007</v>
      </c>
      <c r="G2339" s="112"/>
    </row>
    <row r="2340" spans="1:7">
      <c r="A2340" s="57">
        <v>41870</v>
      </c>
      <c r="B2340" s="112">
        <v>84.24</v>
      </c>
      <c r="C2340" s="112">
        <v>104.97</v>
      </c>
      <c r="D2340" s="112"/>
      <c r="E2340" s="112">
        <v>121.82</v>
      </c>
      <c r="F2340" s="112">
        <v>78.16</v>
      </c>
      <c r="G2340" s="112"/>
    </row>
    <row r="2341" spans="1:7">
      <c r="A2341" s="57">
        <v>41871</v>
      </c>
      <c r="B2341" s="112">
        <v>84.35</v>
      </c>
      <c r="C2341" s="112">
        <v>104.96</v>
      </c>
      <c r="D2341" s="112"/>
      <c r="E2341" s="112">
        <v>121.88</v>
      </c>
      <c r="F2341" s="112">
        <v>78.17</v>
      </c>
      <c r="G2341" s="112"/>
    </row>
    <row r="2342" spans="1:7">
      <c r="A2342" s="57">
        <v>41872</v>
      </c>
      <c r="B2342" s="112">
        <v>84.31</v>
      </c>
      <c r="C2342" s="112">
        <v>104.96</v>
      </c>
      <c r="D2342" s="112"/>
      <c r="E2342" s="112">
        <v>124.91</v>
      </c>
      <c r="F2342" s="112">
        <v>78.16</v>
      </c>
      <c r="G2342" s="112"/>
    </row>
    <row r="2343" spans="1:7">
      <c r="A2343" s="57">
        <v>41873</v>
      </c>
      <c r="B2343" s="112">
        <v>84.02</v>
      </c>
      <c r="C2343" s="112">
        <v>105.08</v>
      </c>
      <c r="D2343" s="112"/>
      <c r="E2343" s="112">
        <v>124.94</v>
      </c>
      <c r="F2343" s="112">
        <v>79.5</v>
      </c>
      <c r="G2343" s="112"/>
    </row>
    <row r="2344" spans="1:7">
      <c r="A2344" s="57">
        <v>41874</v>
      </c>
      <c r="B2344" s="112"/>
      <c r="C2344" s="112"/>
      <c r="D2344" s="112"/>
      <c r="E2344" s="112"/>
      <c r="F2344" s="112"/>
      <c r="G2344" s="112"/>
    </row>
    <row r="2345" spans="1:7">
      <c r="A2345" s="57">
        <v>41875</v>
      </c>
      <c r="B2345" s="112"/>
      <c r="C2345" s="112"/>
      <c r="D2345" s="112"/>
      <c r="E2345" s="112"/>
      <c r="F2345" s="112"/>
      <c r="G2345" s="112"/>
    </row>
    <row r="2346" spans="1:7">
      <c r="A2346" s="57">
        <v>41876</v>
      </c>
      <c r="B2346" s="112">
        <v>84.38</v>
      </c>
      <c r="C2346" s="112">
        <v>104.96</v>
      </c>
      <c r="D2346" s="112"/>
      <c r="E2346" s="112">
        <v>124.93</v>
      </c>
      <c r="F2346" s="112">
        <v>78.16</v>
      </c>
      <c r="G2346" s="112"/>
    </row>
    <row r="2347" spans="1:7">
      <c r="A2347" s="57">
        <v>41877</v>
      </c>
      <c r="B2347" s="112">
        <v>84.37</v>
      </c>
      <c r="C2347" s="112">
        <v>104.96</v>
      </c>
      <c r="D2347" s="112"/>
      <c r="E2347" s="112">
        <v>124.93</v>
      </c>
      <c r="F2347" s="112">
        <v>78.16</v>
      </c>
      <c r="G2347" s="112"/>
    </row>
    <row r="2348" spans="1:7">
      <c r="A2348" s="57">
        <v>41878</v>
      </c>
      <c r="B2348" s="112">
        <v>84.36</v>
      </c>
      <c r="C2348" s="112">
        <v>104.96</v>
      </c>
      <c r="D2348" s="112"/>
      <c r="E2348" s="112">
        <v>124.91</v>
      </c>
      <c r="F2348" s="112">
        <v>78.16</v>
      </c>
      <c r="G2348" s="112"/>
    </row>
    <row r="2349" spans="1:7">
      <c r="A2349" s="57">
        <v>41879</v>
      </c>
      <c r="B2349" s="112">
        <v>84.34</v>
      </c>
      <c r="C2349" s="112">
        <v>104.96</v>
      </c>
      <c r="D2349" s="112"/>
      <c r="E2349" s="112">
        <v>124.89</v>
      </c>
      <c r="F2349" s="112">
        <v>78.150000000000006</v>
      </c>
      <c r="G2349" s="112"/>
    </row>
    <row r="2350" spans="1:7">
      <c r="A2350" s="57">
        <v>41880</v>
      </c>
      <c r="B2350" s="112">
        <v>81</v>
      </c>
      <c r="C2350" s="112">
        <v>100</v>
      </c>
      <c r="D2350" s="112"/>
      <c r="E2350" s="112">
        <v>121.57</v>
      </c>
      <c r="F2350" s="112">
        <v>78.14</v>
      </c>
      <c r="G2350" s="112"/>
    </row>
    <row r="2351" spans="1:7">
      <c r="A2351" s="57">
        <v>41881</v>
      </c>
      <c r="B2351" s="112"/>
      <c r="C2351" s="112"/>
      <c r="D2351" s="112"/>
      <c r="E2351" s="112"/>
      <c r="F2351" s="112"/>
      <c r="G2351" s="112"/>
    </row>
    <row r="2352" spans="1:7">
      <c r="A2352" s="57">
        <v>41882</v>
      </c>
      <c r="B2352" s="112"/>
      <c r="C2352" s="112"/>
      <c r="D2352" s="112"/>
      <c r="E2352" s="112"/>
      <c r="F2352" s="112"/>
      <c r="G2352" s="112"/>
    </row>
    <row r="2353" spans="1:7">
      <c r="A2353" s="57">
        <v>41883</v>
      </c>
      <c r="B2353" s="112">
        <v>81.3</v>
      </c>
      <c r="C2353" s="112">
        <v>100.01</v>
      </c>
      <c r="D2353" s="112"/>
      <c r="E2353" s="112">
        <v>121.9</v>
      </c>
      <c r="F2353" s="112">
        <v>78.16</v>
      </c>
      <c r="G2353" s="112"/>
    </row>
    <row r="2354" spans="1:7">
      <c r="A2354" s="57">
        <v>41884</v>
      </c>
      <c r="B2354" s="112">
        <v>81.099999999999994</v>
      </c>
      <c r="C2354" s="112">
        <v>99.75</v>
      </c>
      <c r="D2354" s="112"/>
      <c r="E2354" s="112">
        <v>121.55</v>
      </c>
      <c r="F2354" s="112">
        <v>78.239999999999995</v>
      </c>
      <c r="G2354" s="112"/>
    </row>
    <row r="2355" spans="1:7">
      <c r="A2355" s="57">
        <v>41885</v>
      </c>
      <c r="B2355" s="112">
        <v>78.3</v>
      </c>
      <c r="C2355" s="112">
        <v>97.04</v>
      </c>
      <c r="D2355" s="112"/>
      <c r="E2355" s="112">
        <v>116.89</v>
      </c>
      <c r="F2355" s="112">
        <v>75.42</v>
      </c>
      <c r="G2355" s="112"/>
    </row>
    <row r="2356" spans="1:7">
      <c r="A2356" s="57">
        <v>41886</v>
      </c>
      <c r="B2356" s="112">
        <v>78.3</v>
      </c>
      <c r="C2356" s="112">
        <v>97.04</v>
      </c>
      <c r="D2356" s="112"/>
      <c r="E2356" s="112">
        <v>116.89</v>
      </c>
      <c r="F2356" s="112">
        <v>75.180000000000007</v>
      </c>
      <c r="G2356" s="112"/>
    </row>
    <row r="2357" spans="1:7">
      <c r="A2357" s="57">
        <v>41887</v>
      </c>
      <c r="B2357" s="112">
        <v>78.28</v>
      </c>
      <c r="C2357" s="112">
        <v>97.04</v>
      </c>
      <c r="D2357" s="112"/>
      <c r="E2357" s="112">
        <v>116.87</v>
      </c>
      <c r="F2357" s="112">
        <v>75.180000000000007</v>
      </c>
      <c r="G2357" s="112"/>
    </row>
    <row r="2358" spans="1:7">
      <c r="A2358" s="57">
        <v>41888</v>
      </c>
      <c r="B2358" s="112"/>
      <c r="C2358" s="112"/>
      <c r="D2358" s="112"/>
      <c r="E2358" s="112"/>
      <c r="F2358" s="112"/>
      <c r="G2358" s="112"/>
    </row>
    <row r="2359" spans="1:7">
      <c r="A2359" s="57">
        <v>41889</v>
      </c>
      <c r="B2359" s="112"/>
      <c r="C2359" s="112"/>
      <c r="D2359" s="112"/>
      <c r="E2359" s="112"/>
      <c r="F2359" s="112"/>
      <c r="G2359" s="112"/>
    </row>
    <row r="2360" spans="1:7">
      <c r="A2360" s="57">
        <v>41890</v>
      </c>
      <c r="B2360" s="112">
        <v>78.239999999999995</v>
      </c>
      <c r="C2360" s="112">
        <v>97.04</v>
      </c>
      <c r="D2360" s="112"/>
      <c r="E2360" s="112">
        <v>116.85</v>
      </c>
      <c r="F2360" s="112">
        <v>75.17</v>
      </c>
      <c r="G2360" s="112"/>
    </row>
    <row r="2361" spans="1:7">
      <c r="A2361" s="57">
        <v>41891</v>
      </c>
      <c r="B2361" s="112">
        <v>78.27</v>
      </c>
      <c r="C2361" s="112">
        <v>97.04</v>
      </c>
      <c r="D2361" s="112"/>
      <c r="E2361" s="112">
        <v>116.86</v>
      </c>
      <c r="F2361" s="112">
        <v>75.180000000000007</v>
      </c>
      <c r="G2361" s="112"/>
    </row>
    <row r="2362" spans="1:7">
      <c r="A2362" s="57">
        <v>41892</v>
      </c>
      <c r="B2362" s="112">
        <v>78.27</v>
      </c>
      <c r="C2362" s="112">
        <v>97.04</v>
      </c>
      <c r="D2362" s="112"/>
      <c r="E2362" s="112">
        <v>116.86</v>
      </c>
      <c r="F2362" s="112">
        <v>85.13</v>
      </c>
      <c r="G2362" s="112"/>
    </row>
    <row r="2363" spans="1:7">
      <c r="A2363" s="57">
        <v>41893</v>
      </c>
      <c r="B2363" s="112">
        <v>78.25</v>
      </c>
      <c r="C2363" s="112">
        <v>97.04</v>
      </c>
      <c r="D2363" s="112"/>
      <c r="E2363" s="112">
        <v>116.84</v>
      </c>
      <c r="F2363" s="112">
        <v>80.150000000000006</v>
      </c>
      <c r="G2363" s="112"/>
    </row>
    <row r="2364" spans="1:7">
      <c r="A2364" s="57">
        <v>41894</v>
      </c>
      <c r="B2364" s="112">
        <v>80.430000000000007</v>
      </c>
      <c r="C2364" s="112">
        <v>99.39</v>
      </c>
      <c r="D2364" s="112"/>
      <c r="E2364" s="112">
        <v>107.76</v>
      </c>
      <c r="F2364" s="112">
        <v>80.14</v>
      </c>
      <c r="G2364" s="112"/>
    </row>
    <row r="2365" spans="1:7">
      <c r="A2365" s="57">
        <v>41895</v>
      </c>
      <c r="B2365" s="112"/>
      <c r="C2365" s="112"/>
      <c r="D2365" s="112"/>
      <c r="E2365" s="112"/>
      <c r="F2365" s="112"/>
      <c r="G2365" s="112"/>
    </row>
    <row r="2366" spans="1:7">
      <c r="A2366" s="57">
        <v>41896</v>
      </c>
      <c r="B2366" s="112"/>
      <c r="C2366" s="112"/>
      <c r="D2366" s="112"/>
      <c r="E2366" s="112"/>
      <c r="F2366" s="112"/>
      <c r="G2366" s="112"/>
    </row>
    <row r="2367" spans="1:7">
      <c r="A2367" s="57">
        <v>41897</v>
      </c>
      <c r="B2367" s="112">
        <v>78.239999999999995</v>
      </c>
      <c r="C2367" s="112">
        <v>97.03</v>
      </c>
      <c r="D2367" s="112"/>
      <c r="E2367" s="112">
        <v>116.64</v>
      </c>
      <c r="F2367" s="112">
        <v>80.16</v>
      </c>
      <c r="G2367" s="112"/>
    </row>
    <row r="2368" spans="1:7">
      <c r="A2368" s="57">
        <v>41898</v>
      </c>
      <c r="B2368" s="112">
        <v>78.22</v>
      </c>
      <c r="C2368" s="112">
        <v>97.03</v>
      </c>
      <c r="D2368" s="112"/>
      <c r="E2368" s="112">
        <v>116.62</v>
      </c>
      <c r="F2368" s="112">
        <v>80.16</v>
      </c>
      <c r="G2368" s="112"/>
    </row>
    <row r="2369" spans="1:7">
      <c r="A2369" s="57">
        <v>41899</v>
      </c>
      <c r="B2369" s="112">
        <v>78.209999999999994</v>
      </c>
      <c r="C2369" s="112">
        <v>97.03</v>
      </c>
      <c r="D2369" s="112"/>
      <c r="E2369" s="112">
        <v>118.29</v>
      </c>
      <c r="F2369" s="112">
        <v>80.16</v>
      </c>
      <c r="G2369" s="112"/>
    </row>
    <row r="2370" spans="1:7">
      <c r="A2370" s="57">
        <v>41900</v>
      </c>
      <c r="B2370" s="112">
        <v>78.209999999999994</v>
      </c>
      <c r="C2370" s="112">
        <v>98.02</v>
      </c>
      <c r="D2370" s="112"/>
      <c r="E2370" s="112">
        <v>118.63</v>
      </c>
      <c r="F2370" s="112">
        <v>80.16</v>
      </c>
      <c r="G2370" s="112"/>
    </row>
    <row r="2371" spans="1:7">
      <c r="A2371" s="57">
        <v>41901</v>
      </c>
      <c r="B2371" s="112">
        <v>80.48</v>
      </c>
      <c r="C2371" s="112">
        <v>98.02</v>
      </c>
      <c r="D2371" s="112"/>
      <c r="E2371" s="112">
        <v>116.68</v>
      </c>
      <c r="F2371" s="112">
        <v>80.16</v>
      </c>
      <c r="G2371" s="112"/>
    </row>
    <row r="2372" spans="1:7">
      <c r="A2372" s="57">
        <v>41902</v>
      </c>
      <c r="B2372" s="112"/>
      <c r="C2372" s="112"/>
      <c r="D2372" s="112"/>
      <c r="E2372" s="112"/>
      <c r="F2372" s="112"/>
      <c r="G2372" s="112"/>
    </row>
    <row r="2373" spans="1:7">
      <c r="A2373" s="57">
        <v>41903</v>
      </c>
      <c r="B2373" s="112"/>
      <c r="C2373" s="112"/>
      <c r="D2373" s="112"/>
      <c r="E2373" s="112"/>
      <c r="F2373" s="112"/>
      <c r="G2373" s="112"/>
    </row>
    <row r="2374" spans="1:7">
      <c r="A2374" s="57">
        <v>41904</v>
      </c>
      <c r="B2374" s="112">
        <v>78.19</v>
      </c>
      <c r="C2374" s="112">
        <v>98.03</v>
      </c>
      <c r="D2374" s="112"/>
      <c r="E2374" s="112">
        <v>116.79</v>
      </c>
      <c r="F2374" s="112">
        <v>77.17</v>
      </c>
      <c r="G2374" s="112"/>
    </row>
    <row r="2375" spans="1:7">
      <c r="A2375" s="57">
        <v>41905</v>
      </c>
      <c r="B2375" s="112">
        <v>81.22</v>
      </c>
      <c r="C2375" s="112">
        <v>98.03</v>
      </c>
      <c r="D2375" s="112"/>
      <c r="E2375" s="112">
        <v>116.77</v>
      </c>
      <c r="F2375" s="112">
        <v>80.16</v>
      </c>
      <c r="G2375" s="112"/>
    </row>
    <row r="2376" spans="1:7">
      <c r="A2376" s="57">
        <v>41906</v>
      </c>
      <c r="B2376" s="112">
        <v>81.239999999999995</v>
      </c>
      <c r="C2376" s="112">
        <v>98.03</v>
      </c>
      <c r="D2376" s="112"/>
      <c r="E2376" s="112">
        <v>116.77</v>
      </c>
      <c r="F2376" s="112">
        <v>80.16</v>
      </c>
      <c r="G2376" s="112"/>
    </row>
    <row r="2377" spans="1:7">
      <c r="A2377" s="57">
        <v>41907</v>
      </c>
      <c r="B2377" s="112">
        <v>80.48</v>
      </c>
      <c r="C2377" s="112">
        <v>97.14</v>
      </c>
      <c r="D2377" s="112"/>
      <c r="E2377" s="112">
        <v>111.73</v>
      </c>
      <c r="F2377" s="112">
        <v>78.7</v>
      </c>
      <c r="G2377" s="112"/>
    </row>
    <row r="2378" spans="1:7">
      <c r="A2378" s="57">
        <v>41908</v>
      </c>
      <c r="B2378" s="112">
        <v>78.02</v>
      </c>
      <c r="C2378" s="112">
        <v>97.04</v>
      </c>
      <c r="D2378" s="112"/>
      <c r="E2378" s="112">
        <v>111.71</v>
      </c>
      <c r="F2378" s="112">
        <v>80.150000000000006</v>
      </c>
      <c r="G2378" s="112"/>
    </row>
    <row r="2379" spans="1:7">
      <c r="A2379" s="57">
        <v>41909</v>
      </c>
      <c r="B2379" s="112"/>
      <c r="C2379" s="112"/>
      <c r="D2379" s="112"/>
      <c r="E2379" s="112"/>
      <c r="F2379" s="112"/>
      <c r="G2379" s="112"/>
    </row>
    <row r="2380" spans="1:7">
      <c r="A2380" s="57">
        <v>41910</v>
      </c>
      <c r="B2380" s="112"/>
      <c r="C2380" s="112"/>
      <c r="D2380" s="112"/>
      <c r="E2380" s="112"/>
      <c r="F2380" s="112"/>
      <c r="G2380" s="112"/>
    </row>
    <row r="2381" spans="1:7">
      <c r="A2381" s="57">
        <v>41911</v>
      </c>
      <c r="B2381" s="112">
        <v>78.22</v>
      </c>
      <c r="C2381" s="112">
        <v>95.05</v>
      </c>
      <c r="D2381" s="112"/>
      <c r="E2381" s="112">
        <v>111.76</v>
      </c>
      <c r="F2381" s="112">
        <v>80.16</v>
      </c>
      <c r="G2381" s="112"/>
    </row>
    <row r="2382" spans="1:7">
      <c r="A2382" s="57">
        <v>41912</v>
      </c>
      <c r="B2382" s="112">
        <v>97.09</v>
      </c>
      <c r="C2382" s="112">
        <v>96.94</v>
      </c>
      <c r="D2382" s="112"/>
      <c r="E2382" s="112">
        <v>114.03</v>
      </c>
      <c r="F2382" s="112">
        <v>84.21</v>
      </c>
      <c r="G2382" s="112"/>
    </row>
    <row r="2383" spans="1:7">
      <c r="A2383" s="57">
        <v>41913</v>
      </c>
      <c r="B2383" s="112">
        <v>97.03</v>
      </c>
      <c r="C2383" s="112">
        <v>120.28</v>
      </c>
      <c r="D2383" s="112"/>
      <c r="E2383" s="112">
        <v>117.3</v>
      </c>
      <c r="F2383" s="112">
        <v>100.5</v>
      </c>
      <c r="G2383" s="112">
        <v>29.737408780954659</v>
      </c>
    </row>
    <row r="2384" spans="1:7">
      <c r="A2384" s="57">
        <v>41914</v>
      </c>
      <c r="B2384" s="112">
        <v>111.91</v>
      </c>
      <c r="C2384" s="112">
        <v>110.9</v>
      </c>
      <c r="D2384" s="112"/>
      <c r="E2384" s="112">
        <v>139.96</v>
      </c>
      <c r="F2384" s="112">
        <v>94.07</v>
      </c>
      <c r="G2384" s="112"/>
    </row>
    <row r="2385" spans="1:7">
      <c r="A2385" s="57">
        <v>41915</v>
      </c>
      <c r="B2385" s="112">
        <v>109.56</v>
      </c>
      <c r="C2385" s="112">
        <v>120.29</v>
      </c>
      <c r="D2385" s="112"/>
      <c r="E2385" s="112">
        <v>139.99</v>
      </c>
      <c r="F2385" s="112">
        <v>105.45</v>
      </c>
      <c r="G2385" s="112"/>
    </row>
    <row r="2386" spans="1:7">
      <c r="A2386" s="57">
        <v>41916</v>
      </c>
      <c r="B2386" s="112"/>
      <c r="C2386" s="112"/>
      <c r="D2386" s="112"/>
      <c r="E2386" s="112"/>
      <c r="F2386" s="112"/>
      <c r="G2386" s="112"/>
    </row>
    <row r="2387" spans="1:7">
      <c r="A2387" s="57">
        <v>41917</v>
      </c>
      <c r="B2387" s="112"/>
      <c r="C2387" s="112"/>
      <c r="D2387" s="112"/>
      <c r="E2387" s="112"/>
      <c r="F2387" s="112"/>
      <c r="G2387" s="112"/>
    </row>
    <row r="2388" spans="1:7">
      <c r="A2388" s="57">
        <v>41918</v>
      </c>
      <c r="B2388" s="112">
        <v>111.11</v>
      </c>
      <c r="C2388" s="112">
        <v>121.95</v>
      </c>
      <c r="D2388" s="112"/>
      <c r="E2388" s="112">
        <v>139.94999999999999</v>
      </c>
      <c r="F2388" s="112">
        <v>109.31</v>
      </c>
      <c r="G2388" s="112"/>
    </row>
    <row r="2389" spans="1:7">
      <c r="A2389" s="57">
        <v>41919</v>
      </c>
      <c r="B2389" s="112">
        <v>114.81</v>
      </c>
      <c r="C2389" s="112">
        <v>126</v>
      </c>
      <c r="D2389" s="112"/>
      <c r="E2389" s="112">
        <v>144.81</v>
      </c>
      <c r="F2389" s="112">
        <v>113.46</v>
      </c>
      <c r="G2389" s="112"/>
    </row>
    <row r="2390" spans="1:7">
      <c r="A2390" s="57">
        <v>41920</v>
      </c>
      <c r="B2390" s="112">
        <v>114.86</v>
      </c>
      <c r="C2390" s="112">
        <v>126.21</v>
      </c>
      <c r="D2390" s="112"/>
      <c r="E2390" s="112">
        <v>144.94999999999999</v>
      </c>
      <c r="F2390" s="112">
        <v>113.65</v>
      </c>
      <c r="G2390" s="112"/>
    </row>
    <row r="2391" spans="1:7">
      <c r="A2391" s="57">
        <v>41921</v>
      </c>
      <c r="B2391" s="112">
        <v>114.64</v>
      </c>
      <c r="C2391" s="112">
        <v>125.88</v>
      </c>
      <c r="D2391" s="112"/>
      <c r="E2391" s="112">
        <v>144.49</v>
      </c>
      <c r="F2391" s="112">
        <v>111.5</v>
      </c>
      <c r="G2391" s="112"/>
    </row>
    <row r="2392" spans="1:7">
      <c r="A2392" s="57">
        <v>41922</v>
      </c>
      <c r="B2392" s="112">
        <v>114.7</v>
      </c>
      <c r="C2392" s="112">
        <v>125.82</v>
      </c>
      <c r="D2392" s="112"/>
      <c r="E2392" s="112">
        <v>144.47999999999999</v>
      </c>
      <c r="F2392" s="112">
        <v>112.2</v>
      </c>
      <c r="G2392" s="112"/>
    </row>
    <row r="2393" spans="1:7">
      <c r="A2393" s="57">
        <v>41923</v>
      </c>
      <c r="B2393" s="112"/>
      <c r="C2393" s="112"/>
      <c r="D2393" s="112"/>
      <c r="E2393" s="112"/>
      <c r="F2393" s="112"/>
      <c r="G2393" s="112"/>
    </row>
    <row r="2394" spans="1:7">
      <c r="A2394" s="57">
        <v>41924</v>
      </c>
      <c r="B2394" s="112"/>
      <c r="C2394" s="112"/>
      <c r="D2394" s="112"/>
      <c r="E2394" s="112"/>
      <c r="F2394" s="112"/>
      <c r="G2394" s="112"/>
    </row>
    <row r="2395" spans="1:7">
      <c r="A2395" s="57">
        <v>41925</v>
      </c>
      <c r="B2395" s="112">
        <v>113.89</v>
      </c>
      <c r="C2395" s="112">
        <v>112.88</v>
      </c>
      <c r="D2395" s="112"/>
      <c r="E2395" s="112">
        <v>135.05000000000001</v>
      </c>
      <c r="F2395" s="112">
        <v>96.05</v>
      </c>
      <c r="G2395" s="112"/>
    </row>
    <row r="2396" spans="1:7">
      <c r="A2396" s="57">
        <v>41926</v>
      </c>
      <c r="B2396" s="112">
        <v>100.51</v>
      </c>
      <c r="C2396" s="112">
        <v>125.22</v>
      </c>
      <c r="D2396" s="112"/>
      <c r="E2396" s="112">
        <v>149.77000000000001</v>
      </c>
      <c r="F2396" s="112">
        <v>110.39</v>
      </c>
      <c r="G2396" s="112"/>
    </row>
    <row r="2397" spans="1:7">
      <c r="A2397" s="57">
        <v>41927</v>
      </c>
      <c r="B2397" s="112">
        <v>100.51</v>
      </c>
      <c r="C2397" s="112">
        <v>125.22</v>
      </c>
      <c r="D2397" s="112"/>
      <c r="E2397" s="112">
        <v>149.77000000000001</v>
      </c>
      <c r="F2397" s="112">
        <v>110.39</v>
      </c>
      <c r="G2397" s="112"/>
    </row>
    <row r="2398" spans="1:7">
      <c r="A2398" s="57">
        <v>41928</v>
      </c>
      <c r="B2398" s="112">
        <v>100.51</v>
      </c>
      <c r="C2398" s="112">
        <v>125.22</v>
      </c>
      <c r="D2398" s="112"/>
      <c r="E2398" s="112">
        <v>149.78</v>
      </c>
      <c r="F2398" s="112">
        <v>110.39</v>
      </c>
      <c r="G2398" s="112"/>
    </row>
    <row r="2399" spans="1:7">
      <c r="A2399" s="57">
        <v>41929</v>
      </c>
      <c r="B2399" s="112">
        <v>100.51</v>
      </c>
      <c r="C2399" s="112">
        <v>125.22</v>
      </c>
      <c r="D2399" s="112"/>
      <c r="E2399" s="112">
        <v>149.78</v>
      </c>
      <c r="F2399" s="112">
        <v>110.4</v>
      </c>
      <c r="G2399" s="112"/>
    </row>
    <row r="2400" spans="1:7">
      <c r="A2400" s="57">
        <v>41930</v>
      </c>
      <c r="B2400" s="112"/>
      <c r="C2400" s="112"/>
      <c r="D2400" s="112"/>
      <c r="E2400" s="112"/>
      <c r="F2400" s="112"/>
      <c r="G2400" s="112"/>
    </row>
    <row r="2401" spans="1:7">
      <c r="A2401" s="57">
        <v>41931</v>
      </c>
      <c r="B2401" s="112"/>
      <c r="C2401" s="112"/>
      <c r="D2401" s="112"/>
      <c r="E2401" s="112"/>
      <c r="F2401" s="112"/>
      <c r="G2401" s="112"/>
    </row>
    <row r="2402" spans="1:7">
      <c r="A2402" s="57">
        <v>41932</v>
      </c>
      <c r="B2402" s="112">
        <v>114.88</v>
      </c>
      <c r="C2402" s="112">
        <v>114.86</v>
      </c>
      <c r="D2402" s="112"/>
      <c r="E2402" s="112">
        <v>136.04</v>
      </c>
      <c r="F2402" s="112">
        <v>99.02</v>
      </c>
      <c r="G2402" s="112"/>
    </row>
    <row r="2403" spans="1:7">
      <c r="A2403" s="57">
        <v>41933</v>
      </c>
      <c r="B2403" s="112">
        <v>100.51</v>
      </c>
      <c r="C2403" s="112">
        <v>125.22</v>
      </c>
      <c r="D2403" s="112"/>
      <c r="E2403" s="112">
        <v>154.68</v>
      </c>
      <c r="F2403" s="112">
        <v>110.39</v>
      </c>
      <c r="G2403" s="112"/>
    </row>
    <row r="2404" spans="1:7">
      <c r="A2404" s="57">
        <v>41934</v>
      </c>
      <c r="B2404" s="112">
        <v>100.51</v>
      </c>
      <c r="C2404" s="112">
        <v>125.22</v>
      </c>
      <c r="D2404" s="112"/>
      <c r="E2404" s="112">
        <v>159.58000000000001</v>
      </c>
      <c r="F2404" s="112">
        <v>110.39</v>
      </c>
      <c r="G2404" s="112"/>
    </row>
    <row r="2405" spans="1:7">
      <c r="A2405" s="57">
        <v>41935</v>
      </c>
      <c r="B2405" s="112">
        <v>116.86</v>
      </c>
      <c r="C2405" s="112">
        <v>119.8</v>
      </c>
      <c r="D2405" s="112"/>
      <c r="E2405" s="112">
        <v>138</v>
      </c>
      <c r="F2405" s="112">
        <v>102.98</v>
      </c>
      <c r="G2405" s="112"/>
    </row>
    <row r="2406" spans="1:7">
      <c r="A2406" s="57">
        <v>41936</v>
      </c>
      <c r="B2406" s="112">
        <v>104.97</v>
      </c>
      <c r="C2406" s="112">
        <v>129.66</v>
      </c>
      <c r="D2406" s="112"/>
      <c r="E2406" s="112">
        <v>191.13</v>
      </c>
      <c r="F2406" s="112">
        <v>114.84</v>
      </c>
      <c r="G2406" s="112"/>
    </row>
    <row r="2407" spans="1:7">
      <c r="A2407" s="57">
        <v>41937</v>
      </c>
      <c r="B2407" s="112"/>
      <c r="C2407" s="112"/>
      <c r="D2407" s="112"/>
      <c r="E2407" s="112"/>
      <c r="F2407" s="112"/>
      <c r="G2407" s="112"/>
    </row>
    <row r="2408" spans="1:7">
      <c r="A2408" s="57">
        <v>41938</v>
      </c>
      <c r="B2408" s="112"/>
      <c r="C2408" s="112"/>
      <c r="D2408" s="112"/>
      <c r="E2408" s="112"/>
      <c r="F2408" s="112"/>
      <c r="G2408" s="112"/>
    </row>
    <row r="2409" spans="1:7">
      <c r="A2409" s="57">
        <v>41939</v>
      </c>
      <c r="B2409" s="112">
        <v>104.97</v>
      </c>
      <c r="C2409" s="112">
        <v>129.63</v>
      </c>
      <c r="D2409" s="112"/>
      <c r="E2409" s="112">
        <v>185.81</v>
      </c>
      <c r="F2409" s="112">
        <v>114.82</v>
      </c>
      <c r="G2409" s="112"/>
    </row>
    <row r="2410" spans="1:7">
      <c r="A2410" s="57">
        <v>41940</v>
      </c>
      <c r="B2410" s="112">
        <v>104.96</v>
      </c>
      <c r="C2410" s="112">
        <v>129.62</v>
      </c>
      <c r="D2410" s="112"/>
      <c r="E2410" s="112">
        <v>163.88</v>
      </c>
      <c r="F2410" s="112">
        <v>114.82</v>
      </c>
      <c r="G2410" s="112"/>
    </row>
    <row r="2411" spans="1:7">
      <c r="A2411" s="57">
        <v>41941</v>
      </c>
      <c r="B2411" s="112">
        <v>100.01</v>
      </c>
      <c r="C2411" s="112">
        <v>124.73</v>
      </c>
      <c r="D2411" s="112"/>
      <c r="E2411" s="112">
        <v>178.42</v>
      </c>
      <c r="F2411" s="112">
        <v>109.91</v>
      </c>
      <c r="G2411" s="112"/>
    </row>
    <row r="2412" spans="1:7">
      <c r="A2412" s="57">
        <v>41942</v>
      </c>
      <c r="B2412" s="112">
        <v>100.01</v>
      </c>
      <c r="C2412" s="112">
        <v>124.74</v>
      </c>
      <c r="D2412" s="112"/>
      <c r="E2412" s="112">
        <v>173.39</v>
      </c>
      <c r="F2412" s="112">
        <v>109.91</v>
      </c>
      <c r="G2412" s="112"/>
    </row>
    <row r="2413" spans="1:7">
      <c r="A2413" s="57">
        <v>41943</v>
      </c>
      <c r="B2413" s="112">
        <v>100.01</v>
      </c>
      <c r="C2413" s="112">
        <v>124.73</v>
      </c>
      <c r="D2413" s="112"/>
      <c r="E2413" s="112">
        <v>159.16</v>
      </c>
      <c r="F2413" s="112">
        <v>109.9</v>
      </c>
      <c r="G2413" s="112"/>
    </row>
    <row r="2414" spans="1:7">
      <c r="A2414" s="57">
        <v>41944</v>
      </c>
      <c r="B2414" s="112"/>
      <c r="C2414" s="112"/>
      <c r="D2414" s="112"/>
      <c r="E2414" s="112"/>
      <c r="F2414" s="112"/>
      <c r="G2414" s="112"/>
    </row>
    <row r="2415" spans="1:7">
      <c r="A2415" s="57">
        <v>41945</v>
      </c>
      <c r="B2415" s="112"/>
      <c r="C2415" s="112"/>
      <c r="D2415" s="112"/>
      <c r="E2415" s="112"/>
      <c r="F2415" s="112"/>
      <c r="G2415" s="112"/>
    </row>
    <row r="2416" spans="1:7">
      <c r="A2416" s="57">
        <v>41946</v>
      </c>
      <c r="B2416" s="112">
        <v>100.01</v>
      </c>
      <c r="C2416" s="112">
        <v>124.73</v>
      </c>
      <c r="D2416" s="112"/>
      <c r="E2416" s="112">
        <v>168.47</v>
      </c>
      <c r="F2416" s="112">
        <v>109.9</v>
      </c>
      <c r="G2416" s="112"/>
    </row>
    <row r="2417" spans="1:7">
      <c r="A2417" s="57">
        <v>41947</v>
      </c>
      <c r="B2417" s="112">
        <v>100.02</v>
      </c>
      <c r="C2417" s="112">
        <v>124.74</v>
      </c>
      <c r="D2417" s="112"/>
      <c r="E2417" s="112">
        <v>159.19</v>
      </c>
      <c r="F2417" s="112">
        <v>109.91</v>
      </c>
      <c r="G2417" s="112"/>
    </row>
    <row r="2418" spans="1:7">
      <c r="A2418" s="57">
        <v>41948</v>
      </c>
      <c r="B2418" s="112">
        <v>100.01</v>
      </c>
      <c r="C2418" s="112">
        <v>119.8</v>
      </c>
      <c r="D2418" s="112"/>
      <c r="E2418" s="112">
        <v>159.18</v>
      </c>
      <c r="F2418" s="112">
        <v>109.91</v>
      </c>
      <c r="G2418" s="112"/>
    </row>
    <row r="2419" spans="1:7">
      <c r="A2419" s="57">
        <v>41949</v>
      </c>
      <c r="B2419" s="112">
        <v>100.01</v>
      </c>
      <c r="C2419" s="112">
        <v>119.8</v>
      </c>
      <c r="D2419" s="112"/>
      <c r="E2419" s="112">
        <v>165.83</v>
      </c>
      <c r="F2419" s="112">
        <v>109.9</v>
      </c>
      <c r="G2419" s="112"/>
    </row>
    <row r="2420" spans="1:7">
      <c r="A2420" s="57">
        <v>41950</v>
      </c>
      <c r="B2420" s="112">
        <v>109.2</v>
      </c>
      <c r="C2420" s="112">
        <v>120.06</v>
      </c>
      <c r="D2420" s="112"/>
      <c r="E2420" s="112">
        <v>178.3</v>
      </c>
      <c r="F2420" s="112">
        <v>108.32</v>
      </c>
      <c r="G2420" s="112"/>
    </row>
    <row r="2421" spans="1:7">
      <c r="A2421" s="57">
        <v>41951</v>
      </c>
      <c r="B2421" s="112"/>
      <c r="C2421" s="112"/>
      <c r="D2421" s="112"/>
      <c r="E2421" s="112"/>
      <c r="F2421" s="112"/>
      <c r="G2421" s="112"/>
    </row>
    <row r="2422" spans="1:7">
      <c r="A2422" s="57">
        <v>41952</v>
      </c>
      <c r="B2422" s="112"/>
      <c r="C2422" s="112"/>
      <c r="D2422" s="112"/>
      <c r="E2422" s="112"/>
      <c r="F2422" s="112"/>
      <c r="G2422" s="112"/>
    </row>
    <row r="2423" spans="1:7">
      <c r="A2423" s="57">
        <v>41953</v>
      </c>
      <c r="B2423" s="112">
        <v>100.01</v>
      </c>
      <c r="C2423" s="112">
        <v>119.8</v>
      </c>
      <c r="D2423" s="112"/>
      <c r="E2423" s="112">
        <v>174.38</v>
      </c>
      <c r="F2423" s="112">
        <v>109.91</v>
      </c>
      <c r="G2423" s="112"/>
    </row>
    <row r="2424" spans="1:7">
      <c r="A2424" s="57">
        <v>41954</v>
      </c>
      <c r="B2424" s="112">
        <v>100.01</v>
      </c>
      <c r="C2424" s="112">
        <v>119.8</v>
      </c>
      <c r="D2424" s="112"/>
      <c r="E2424" s="112">
        <v>171.55</v>
      </c>
      <c r="F2424" s="112">
        <v>109.91</v>
      </c>
      <c r="G2424" s="112"/>
    </row>
    <row r="2425" spans="1:7">
      <c r="A2425" s="57">
        <v>41955</v>
      </c>
      <c r="B2425" s="112">
        <v>100.01</v>
      </c>
      <c r="C2425" s="112">
        <v>119.8</v>
      </c>
      <c r="D2425" s="112"/>
      <c r="E2425" s="112">
        <v>165.66</v>
      </c>
      <c r="F2425" s="112">
        <v>109.9</v>
      </c>
      <c r="G2425" s="112"/>
    </row>
    <row r="2426" spans="1:7">
      <c r="A2426" s="57">
        <v>41956</v>
      </c>
      <c r="B2426" s="112">
        <v>100.51</v>
      </c>
      <c r="C2426" s="112">
        <v>120.29</v>
      </c>
      <c r="D2426" s="112"/>
      <c r="E2426" s="112">
        <v>161.74</v>
      </c>
      <c r="F2426" s="112">
        <v>110.4</v>
      </c>
      <c r="G2426" s="112"/>
    </row>
    <row r="2427" spans="1:7">
      <c r="A2427" s="57">
        <v>41957</v>
      </c>
      <c r="B2427" s="112">
        <v>100.51</v>
      </c>
      <c r="C2427" s="112">
        <v>120.29</v>
      </c>
      <c r="D2427" s="112"/>
      <c r="E2427" s="112">
        <v>160.08000000000001</v>
      </c>
      <c r="F2427" s="112">
        <v>110.4</v>
      </c>
      <c r="G2427" s="112"/>
    </row>
    <row r="2428" spans="1:7">
      <c r="A2428" s="57">
        <v>41958</v>
      </c>
      <c r="B2428" s="112"/>
      <c r="C2428" s="112"/>
      <c r="D2428" s="112"/>
      <c r="E2428" s="112"/>
      <c r="F2428" s="112"/>
      <c r="G2428" s="112"/>
    </row>
    <row r="2429" spans="1:7">
      <c r="A2429" s="57">
        <v>41959</v>
      </c>
      <c r="B2429" s="112"/>
      <c r="C2429" s="112"/>
      <c r="D2429" s="112"/>
      <c r="E2429" s="112"/>
      <c r="F2429" s="112"/>
      <c r="G2429" s="112"/>
    </row>
    <row r="2430" spans="1:7">
      <c r="A2430" s="57">
        <v>41960</v>
      </c>
      <c r="B2430" s="112">
        <v>100.51</v>
      </c>
      <c r="C2430" s="112">
        <v>120.29</v>
      </c>
      <c r="D2430" s="112"/>
      <c r="E2430" s="112">
        <v>160.05000000000001</v>
      </c>
      <c r="F2430" s="112">
        <v>110.4</v>
      </c>
      <c r="G2430" s="112"/>
    </row>
    <row r="2431" spans="1:7">
      <c r="A2431" s="57">
        <v>41961</v>
      </c>
      <c r="B2431" s="112">
        <v>100.51</v>
      </c>
      <c r="C2431" s="112">
        <v>120.29</v>
      </c>
      <c r="D2431" s="112"/>
      <c r="E2431" s="112">
        <v>159.77000000000001</v>
      </c>
      <c r="F2431" s="112">
        <v>110.4</v>
      </c>
      <c r="G2431" s="112"/>
    </row>
    <row r="2432" spans="1:7">
      <c r="A2432" s="57">
        <v>41962</v>
      </c>
      <c r="B2432" s="112">
        <v>102.68</v>
      </c>
      <c r="C2432" s="112">
        <v>120.13</v>
      </c>
      <c r="D2432" s="112"/>
      <c r="E2432" s="112">
        <v>156.83000000000001</v>
      </c>
      <c r="F2432" s="112">
        <v>110.4</v>
      </c>
      <c r="G2432" s="112"/>
    </row>
    <row r="2433" spans="1:7">
      <c r="A2433" s="57">
        <v>41963</v>
      </c>
      <c r="B2433" s="112">
        <v>100.51</v>
      </c>
      <c r="C2433" s="112">
        <v>120.3</v>
      </c>
      <c r="D2433" s="112"/>
      <c r="E2433" s="112">
        <v>156.83000000000001</v>
      </c>
      <c r="F2433" s="112">
        <v>110.4</v>
      </c>
      <c r="G2433" s="112"/>
    </row>
    <row r="2434" spans="1:7">
      <c r="A2434" s="57">
        <v>41964</v>
      </c>
      <c r="B2434" s="112">
        <v>104.98</v>
      </c>
      <c r="C2434" s="112">
        <v>111.9</v>
      </c>
      <c r="D2434" s="112"/>
      <c r="E2434" s="112">
        <v>139.09</v>
      </c>
      <c r="F2434" s="112">
        <v>97.04</v>
      </c>
      <c r="G2434" s="112"/>
    </row>
    <row r="2435" spans="1:7">
      <c r="A2435" s="57">
        <v>41965</v>
      </c>
      <c r="B2435" s="112"/>
      <c r="C2435" s="112"/>
      <c r="D2435" s="112"/>
      <c r="E2435" s="112"/>
      <c r="F2435" s="112"/>
      <c r="G2435" s="112"/>
    </row>
    <row r="2436" spans="1:7">
      <c r="A2436" s="57">
        <v>41966</v>
      </c>
      <c r="B2436" s="112"/>
      <c r="C2436" s="112"/>
      <c r="D2436" s="112"/>
      <c r="E2436" s="112"/>
      <c r="F2436" s="112"/>
      <c r="G2436" s="112"/>
    </row>
    <row r="2437" spans="1:7">
      <c r="A2437" s="57">
        <v>41967</v>
      </c>
      <c r="B2437" s="112">
        <v>100.51</v>
      </c>
      <c r="C2437" s="112">
        <v>120.29</v>
      </c>
      <c r="D2437" s="112"/>
      <c r="E2437" s="112">
        <v>161.75</v>
      </c>
      <c r="F2437" s="112">
        <v>110.4</v>
      </c>
      <c r="G2437" s="112"/>
    </row>
    <row r="2438" spans="1:7">
      <c r="A2438" s="57">
        <v>41968</v>
      </c>
      <c r="B2438" s="112">
        <v>100.51</v>
      </c>
      <c r="C2438" s="112">
        <v>120.29</v>
      </c>
      <c r="D2438" s="112"/>
      <c r="E2438" s="112">
        <v>164.69</v>
      </c>
      <c r="F2438" s="112">
        <v>110.4</v>
      </c>
      <c r="G2438" s="112"/>
    </row>
    <row r="2439" spans="1:7">
      <c r="A2439" s="57">
        <v>41969</v>
      </c>
      <c r="B2439" s="112">
        <v>100.51</v>
      </c>
      <c r="C2439" s="112">
        <v>120.3</v>
      </c>
      <c r="D2439" s="112"/>
      <c r="E2439" s="112">
        <v>159.81</v>
      </c>
      <c r="F2439" s="112">
        <v>110.4</v>
      </c>
      <c r="G2439" s="112"/>
    </row>
    <row r="2440" spans="1:7">
      <c r="A2440" s="57">
        <v>41970</v>
      </c>
      <c r="B2440" s="112">
        <v>103.24</v>
      </c>
      <c r="C2440" s="112">
        <v>120.3</v>
      </c>
      <c r="D2440" s="112"/>
      <c r="E2440" s="112">
        <v>159.91999999999999</v>
      </c>
      <c r="F2440" s="112">
        <v>111.64</v>
      </c>
      <c r="G2440" s="112"/>
    </row>
    <row r="2441" spans="1:7">
      <c r="A2441" s="57">
        <v>41971</v>
      </c>
      <c r="B2441" s="112">
        <v>103.23</v>
      </c>
      <c r="C2441" s="112">
        <v>121.51</v>
      </c>
      <c r="D2441" s="112"/>
      <c r="E2441" s="112">
        <v>166.24</v>
      </c>
      <c r="F2441" s="112">
        <v>111.65</v>
      </c>
      <c r="G2441" s="112"/>
    </row>
    <row r="2442" spans="1:7">
      <c r="A2442" s="57">
        <v>41972</v>
      </c>
      <c r="B2442" s="112"/>
      <c r="C2442" s="112"/>
      <c r="D2442" s="112"/>
      <c r="E2442" s="112"/>
      <c r="F2442" s="112"/>
      <c r="G2442" s="112"/>
    </row>
    <row r="2443" spans="1:7">
      <c r="A2443" s="57">
        <v>41973</v>
      </c>
      <c r="B2443" s="112"/>
      <c r="C2443" s="112"/>
      <c r="D2443" s="112"/>
      <c r="E2443" s="112"/>
      <c r="F2443" s="112"/>
      <c r="G2443" s="112"/>
    </row>
    <row r="2444" spans="1:7">
      <c r="A2444" s="57">
        <v>41974</v>
      </c>
      <c r="B2444" s="112">
        <v>100.84</v>
      </c>
      <c r="C2444" s="112">
        <v>118.65</v>
      </c>
      <c r="D2444" s="112"/>
      <c r="E2444" s="112">
        <v>162.22</v>
      </c>
      <c r="F2444" s="112">
        <v>110.39</v>
      </c>
      <c r="G2444" s="112"/>
    </row>
    <row r="2445" spans="1:7">
      <c r="A2445" s="57">
        <v>41975</v>
      </c>
      <c r="B2445" s="112">
        <v>96.64</v>
      </c>
      <c r="C2445" s="112">
        <v>110.12</v>
      </c>
      <c r="D2445" s="112"/>
      <c r="E2445" s="112">
        <v>150.04</v>
      </c>
      <c r="F2445" s="112">
        <v>106.34</v>
      </c>
      <c r="G2445" s="112"/>
    </row>
    <row r="2446" spans="1:7">
      <c r="A2446" s="57">
        <v>41976</v>
      </c>
      <c r="B2446" s="112">
        <v>96.04</v>
      </c>
      <c r="C2446" s="112">
        <v>110.9</v>
      </c>
      <c r="D2446" s="112"/>
      <c r="E2446" s="112">
        <v>176.16</v>
      </c>
      <c r="F2446" s="112">
        <v>105.95</v>
      </c>
      <c r="G2446" s="112"/>
    </row>
    <row r="2447" spans="1:7">
      <c r="A2447" s="57">
        <v>41977</v>
      </c>
      <c r="B2447" s="112">
        <v>96.04</v>
      </c>
      <c r="C2447" s="112">
        <v>110.9</v>
      </c>
      <c r="D2447" s="112"/>
      <c r="E2447" s="112">
        <v>150.97</v>
      </c>
      <c r="F2447" s="112">
        <v>105.95</v>
      </c>
      <c r="G2447" s="112"/>
    </row>
    <row r="2448" spans="1:7">
      <c r="A2448" s="57">
        <v>41978</v>
      </c>
      <c r="B2448" s="112">
        <v>95.55</v>
      </c>
      <c r="C2448" s="112">
        <v>110.9</v>
      </c>
      <c r="D2448" s="112"/>
      <c r="E2448" s="112">
        <v>150.97</v>
      </c>
      <c r="F2448" s="112">
        <v>105.95</v>
      </c>
      <c r="G2448" s="112"/>
    </row>
    <row r="2449" spans="1:7">
      <c r="A2449" s="57">
        <v>41979</v>
      </c>
      <c r="B2449" s="112"/>
      <c r="C2449" s="112"/>
      <c r="D2449" s="112"/>
      <c r="E2449" s="112"/>
      <c r="F2449" s="112"/>
      <c r="G2449" s="112"/>
    </row>
    <row r="2450" spans="1:7">
      <c r="A2450" s="57">
        <v>41980</v>
      </c>
      <c r="B2450" s="112"/>
      <c r="C2450" s="112"/>
      <c r="D2450" s="112"/>
      <c r="E2450" s="112"/>
      <c r="F2450" s="112"/>
      <c r="G2450" s="112"/>
    </row>
    <row r="2451" spans="1:7">
      <c r="A2451" s="57">
        <v>41981</v>
      </c>
      <c r="B2451" s="112">
        <v>96.04</v>
      </c>
      <c r="C2451" s="112">
        <v>110.9</v>
      </c>
      <c r="D2451" s="112"/>
      <c r="E2451" s="112">
        <v>167.76</v>
      </c>
      <c r="F2451" s="112">
        <v>105.95</v>
      </c>
      <c r="G2451" s="112"/>
    </row>
    <row r="2452" spans="1:7">
      <c r="A2452" s="57">
        <v>41982</v>
      </c>
      <c r="B2452" s="112">
        <v>101</v>
      </c>
      <c r="C2452" s="112">
        <v>115.85</v>
      </c>
      <c r="D2452" s="112"/>
      <c r="E2452" s="112">
        <v>146.07</v>
      </c>
      <c r="F2452" s="112">
        <v>110.9</v>
      </c>
      <c r="G2452" s="112"/>
    </row>
    <row r="2453" spans="1:7">
      <c r="A2453" s="57">
        <v>41983</v>
      </c>
      <c r="B2453" s="112">
        <v>101</v>
      </c>
      <c r="C2453" s="112">
        <v>115.86</v>
      </c>
      <c r="D2453" s="112"/>
      <c r="E2453" s="112">
        <v>145.69999999999999</v>
      </c>
      <c r="F2453" s="112">
        <v>110.9</v>
      </c>
      <c r="G2453" s="112"/>
    </row>
    <row r="2454" spans="1:7">
      <c r="A2454" s="57">
        <v>41984</v>
      </c>
      <c r="B2454" s="112">
        <v>100.01</v>
      </c>
      <c r="C2454" s="112">
        <v>113.51</v>
      </c>
      <c r="D2454" s="112"/>
      <c r="E2454" s="112">
        <v>143.35</v>
      </c>
      <c r="F2454" s="112">
        <v>106.28</v>
      </c>
      <c r="G2454" s="112"/>
    </row>
    <row r="2455" spans="1:7">
      <c r="A2455" s="57">
        <v>41985</v>
      </c>
      <c r="B2455" s="112">
        <v>95.05</v>
      </c>
      <c r="C2455" s="112">
        <v>112.88</v>
      </c>
      <c r="D2455" s="112"/>
      <c r="E2455" s="112">
        <v>139.76</v>
      </c>
      <c r="F2455" s="112">
        <v>104.96</v>
      </c>
      <c r="G2455" s="112"/>
    </row>
    <row r="2456" spans="1:7">
      <c r="A2456" s="57">
        <v>41986</v>
      </c>
      <c r="B2456" s="112"/>
      <c r="C2456" s="112"/>
      <c r="D2456" s="112"/>
      <c r="E2456" s="112"/>
      <c r="F2456" s="112"/>
      <c r="G2456" s="112"/>
    </row>
    <row r="2457" spans="1:7">
      <c r="A2457" s="57">
        <v>41987</v>
      </c>
      <c r="B2457" s="112"/>
      <c r="C2457" s="112"/>
      <c r="D2457" s="112"/>
      <c r="E2457" s="112"/>
      <c r="F2457" s="112"/>
      <c r="G2457" s="112"/>
    </row>
    <row r="2458" spans="1:7">
      <c r="A2458" s="57">
        <v>41988</v>
      </c>
      <c r="B2458" s="112">
        <v>95.05</v>
      </c>
      <c r="C2458" s="112">
        <v>112.88</v>
      </c>
      <c r="D2458" s="112"/>
      <c r="E2458" s="112">
        <v>158.86000000000001</v>
      </c>
      <c r="F2458" s="112">
        <v>104.96</v>
      </c>
      <c r="G2458" s="112"/>
    </row>
    <row r="2459" spans="1:7">
      <c r="A2459" s="57">
        <v>41989</v>
      </c>
      <c r="B2459" s="112">
        <v>95.04</v>
      </c>
      <c r="C2459" s="112">
        <v>112.88</v>
      </c>
      <c r="D2459" s="112"/>
      <c r="E2459" s="112">
        <v>134.82</v>
      </c>
      <c r="F2459" s="112">
        <v>104.96</v>
      </c>
      <c r="G2459" s="112"/>
    </row>
    <row r="2460" spans="1:7">
      <c r="A2460" s="57">
        <v>41990</v>
      </c>
      <c r="B2460" s="112">
        <v>95.05</v>
      </c>
      <c r="C2460" s="112">
        <v>112.88</v>
      </c>
      <c r="D2460" s="112"/>
      <c r="E2460" s="112">
        <v>145.05000000000001</v>
      </c>
      <c r="F2460" s="112">
        <v>104.96</v>
      </c>
      <c r="G2460" s="112"/>
    </row>
    <row r="2461" spans="1:7">
      <c r="A2461" s="57">
        <v>41991</v>
      </c>
      <c r="B2461" s="112">
        <v>95.04</v>
      </c>
      <c r="C2461" s="112">
        <v>114.86</v>
      </c>
      <c r="D2461" s="112"/>
      <c r="E2461" s="112">
        <v>156.11000000000001</v>
      </c>
      <c r="F2461" s="112">
        <v>109.92</v>
      </c>
      <c r="G2461" s="112"/>
    </row>
    <row r="2462" spans="1:7">
      <c r="A2462" s="57">
        <v>41992</v>
      </c>
      <c r="B2462" s="112">
        <v>98.02</v>
      </c>
      <c r="C2462" s="112">
        <v>114.86</v>
      </c>
      <c r="D2462" s="112"/>
      <c r="E2462" s="112">
        <v>152.84</v>
      </c>
      <c r="F2462" s="112">
        <v>109.92</v>
      </c>
      <c r="G2462" s="112"/>
    </row>
    <row r="2463" spans="1:7">
      <c r="A2463" s="57">
        <v>41993</v>
      </c>
      <c r="B2463" s="112"/>
      <c r="C2463" s="112"/>
      <c r="D2463" s="112"/>
      <c r="E2463" s="112"/>
      <c r="F2463" s="112"/>
      <c r="G2463" s="112"/>
    </row>
    <row r="2464" spans="1:7">
      <c r="A2464" s="57">
        <v>41994</v>
      </c>
      <c r="B2464" s="112"/>
      <c r="C2464" s="112"/>
      <c r="D2464" s="112"/>
      <c r="E2464" s="112"/>
      <c r="F2464" s="112"/>
      <c r="G2464" s="112"/>
    </row>
    <row r="2465" spans="1:7">
      <c r="A2465" s="57">
        <v>41995</v>
      </c>
      <c r="B2465" s="112">
        <v>98.02</v>
      </c>
      <c r="C2465" s="112">
        <v>114.87</v>
      </c>
      <c r="D2465" s="112"/>
      <c r="E2465" s="112">
        <v>144.65</v>
      </c>
      <c r="F2465" s="112">
        <v>114.86</v>
      </c>
      <c r="G2465" s="112"/>
    </row>
    <row r="2466" spans="1:7">
      <c r="A2466" s="57">
        <v>41996</v>
      </c>
      <c r="B2466" s="112">
        <v>98.02</v>
      </c>
      <c r="C2466" s="112">
        <v>114.87</v>
      </c>
      <c r="D2466" s="112"/>
      <c r="E2466" s="112">
        <v>144.69</v>
      </c>
      <c r="F2466" s="112">
        <v>114.86</v>
      </c>
      <c r="G2466" s="112"/>
    </row>
    <row r="2467" spans="1:7">
      <c r="A2467" s="57">
        <v>41997</v>
      </c>
      <c r="B2467" s="112">
        <v>102.99</v>
      </c>
      <c r="C2467" s="112">
        <v>119.8</v>
      </c>
      <c r="D2467" s="112"/>
      <c r="E2467" s="112">
        <v>149.77000000000001</v>
      </c>
      <c r="F2467" s="112">
        <v>119.81</v>
      </c>
      <c r="G2467" s="112"/>
    </row>
    <row r="2468" spans="1:7">
      <c r="A2468" s="57">
        <v>41998</v>
      </c>
      <c r="B2468" s="112"/>
      <c r="C2468" s="112"/>
      <c r="D2468" s="112"/>
      <c r="E2468" s="112"/>
      <c r="F2468" s="112"/>
      <c r="G2468" s="112"/>
    </row>
    <row r="2469" spans="1:7">
      <c r="A2469" s="57">
        <v>41999</v>
      </c>
      <c r="B2469" s="112"/>
      <c r="C2469" s="112"/>
      <c r="D2469" s="112"/>
      <c r="E2469" s="112"/>
      <c r="F2469" s="112"/>
      <c r="G2469" s="112"/>
    </row>
    <row r="2470" spans="1:7">
      <c r="A2470" s="57">
        <v>42000</v>
      </c>
      <c r="B2470" s="112"/>
      <c r="C2470" s="112"/>
      <c r="D2470" s="112"/>
      <c r="E2470" s="112"/>
      <c r="F2470" s="112"/>
      <c r="G2470" s="112"/>
    </row>
    <row r="2471" spans="1:7">
      <c r="A2471" s="57">
        <v>42001</v>
      </c>
      <c r="B2471" s="112"/>
      <c r="C2471" s="112"/>
      <c r="D2471" s="112"/>
      <c r="E2471" s="112"/>
      <c r="F2471" s="112"/>
      <c r="G2471" s="112"/>
    </row>
    <row r="2472" spans="1:7">
      <c r="A2472" s="57">
        <v>42002</v>
      </c>
      <c r="B2472" s="112">
        <v>103.49</v>
      </c>
      <c r="C2472" s="112">
        <v>120.31</v>
      </c>
      <c r="D2472" s="112"/>
      <c r="E2472" s="112">
        <v>153.07</v>
      </c>
      <c r="F2472" s="112">
        <v>120.3</v>
      </c>
      <c r="G2472" s="112"/>
    </row>
    <row r="2473" spans="1:7">
      <c r="A2473" s="57">
        <v>42003</v>
      </c>
      <c r="B2473" s="112">
        <v>100.51</v>
      </c>
      <c r="C2473" s="112">
        <v>115.36</v>
      </c>
      <c r="D2473" s="112"/>
      <c r="E2473" s="112">
        <v>150.16</v>
      </c>
      <c r="F2473" s="112">
        <v>120.31</v>
      </c>
      <c r="G2473" s="112"/>
    </row>
    <row r="2474" spans="1:7">
      <c r="A2474" s="57">
        <v>42004</v>
      </c>
      <c r="B2474" s="112">
        <v>100.51</v>
      </c>
      <c r="C2474" s="112">
        <v>115.36</v>
      </c>
      <c r="D2474" s="112"/>
      <c r="E2474" s="112">
        <v>150.13999999999999</v>
      </c>
      <c r="F2474" s="112">
        <v>120.3</v>
      </c>
      <c r="G2474" s="112"/>
    </row>
    <row r="2475" spans="1:7">
      <c r="A2475" s="57">
        <v>42005</v>
      </c>
      <c r="B2475" s="112"/>
      <c r="C2475" s="112"/>
      <c r="D2475" s="112"/>
      <c r="E2475" s="112"/>
      <c r="F2475" s="112"/>
      <c r="G2475" s="112">
        <v>30.211162604468267</v>
      </c>
    </row>
    <row r="2476" spans="1:7">
      <c r="A2476" s="57">
        <v>42006</v>
      </c>
      <c r="B2476" s="112">
        <v>101.5</v>
      </c>
      <c r="C2476" s="112">
        <v>115.34</v>
      </c>
      <c r="D2476" s="112"/>
      <c r="E2476" s="112">
        <v>152.08000000000001</v>
      </c>
      <c r="F2476" s="112">
        <v>122.25</v>
      </c>
      <c r="G2476" s="112"/>
    </row>
    <row r="2477" spans="1:7">
      <c r="A2477" s="57">
        <v>42007</v>
      </c>
      <c r="B2477" s="112"/>
      <c r="C2477" s="112"/>
      <c r="D2477" s="112"/>
      <c r="E2477" s="112"/>
      <c r="F2477" s="112"/>
      <c r="G2477" s="112"/>
    </row>
    <row r="2478" spans="1:7">
      <c r="A2478" s="57">
        <v>42008</v>
      </c>
      <c r="B2478" s="112"/>
      <c r="C2478" s="112"/>
      <c r="D2478" s="112"/>
      <c r="E2478" s="112"/>
      <c r="F2478" s="112"/>
      <c r="G2478" s="112"/>
    </row>
    <row r="2479" spans="1:7">
      <c r="A2479" s="57">
        <v>42009</v>
      </c>
      <c r="B2479" s="112">
        <v>106.95</v>
      </c>
      <c r="C2479" s="112">
        <v>115.84</v>
      </c>
      <c r="D2479" s="112"/>
      <c r="E2479" s="112">
        <v>150.1</v>
      </c>
      <c r="F2479" s="112">
        <v>114.85</v>
      </c>
      <c r="G2479" s="112"/>
    </row>
    <row r="2480" spans="1:7">
      <c r="A2480" s="57">
        <v>42010</v>
      </c>
      <c r="B2480" s="112">
        <v>101.5</v>
      </c>
      <c r="C2480" s="112">
        <v>115.35</v>
      </c>
      <c r="D2480" s="112"/>
      <c r="E2480" s="112">
        <v>152.09</v>
      </c>
      <c r="F2480" s="112">
        <v>122.25</v>
      </c>
      <c r="G2480" s="112"/>
    </row>
    <row r="2481" spans="1:7">
      <c r="A2481" s="57">
        <v>42011</v>
      </c>
      <c r="B2481" s="112">
        <v>101.64</v>
      </c>
      <c r="C2481" s="112">
        <v>115.52</v>
      </c>
      <c r="D2481" s="112"/>
      <c r="E2481" s="112">
        <v>152.25</v>
      </c>
      <c r="F2481" s="112">
        <v>121.89</v>
      </c>
      <c r="G2481" s="112"/>
    </row>
    <row r="2482" spans="1:7">
      <c r="A2482" s="57">
        <v>42012</v>
      </c>
      <c r="B2482" s="112">
        <v>101.34</v>
      </c>
      <c r="C2482" s="112">
        <v>115.18</v>
      </c>
      <c r="D2482" s="112"/>
      <c r="E2482" s="112">
        <v>151.71</v>
      </c>
      <c r="F2482" s="112">
        <v>121.21</v>
      </c>
      <c r="G2482" s="112"/>
    </row>
    <row r="2483" spans="1:7">
      <c r="A2483" s="57">
        <v>42013</v>
      </c>
      <c r="B2483" s="112">
        <v>101.5</v>
      </c>
      <c r="C2483" s="112">
        <v>115.34</v>
      </c>
      <c r="D2483" s="112"/>
      <c r="E2483" s="112">
        <v>152.06</v>
      </c>
      <c r="F2483" s="112">
        <v>122.25</v>
      </c>
      <c r="G2483" s="112"/>
    </row>
    <row r="2484" spans="1:7">
      <c r="A2484" s="57">
        <v>42014</v>
      </c>
      <c r="B2484" s="112"/>
      <c r="C2484" s="112"/>
      <c r="D2484" s="112"/>
      <c r="E2484" s="112"/>
      <c r="F2484" s="112"/>
      <c r="G2484" s="112"/>
    </row>
    <row r="2485" spans="1:7">
      <c r="A2485" s="57">
        <v>42015</v>
      </c>
      <c r="B2485" s="112"/>
      <c r="C2485" s="112"/>
      <c r="D2485" s="112"/>
      <c r="E2485" s="112"/>
      <c r="F2485" s="112"/>
      <c r="G2485" s="112"/>
    </row>
    <row r="2486" spans="1:7">
      <c r="A2486" s="57">
        <v>42016</v>
      </c>
      <c r="B2486" s="112">
        <v>101.5</v>
      </c>
      <c r="C2486" s="112">
        <v>115.34</v>
      </c>
      <c r="D2486" s="112"/>
      <c r="E2486" s="112">
        <v>152.06</v>
      </c>
      <c r="F2486" s="112">
        <v>122.25</v>
      </c>
      <c r="G2486" s="112"/>
    </row>
    <row r="2487" spans="1:7">
      <c r="A2487" s="57">
        <v>42017</v>
      </c>
      <c r="B2487" s="112">
        <v>106.96</v>
      </c>
      <c r="C2487" s="112">
        <v>114.88</v>
      </c>
      <c r="D2487" s="112"/>
      <c r="E2487" s="112">
        <v>147.12</v>
      </c>
      <c r="F2487" s="112">
        <v>113.9</v>
      </c>
      <c r="G2487" s="112"/>
    </row>
    <row r="2488" spans="1:7">
      <c r="A2488" s="57">
        <v>42018</v>
      </c>
      <c r="B2488" s="112">
        <v>107.49</v>
      </c>
      <c r="C2488" s="112">
        <v>115.39</v>
      </c>
      <c r="D2488" s="112"/>
      <c r="E2488" s="112">
        <v>147.79</v>
      </c>
      <c r="F2488" s="112">
        <v>113.87</v>
      </c>
      <c r="G2488" s="112"/>
    </row>
    <row r="2489" spans="1:7">
      <c r="A2489" s="57">
        <v>42019</v>
      </c>
      <c r="B2489" s="112">
        <v>101.5</v>
      </c>
      <c r="C2489" s="112">
        <v>115.38</v>
      </c>
      <c r="D2489" s="112"/>
      <c r="E2489" s="112">
        <v>152.09</v>
      </c>
      <c r="F2489" s="112">
        <v>122.32</v>
      </c>
      <c r="G2489" s="112"/>
    </row>
    <row r="2490" spans="1:7">
      <c r="A2490" s="57">
        <v>42020</v>
      </c>
      <c r="B2490" s="112">
        <v>101.5</v>
      </c>
      <c r="C2490" s="112">
        <v>115.38</v>
      </c>
      <c r="D2490" s="112"/>
      <c r="E2490" s="112">
        <v>152.08000000000001</v>
      </c>
      <c r="F2490" s="112">
        <v>125.28</v>
      </c>
      <c r="G2490" s="112"/>
    </row>
    <row r="2491" spans="1:7">
      <c r="A2491" s="57">
        <v>42021</v>
      </c>
      <c r="B2491" s="112"/>
      <c r="C2491" s="112"/>
      <c r="D2491" s="112"/>
      <c r="E2491" s="112"/>
      <c r="F2491" s="112"/>
      <c r="G2491" s="112"/>
    </row>
    <row r="2492" spans="1:7">
      <c r="A2492" s="57">
        <v>42022</v>
      </c>
      <c r="B2492" s="112"/>
      <c r="C2492" s="112"/>
      <c r="D2492" s="112"/>
      <c r="E2492" s="112"/>
      <c r="F2492" s="112"/>
      <c r="G2492" s="112"/>
    </row>
    <row r="2493" spans="1:7">
      <c r="A2493" s="57">
        <v>42023</v>
      </c>
      <c r="B2493" s="112">
        <v>101.5</v>
      </c>
      <c r="C2493" s="112">
        <v>115.38</v>
      </c>
      <c r="D2493" s="112"/>
      <c r="E2493" s="112">
        <v>155.19</v>
      </c>
      <c r="F2493" s="112">
        <v>130.24</v>
      </c>
      <c r="G2493" s="112"/>
    </row>
    <row r="2494" spans="1:7">
      <c r="A2494" s="57">
        <v>42024</v>
      </c>
      <c r="B2494" s="112">
        <v>101.5</v>
      </c>
      <c r="C2494" s="112">
        <v>115.38</v>
      </c>
      <c r="D2494" s="112"/>
      <c r="E2494" s="112">
        <v>163.06</v>
      </c>
      <c r="F2494" s="112">
        <v>130.24</v>
      </c>
      <c r="G2494" s="112"/>
    </row>
    <row r="2495" spans="1:7">
      <c r="A2495" s="57">
        <v>42025</v>
      </c>
      <c r="B2495" s="112">
        <v>101.5</v>
      </c>
      <c r="C2495" s="112">
        <v>115.38</v>
      </c>
      <c r="D2495" s="112"/>
      <c r="E2495" s="112">
        <v>163.33000000000001</v>
      </c>
      <c r="F2495" s="112">
        <v>130.24</v>
      </c>
      <c r="G2495" s="112"/>
    </row>
    <row r="2496" spans="1:7">
      <c r="A2496" s="57">
        <v>42026</v>
      </c>
      <c r="B2496" s="112">
        <v>102.66</v>
      </c>
      <c r="C2496" s="112">
        <v>115.38</v>
      </c>
      <c r="D2496" s="112"/>
      <c r="E2496" s="112">
        <v>188.84</v>
      </c>
      <c r="F2496" s="112">
        <v>126.75</v>
      </c>
      <c r="G2496" s="112"/>
    </row>
    <row r="2497" spans="1:7">
      <c r="A2497" s="57">
        <v>42027</v>
      </c>
      <c r="B2497" s="112">
        <v>101.5</v>
      </c>
      <c r="C2497" s="112">
        <v>115.38</v>
      </c>
      <c r="D2497" s="112"/>
      <c r="E2497" s="112">
        <v>183.9</v>
      </c>
      <c r="F2497" s="112">
        <v>130.22999999999999</v>
      </c>
      <c r="G2497" s="112"/>
    </row>
    <row r="2498" spans="1:7">
      <c r="A2498" s="57">
        <v>42028</v>
      </c>
      <c r="B2498" s="112"/>
      <c r="C2498" s="112"/>
      <c r="D2498" s="112"/>
      <c r="E2498" s="112"/>
      <c r="F2498" s="112"/>
      <c r="G2498" s="112"/>
    </row>
    <row r="2499" spans="1:7">
      <c r="A2499" s="57">
        <v>42029</v>
      </c>
      <c r="B2499" s="112"/>
      <c r="C2499" s="112"/>
      <c r="D2499" s="112"/>
      <c r="E2499" s="112"/>
      <c r="F2499" s="112"/>
      <c r="G2499" s="112"/>
    </row>
    <row r="2500" spans="1:7">
      <c r="A2500" s="57">
        <v>42030</v>
      </c>
      <c r="B2500" s="112">
        <v>100.51</v>
      </c>
      <c r="C2500" s="112">
        <v>113.4</v>
      </c>
      <c r="D2500" s="112"/>
      <c r="E2500" s="112">
        <v>166.46</v>
      </c>
      <c r="F2500" s="112">
        <v>130.24</v>
      </c>
      <c r="G2500" s="112"/>
    </row>
    <row r="2501" spans="1:7">
      <c r="A2501" s="57">
        <v>42031</v>
      </c>
      <c r="B2501" s="112">
        <v>109.44</v>
      </c>
      <c r="C2501" s="112">
        <v>117.36</v>
      </c>
      <c r="D2501" s="112"/>
      <c r="E2501" s="112">
        <v>161.44</v>
      </c>
      <c r="F2501" s="112">
        <v>126.2</v>
      </c>
      <c r="G2501" s="112"/>
    </row>
    <row r="2502" spans="1:7">
      <c r="A2502" s="57">
        <v>42032</v>
      </c>
      <c r="B2502" s="112">
        <v>110.44</v>
      </c>
      <c r="C2502" s="112">
        <v>120.33</v>
      </c>
      <c r="D2502" s="112"/>
      <c r="E2502" s="112">
        <v>182.03</v>
      </c>
      <c r="F2502" s="112">
        <v>145.07</v>
      </c>
      <c r="G2502" s="112"/>
    </row>
    <row r="2503" spans="1:7">
      <c r="A2503" s="57">
        <v>42033</v>
      </c>
      <c r="B2503" s="112">
        <v>110.44</v>
      </c>
      <c r="C2503" s="112">
        <v>120.33</v>
      </c>
      <c r="D2503" s="112"/>
      <c r="E2503" s="112">
        <v>169.84</v>
      </c>
      <c r="F2503" s="112">
        <v>145.05000000000001</v>
      </c>
      <c r="G2503" s="112"/>
    </row>
    <row r="2504" spans="1:7">
      <c r="A2504" s="57">
        <v>42034</v>
      </c>
      <c r="B2504" s="112">
        <v>110.44</v>
      </c>
      <c r="C2504" s="112">
        <v>120.33</v>
      </c>
      <c r="D2504" s="112"/>
      <c r="E2504" s="112">
        <v>169.87</v>
      </c>
      <c r="F2504" s="112">
        <v>145.07</v>
      </c>
      <c r="G2504" s="112"/>
    </row>
    <row r="2505" spans="1:7">
      <c r="A2505" s="57">
        <v>42035</v>
      </c>
      <c r="B2505" s="112"/>
      <c r="C2505" s="112"/>
      <c r="D2505" s="112"/>
      <c r="E2505" s="112"/>
      <c r="F2505" s="112"/>
      <c r="G2505" s="112"/>
    </row>
    <row r="2506" spans="1:7">
      <c r="A2506" s="57">
        <v>42036</v>
      </c>
      <c r="B2506" s="112"/>
      <c r="C2506" s="112"/>
      <c r="D2506" s="112"/>
      <c r="E2506" s="112"/>
      <c r="F2506" s="112"/>
      <c r="G2506" s="112"/>
    </row>
    <row r="2507" spans="1:7">
      <c r="A2507" s="57">
        <v>42037</v>
      </c>
      <c r="B2507" s="112">
        <v>108.45</v>
      </c>
      <c r="C2507" s="112">
        <v>118.35</v>
      </c>
      <c r="D2507" s="112"/>
      <c r="E2507" s="112">
        <v>170.02</v>
      </c>
      <c r="F2507" s="112">
        <v>143.08000000000001</v>
      </c>
      <c r="G2507" s="112"/>
    </row>
    <row r="2508" spans="1:7">
      <c r="A2508" s="57">
        <v>42038</v>
      </c>
      <c r="B2508" s="112">
        <v>108.45</v>
      </c>
      <c r="C2508" s="112">
        <v>118.36</v>
      </c>
      <c r="D2508" s="112"/>
      <c r="E2508" s="112">
        <v>180</v>
      </c>
      <c r="F2508" s="112">
        <v>145.07</v>
      </c>
      <c r="G2508" s="112"/>
    </row>
    <row r="2509" spans="1:7">
      <c r="A2509" s="57">
        <v>42039</v>
      </c>
      <c r="B2509" s="112">
        <v>108.45</v>
      </c>
      <c r="C2509" s="112">
        <v>118.35</v>
      </c>
      <c r="D2509" s="112"/>
      <c r="E2509" s="112">
        <v>171.54</v>
      </c>
      <c r="F2509" s="112">
        <v>145.07</v>
      </c>
      <c r="G2509" s="112"/>
    </row>
    <row r="2510" spans="1:7">
      <c r="A2510" s="57">
        <v>42040</v>
      </c>
      <c r="B2510" s="112">
        <v>105.47</v>
      </c>
      <c r="C2510" s="112">
        <v>115.38</v>
      </c>
      <c r="D2510" s="112"/>
      <c r="E2510" s="112">
        <v>164.28</v>
      </c>
      <c r="F2510" s="112">
        <v>140.13</v>
      </c>
      <c r="G2510" s="112"/>
    </row>
    <row r="2511" spans="1:7">
      <c r="A2511" s="57">
        <v>42041</v>
      </c>
      <c r="B2511" s="112">
        <v>105.47</v>
      </c>
      <c r="C2511" s="112">
        <v>114.39</v>
      </c>
      <c r="D2511" s="112"/>
      <c r="E2511" s="112">
        <v>166.3</v>
      </c>
      <c r="F2511" s="112">
        <v>140.11000000000001</v>
      </c>
      <c r="G2511" s="112"/>
    </row>
    <row r="2512" spans="1:7">
      <c r="A2512" s="57">
        <v>42042</v>
      </c>
      <c r="B2512" s="112"/>
      <c r="C2512" s="112"/>
      <c r="D2512" s="112"/>
      <c r="E2512" s="112"/>
      <c r="F2512" s="112"/>
      <c r="G2512" s="112"/>
    </row>
    <row r="2513" spans="1:7">
      <c r="A2513" s="57">
        <v>42043</v>
      </c>
      <c r="B2513" s="112"/>
      <c r="C2513" s="112"/>
      <c r="D2513" s="112"/>
      <c r="E2513" s="112"/>
      <c r="F2513" s="112"/>
      <c r="G2513" s="112"/>
    </row>
    <row r="2514" spans="1:7">
      <c r="A2514" s="57">
        <v>42044</v>
      </c>
      <c r="B2514" s="112">
        <v>105.47</v>
      </c>
      <c r="C2514" s="112">
        <v>115.38</v>
      </c>
      <c r="D2514" s="112"/>
      <c r="E2514" s="112">
        <v>169.78</v>
      </c>
      <c r="F2514" s="112">
        <v>140.13999999999999</v>
      </c>
      <c r="G2514" s="112"/>
    </row>
    <row r="2515" spans="1:7">
      <c r="A2515" s="57">
        <v>42045</v>
      </c>
      <c r="B2515" s="112">
        <v>105.47</v>
      </c>
      <c r="C2515" s="112">
        <v>115.38</v>
      </c>
      <c r="D2515" s="112"/>
      <c r="E2515" s="112">
        <v>176.1</v>
      </c>
      <c r="F2515" s="112">
        <v>140.13999999999999</v>
      </c>
      <c r="G2515" s="112"/>
    </row>
    <row r="2516" spans="1:7">
      <c r="A2516" s="57">
        <v>42046</v>
      </c>
      <c r="B2516" s="112">
        <v>105.47</v>
      </c>
      <c r="C2516" s="112">
        <v>115.38</v>
      </c>
      <c r="D2516" s="112"/>
      <c r="E2516" s="112">
        <v>174.52</v>
      </c>
      <c r="F2516" s="112">
        <v>125.29</v>
      </c>
      <c r="G2516" s="112"/>
    </row>
    <row r="2517" spans="1:7">
      <c r="A2517" s="57">
        <v>42047</v>
      </c>
      <c r="B2517" s="112">
        <v>105.47</v>
      </c>
      <c r="C2517" s="112">
        <v>115.39</v>
      </c>
      <c r="D2517" s="112"/>
      <c r="E2517" s="112">
        <v>174.57</v>
      </c>
      <c r="F2517" s="112">
        <v>125.3</v>
      </c>
      <c r="G2517" s="112"/>
    </row>
    <row r="2518" spans="1:7">
      <c r="A2518" s="57">
        <v>42048</v>
      </c>
      <c r="B2518" s="112">
        <v>110.44</v>
      </c>
      <c r="C2518" s="112">
        <v>120.34</v>
      </c>
      <c r="D2518" s="112"/>
      <c r="E2518" s="112">
        <v>179.47</v>
      </c>
      <c r="F2518" s="112">
        <v>130.25</v>
      </c>
      <c r="G2518" s="112"/>
    </row>
    <row r="2519" spans="1:7">
      <c r="A2519" s="57">
        <v>42049</v>
      </c>
      <c r="B2519" s="112"/>
      <c r="C2519" s="112"/>
      <c r="D2519" s="112"/>
      <c r="E2519" s="112"/>
      <c r="F2519" s="112"/>
      <c r="G2519" s="112"/>
    </row>
    <row r="2520" spans="1:7">
      <c r="A2520" s="57">
        <v>42050</v>
      </c>
      <c r="B2520" s="112"/>
      <c r="C2520" s="112"/>
      <c r="D2520" s="112"/>
      <c r="E2520" s="112"/>
      <c r="F2520" s="112"/>
      <c r="G2520" s="112"/>
    </row>
    <row r="2521" spans="1:7">
      <c r="A2521" s="57">
        <v>42051</v>
      </c>
      <c r="B2521" s="112">
        <v>105.47</v>
      </c>
      <c r="C2521" s="112">
        <v>115.39</v>
      </c>
      <c r="D2521" s="112"/>
      <c r="E2521" s="112">
        <v>169.66</v>
      </c>
      <c r="F2521" s="112">
        <v>125.31</v>
      </c>
      <c r="G2521" s="112"/>
    </row>
    <row r="2522" spans="1:7">
      <c r="A2522" s="57">
        <v>42052</v>
      </c>
      <c r="B2522" s="112">
        <v>105.47</v>
      </c>
      <c r="C2522" s="112">
        <v>115.39</v>
      </c>
      <c r="D2522" s="112"/>
      <c r="E2522" s="112">
        <v>169.66</v>
      </c>
      <c r="F2522" s="112">
        <v>125.31</v>
      </c>
      <c r="G2522" s="112"/>
    </row>
    <row r="2523" spans="1:7">
      <c r="A2523" s="57">
        <v>42053</v>
      </c>
      <c r="B2523" s="112">
        <v>105.47</v>
      </c>
      <c r="C2523" s="112">
        <v>115.38</v>
      </c>
      <c r="D2523" s="112"/>
      <c r="E2523" s="112">
        <v>169.65</v>
      </c>
      <c r="F2523" s="112">
        <v>125.3</v>
      </c>
      <c r="G2523" s="112"/>
    </row>
    <row r="2524" spans="1:7">
      <c r="A2524" s="57">
        <v>42054</v>
      </c>
      <c r="B2524" s="112">
        <v>118.87</v>
      </c>
      <c r="C2524" s="112">
        <v>116.87</v>
      </c>
      <c r="D2524" s="112"/>
      <c r="E2524" s="112">
        <v>170.64</v>
      </c>
      <c r="F2524" s="112">
        <v>128.77000000000001</v>
      </c>
      <c r="G2524" s="112"/>
    </row>
    <row r="2525" spans="1:7">
      <c r="A2525" s="57">
        <v>42055</v>
      </c>
      <c r="B2525" s="112">
        <v>102.49</v>
      </c>
      <c r="C2525" s="112">
        <v>110.43</v>
      </c>
      <c r="D2525" s="112"/>
      <c r="E2525" s="112">
        <v>170.77</v>
      </c>
      <c r="F2525" s="112">
        <v>125.31</v>
      </c>
      <c r="G2525" s="112"/>
    </row>
    <row r="2526" spans="1:7">
      <c r="A2526" s="57">
        <v>42056</v>
      </c>
      <c r="B2526" s="112"/>
      <c r="C2526" s="112"/>
      <c r="D2526" s="112"/>
      <c r="E2526" s="112"/>
      <c r="F2526" s="112"/>
      <c r="G2526" s="112"/>
    </row>
    <row r="2527" spans="1:7">
      <c r="A2527" s="57">
        <v>42057</v>
      </c>
      <c r="B2527" s="112"/>
      <c r="C2527" s="112"/>
      <c r="D2527" s="112"/>
      <c r="E2527" s="112"/>
      <c r="F2527" s="112"/>
      <c r="G2527" s="112"/>
    </row>
    <row r="2528" spans="1:7">
      <c r="A2528" s="57">
        <v>42058</v>
      </c>
      <c r="B2528" s="112">
        <v>100.5</v>
      </c>
      <c r="C2528" s="112">
        <v>108.42</v>
      </c>
      <c r="D2528" s="112"/>
      <c r="E2528" s="112">
        <v>169.78</v>
      </c>
      <c r="F2528" s="112">
        <v>120.3</v>
      </c>
      <c r="G2528" s="112"/>
    </row>
    <row r="2529" spans="1:7">
      <c r="A2529" s="57">
        <v>42059</v>
      </c>
      <c r="B2529" s="112">
        <v>108.74</v>
      </c>
      <c r="C2529" s="112">
        <v>111.2</v>
      </c>
      <c r="D2529" s="112"/>
      <c r="E2529" s="112">
        <v>164.29</v>
      </c>
      <c r="F2529" s="112">
        <v>121.25</v>
      </c>
      <c r="G2529" s="112"/>
    </row>
    <row r="2530" spans="1:7">
      <c r="A2530" s="57">
        <v>42060</v>
      </c>
      <c r="B2530" s="112">
        <v>105.77</v>
      </c>
      <c r="C2530" s="112">
        <v>110.21</v>
      </c>
      <c r="D2530" s="112"/>
      <c r="E2530" s="112">
        <v>162.1</v>
      </c>
      <c r="F2530" s="112">
        <v>120.92</v>
      </c>
      <c r="G2530" s="112"/>
    </row>
    <row r="2531" spans="1:7">
      <c r="A2531" s="57">
        <v>42061</v>
      </c>
      <c r="B2531" s="112">
        <v>98.52</v>
      </c>
      <c r="C2531" s="112">
        <v>108.45</v>
      </c>
      <c r="D2531" s="112"/>
      <c r="E2531" s="112">
        <v>154.96</v>
      </c>
      <c r="F2531" s="112">
        <v>120.34</v>
      </c>
      <c r="G2531" s="112"/>
    </row>
    <row r="2532" spans="1:7">
      <c r="A2532" s="57">
        <v>42062</v>
      </c>
      <c r="B2532" s="112">
        <v>110.94</v>
      </c>
      <c r="C2532" s="112">
        <v>110.93</v>
      </c>
      <c r="D2532" s="112"/>
      <c r="E2532" s="112">
        <v>153.97999999999999</v>
      </c>
      <c r="F2532" s="112">
        <v>118.86</v>
      </c>
      <c r="G2532" s="112"/>
    </row>
    <row r="2533" spans="1:7">
      <c r="A2533" s="57">
        <v>42063</v>
      </c>
      <c r="B2533" s="112"/>
      <c r="C2533" s="112"/>
      <c r="D2533" s="112"/>
      <c r="E2533" s="112"/>
      <c r="F2533" s="112"/>
      <c r="G2533" s="112"/>
    </row>
    <row r="2534" spans="1:7">
      <c r="A2534" s="57">
        <v>42064</v>
      </c>
      <c r="B2534" s="112"/>
      <c r="C2534" s="112"/>
      <c r="D2534" s="112"/>
      <c r="E2534" s="112"/>
      <c r="F2534" s="112"/>
      <c r="G2534" s="112"/>
    </row>
    <row r="2535" spans="1:7">
      <c r="A2535" s="57">
        <v>42065</v>
      </c>
      <c r="B2535" s="112">
        <v>100.51</v>
      </c>
      <c r="C2535" s="112">
        <v>110.44</v>
      </c>
      <c r="D2535" s="112"/>
      <c r="E2535" s="112">
        <v>154.96</v>
      </c>
      <c r="F2535" s="112">
        <v>122.32</v>
      </c>
      <c r="G2535" s="112"/>
    </row>
    <row r="2536" spans="1:7">
      <c r="A2536" s="57">
        <v>42066</v>
      </c>
      <c r="B2536" s="112">
        <v>102.95</v>
      </c>
      <c r="C2536" s="112">
        <v>110.15</v>
      </c>
      <c r="D2536" s="112"/>
      <c r="E2536" s="112">
        <v>152.1</v>
      </c>
      <c r="F2536" s="112">
        <v>119.4</v>
      </c>
      <c r="G2536" s="112"/>
    </row>
    <row r="2537" spans="1:7">
      <c r="A2537" s="57">
        <v>42067</v>
      </c>
      <c r="B2537" s="112">
        <v>100.51</v>
      </c>
      <c r="C2537" s="112">
        <v>110.33</v>
      </c>
      <c r="D2537" s="112"/>
      <c r="E2537" s="112">
        <v>149.97</v>
      </c>
      <c r="F2537" s="112">
        <v>122.2</v>
      </c>
      <c r="G2537" s="112"/>
    </row>
    <row r="2538" spans="1:7">
      <c r="A2538" s="57">
        <v>42068</v>
      </c>
      <c r="B2538" s="112">
        <v>102.48</v>
      </c>
      <c r="C2538" s="112">
        <v>109.68</v>
      </c>
      <c r="D2538" s="112"/>
      <c r="E2538" s="112">
        <v>149.62</v>
      </c>
      <c r="F2538" s="112">
        <v>119.73</v>
      </c>
      <c r="G2538" s="112"/>
    </row>
    <row r="2539" spans="1:7">
      <c r="A2539" s="57">
        <v>42069</v>
      </c>
      <c r="B2539" s="112">
        <v>104.63</v>
      </c>
      <c r="C2539" s="112">
        <v>106.86</v>
      </c>
      <c r="D2539" s="112"/>
      <c r="E2539" s="112">
        <v>144.63999999999999</v>
      </c>
      <c r="F2539" s="112">
        <v>111.91</v>
      </c>
      <c r="G2539" s="112"/>
    </row>
    <row r="2540" spans="1:7">
      <c r="A2540" s="57">
        <v>42070</v>
      </c>
      <c r="B2540" s="112"/>
      <c r="C2540" s="112"/>
      <c r="D2540" s="112"/>
      <c r="E2540" s="112"/>
      <c r="F2540" s="112"/>
      <c r="G2540" s="112"/>
    </row>
    <row r="2541" spans="1:7">
      <c r="A2541" s="57">
        <v>42071</v>
      </c>
      <c r="B2541" s="112"/>
      <c r="C2541" s="112"/>
      <c r="D2541" s="112"/>
      <c r="E2541" s="112"/>
      <c r="F2541" s="112"/>
      <c r="G2541" s="112"/>
    </row>
    <row r="2542" spans="1:7">
      <c r="A2542" s="57">
        <v>42072</v>
      </c>
      <c r="B2542" s="112">
        <v>98.52</v>
      </c>
      <c r="C2542" s="112">
        <v>108.45</v>
      </c>
      <c r="D2542" s="112"/>
      <c r="E2542" s="112">
        <v>145.12</v>
      </c>
      <c r="F2542" s="112">
        <v>120.32</v>
      </c>
      <c r="G2542" s="112"/>
    </row>
    <row r="2543" spans="1:7">
      <c r="A2543" s="57">
        <v>42073</v>
      </c>
      <c r="B2543" s="112">
        <v>99.94</v>
      </c>
      <c r="C2543" s="112">
        <v>106.22</v>
      </c>
      <c r="D2543" s="112"/>
      <c r="E2543" s="112">
        <v>139.97999999999999</v>
      </c>
      <c r="F2543" s="112">
        <v>114.4</v>
      </c>
      <c r="G2543" s="112"/>
    </row>
    <row r="2544" spans="1:7">
      <c r="A2544" s="57">
        <v>42074</v>
      </c>
      <c r="B2544" s="112">
        <v>98.52</v>
      </c>
      <c r="C2544" s="112">
        <v>105.47</v>
      </c>
      <c r="D2544" s="112"/>
      <c r="E2544" s="112">
        <v>135.24</v>
      </c>
      <c r="F2544" s="112">
        <v>115.38</v>
      </c>
      <c r="G2544" s="112"/>
    </row>
    <row r="2545" spans="1:7">
      <c r="A2545" s="57">
        <v>42075</v>
      </c>
      <c r="B2545" s="112">
        <v>97.02</v>
      </c>
      <c r="C2545" s="112">
        <v>101.72</v>
      </c>
      <c r="D2545" s="112"/>
      <c r="E2545" s="112">
        <v>132.25</v>
      </c>
      <c r="F2545" s="112">
        <v>108.46</v>
      </c>
      <c r="G2545" s="112"/>
    </row>
    <row r="2546" spans="1:7">
      <c r="A2546" s="57">
        <v>42076</v>
      </c>
      <c r="B2546" s="112">
        <v>95.53</v>
      </c>
      <c r="C2546" s="112">
        <v>103.49</v>
      </c>
      <c r="D2546" s="112"/>
      <c r="E2546" s="112">
        <v>130.35</v>
      </c>
      <c r="F2546" s="112">
        <v>115.4</v>
      </c>
      <c r="G2546" s="112"/>
    </row>
    <row r="2547" spans="1:7">
      <c r="A2547" s="57">
        <v>42077</v>
      </c>
      <c r="B2547" s="112"/>
      <c r="C2547" s="112"/>
      <c r="D2547" s="112"/>
      <c r="E2547" s="112"/>
      <c r="F2547" s="112"/>
      <c r="G2547" s="112"/>
    </row>
    <row r="2548" spans="1:7">
      <c r="A2548" s="57">
        <v>42078</v>
      </c>
      <c r="B2548" s="112"/>
      <c r="C2548" s="112"/>
      <c r="D2548" s="112"/>
      <c r="E2548" s="112"/>
      <c r="F2548" s="112"/>
      <c r="G2548" s="112"/>
    </row>
    <row r="2549" spans="1:7">
      <c r="A2549" s="57">
        <v>42079</v>
      </c>
      <c r="B2549" s="112">
        <v>95.53</v>
      </c>
      <c r="C2549" s="112">
        <v>103.5</v>
      </c>
      <c r="D2549" s="112"/>
      <c r="E2549" s="112">
        <v>130.35</v>
      </c>
      <c r="F2549" s="112">
        <v>115.4</v>
      </c>
      <c r="G2549" s="112"/>
    </row>
    <row r="2550" spans="1:7">
      <c r="A2550" s="57">
        <v>42080</v>
      </c>
      <c r="B2550" s="112">
        <v>95.53</v>
      </c>
      <c r="C2550" s="112">
        <v>103.49</v>
      </c>
      <c r="D2550" s="112"/>
      <c r="E2550" s="112">
        <v>130.34</v>
      </c>
      <c r="F2550" s="112">
        <v>115.4</v>
      </c>
      <c r="G2550" s="112"/>
    </row>
    <row r="2551" spans="1:7">
      <c r="A2551" s="57">
        <v>42081</v>
      </c>
      <c r="B2551" s="112">
        <v>96.24</v>
      </c>
      <c r="C2551" s="112">
        <v>100.87</v>
      </c>
      <c r="D2551" s="112"/>
      <c r="E2551" s="112">
        <v>130.12</v>
      </c>
      <c r="F2551" s="112">
        <v>109.93</v>
      </c>
      <c r="G2551" s="112"/>
    </row>
    <row r="2552" spans="1:7">
      <c r="A2552" s="57">
        <v>42082</v>
      </c>
      <c r="B2552" s="112">
        <v>93.87</v>
      </c>
      <c r="C2552" s="112">
        <v>99.23</v>
      </c>
      <c r="D2552" s="112"/>
      <c r="E2552" s="112">
        <v>130.13999999999999</v>
      </c>
      <c r="F2552" s="112">
        <v>108.45</v>
      </c>
      <c r="G2552" s="112"/>
    </row>
    <row r="2553" spans="1:7">
      <c r="A2553" s="57">
        <v>42083</v>
      </c>
      <c r="B2553" s="112">
        <v>92.55</v>
      </c>
      <c r="C2553" s="112">
        <v>101.94</v>
      </c>
      <c r="D2553" s="112"/>
      <c r="E2553" s="112">
        <v>134.38999999999999</v>
      </c>
      <c r="F2553" s="112">
        <v>115.4</v>
      </c>
      <c r="G2553" s="112"/>
    </row>
    <row r="2554" spans="1:7">
      <c r="A2554" s="57">
        <v>42084</v>
      </c>
      <c r="B2554" s="112"/>
      <c r="C2554" s="112"/>
      <c r="D2554" s="112"/>
      <c r="E2554" s="112"/>
      <c r="F2554" s="112"/>
      <c r="G2554" s="112"/>
    </row>
    <row r="2555" spans="1:7">
      <c r="A2555" s="57">
        <v>42085</v>
      </c>
      <c r="B2555" s="112"/>
      <c r="C2555" s="112"/>
      <c r="D2555" s="112"/>
      <c r="E2555" s="112"/>
      <c r="F2555" s="112"/>
      <c r="G2555" s="112"/>
    </row>
    <row r="2556" spans="1:7">
      <c r="A2556" s="57">
        <v>42086</v>
      </c>
      <c r="B2556" s="112">
        <v>100.4</v>
      </c>
      <c r="C2556" s="112">
        <v>104.44</v>
      </c>
      <c r="D2556" s="112"/>
      <c r="E2556" s="112">
        <v>136.44</v>
      </c>
      <c r="F2556" s="112">
        <v>114.78</v>
      </c>
      <c r="G2556" s="112"/>
    </row>
    <row r="2557" spans="1:7">
      <c r="A2557" s="57">
        <v>42087</v>
      </c>
      <c r="B2557" s="112">
        <v>95.53</v>
      </c>
      <c r="C2557" s="112">
        <v>105.47</v>
      </c>
      <c r="D2557" s="112"/>
      <c r="E2557" s="112">
        <v>126.87</v>
      </c>
      <c r="F2557" s="112">
        <v>125.27</v>
      </c>
      <c r="G2557" s="112"/>
    </row>
    <row r="2558" spans="1:7">
      <c r="A2558" s="57">
        <v>42088</v>
      </c>
      <c r="B2558" s="112">
        <v>95.53</v>
      </c>
      <c r="C2558" s="112">
        <v>105.47</v>
      </c>
      <c r="D2558" s="112"/>
      <c r="E2558" s="112">
        <v>115.45</v>
      </c>
      <c r="F2558" s="112">
        <v>125.26</v>
      </c>
      <c r="G2558" s="112"/>
    </row>
    <row r="2559" spans="1:7">
      <c r="A2559" s="57">
        <v>42089</v>
      </c>
      <c r="B2559" s="112">
        <v>95.53</v>
      </c>
      <c r="C2559" s="112">
        <v>105.48</v>
      </c>
      <c r="D2559" s="112"/>
      <c r="E2559" s="112">
        <v>110.47</v>
      </c>
      <c r="F2559" s="112">
        <v>125.27</v>
      </c>
      <c r="G2559" s="112"/>
    </row>
    <row r="2560" spans="1:7">
      <c r="A2560" s="57">
        <v>42090</v>
      </c>
      <c r="B2560" s="112">
        <v>95.53</v>
      </c>
      <c r="C2560" s="112">
        <v>105.47</v>
      </c>
      <c r="D2560" s="112"/>
      <c r="E2560" s="112">
        <v>110.47</v>
      </c>
      <c r="F2560" s="112">
        <v>125.26</v>
      </c>
      <c r="G2560" s="112"/>
    </row>
    <row r="2561" spans="1:7">
      <c r="A2561" s="57">
        <v>42091</v>
      </c>
      <c r="B2561" s="112"/>
      <c r="C2561" s="112"/>
      <c r="D2561" s="112"/>
      <c r="E2561" s="112"/>
      <c r="F2561" s="112"/>
      <c r="G2561" s="112"/>
    </row>
    <row r="2562" spans="1:7">
      <c r="A2562" s="57">
        <v>42092</v>
      </c>
      <c r="B2562" s="112"/>
      <c r="C2562" s="112"/>
      <c r="D2562" s="112"/>
      <c r="E2562" s="112"/>
      <c r="F2562" s="112"/>
      <c r="G2562" s="112"/>
    </row>
    <row r="2563" spans="1:7">
      <c r="A2563" s="57">
        <v>42093</v>
      </c>
      <c r="B2563" s="112">
        <v>97.52</v>
      </c>
      <c r="C2563" s="112">
        <v>105.47</v>
      </c>
      <c r="D2563" s="112"/>
      <c r="E2563" s="112">
        <v>110.47</v>
      </c>
      <c r="F2563" s="112">
        <v>127.25</v>
      </c>
      <c r="G2563" s="112"/>
    </row>
    <row r="2564" spans="1:7">
      <c r="A2564" s="57">
        <v>42094</v>
      </c>
      <c r="B2564" s="112">
        <v>98.71</v>
      </c>
      <c r="C2564" s="112">
        <v>106.26</v>
      </c>
      <c r="D2564" s="112"/>
      <c r="E2564" s="112">
        <v>112.45</v>
      </c>
      <c r="F2564" s="112">
        <v>127.05</v>
      </c>
      <c r="G2564" s="112"/>
    </row>
    <row r="2565" spans="1:7">
      <c r="A2565" s="57">
        <v>42095</v>
      </c>
      <c r="B2565" s="112">
        <v>100.51</v>
      </c>
      <c r="C2565" s="112">
        <v>105.47</v>
      </c>
      <c r="D2565" s="112"/>
      <c r="E2565" s="112">
        <v>112.46</v>
      </c>
      <c r="F2565" s="112">
        <v>125.13</v>
      </c>
      <c r="G2565" s="112">
        <v>29.052059322971115</v>
      </c>
    </row>
    <row r="2566" spans="1:7">
      <c r="A2566" s="57">
        <v>42096</v>
      </c>
      <c r="B2566" s="112">
        <v>103.83</v>
      </c>
      <c r="C2566" s="112">
        <v>107.34</v>
      </c>
      <c r="D2566" s="112"/>
      <c r="E2566" s="112">
        <v>124.88</v>
      </c>
      <c r="F2566" s="112">
        <v>107.56</v>
      </c>
      <c r="G2566" s="112"/>
    </row>
    <row r="2567" spans="1:7">
      <c r="A2567" s="57">
        <v>42097</v>
      </c>
      <c r="B2567" s="112"/>
      <c r="C2567" s="112"/>
      <c r="D2567" s="112"/>
      <c r="E2567" s="112"/>
      <c r="F2567" s="112"/>
      <c r="G2567" s="112"/>
    </row>
    <row r="2568" spans="1:7">
      <c r="A2568" s="57">
        <v>42098</v>
      </c>
      <c r="B2568" s="112"/>
      <c r="C2568" s="112"/>
      <c r="D2568" s="112"/>
      <c r="E2568" s="112"/>
      <c r="F2568" s="112"/>
      <c r="G2568" s="112"/>
    </row>
    <row r="2569" spans="1:7">
      <c r="A2569" s="57">
        <v>42099</v>
      </c>
      <c r="B2569" s="112"/>
      <c r="C2569" s="112"/>
      <c r="D2569" s="112"/>
      <c r="E2569" s="112"/>
      <c r="F2569" s="112"/>
      <c r="G2569" s="112"/>
    </row>
    <row r="2570" spans="1:7">
      <c r="A2570" s="57">
        <v>42100</v>
      </c>
      <c r="B2570" s="112"/>
      <c r="C2570" s="112"/>
      <c r="D2570" s="112"/>
      <c r="E2570" s="112"/>
      <c r="F2570" s="112"/>
      <c r="G2570" s="112"/>
    </row>
    <row r="2571" spans="1:7">
      <c r="A2571" s="57">
        <v>42101</v>
      </c>
      <c r="B2571" s="112">
        <v>109.93</v>
      </c>
      <c r="C2571" s="112">
        <v>119.78</v>
      </c>
      <c r="D2571" s="112"/>
      <c r="E2571" s="112">
        <v>138.44</v>
      </c>
      <c r="F2571" s="112">
        <v>129.68</v>
      </c>
      <c r="G2571" s="112"/>
    </row>
    <row r="2572" spans="1:7">
      <c r="A2572" s="57">
        <v>42102</v>
      </c>
      <c r="B2572" s="112">
        <v>104.98</v>
      </c>
      <c r="C2572" s="112">
        <v>109.95</v>
      </c>
      <c r="D2572" s="112"/>
      <c r="E2572" s="112">
        <v>141.58000000000001</v>
      </c>
      <c r="F2572" s="112">
        <v>131.66</v>
      </c>
      <c r="G2572" s="112"/>
    </row>
    <row r="2573" spans="1:7">
      <c r="A2573" s="57">
        <v>42103</v>
      </c>
      <c r="B2573" s="112">
        <v>102.99</v>
      </c>
      <c r="C2573" s="112">
        <v>107.96</v>
      </c>
      <c r="D2573" s="112"/>
      <c r="E2573" s="112">
        <v>125.83</v>
      </c>
      <c r="F2573" s="112">
        <v>129.68</v>
      </c>
      <c r="G2573" s="112"/>
    </row>
    <row r="2574" spans="1:7">
      <c r="A2574" s="57">
        <v>42104</v>
      </c>
      <c r="B2574" s="112">
        <v>105.07</v>
      </c>
      <c r="C2574" s="112">
        <v>112.1</v>
      </c>
      <c r="D2574" s="112"/>
      <c r="E2574" s="112">
        <v>128.04</v>
      </c>
      <c r="F2574" s="112">
        <v>129.68</v>
      </c>
      <c r="G2574" s="112"/>
    </row>
    <row r="2575" spans="1:7">
      <c r="A2575" s="57">
        <v>42105</v>
      </c>
      <c r="B2575" s="112"/>
      <c r="C2575" s="112"/>
      <c r="D2575" s="112"/>
      <c r="E2575" s="112"/>
      <c r="F2575" s="112"/>
      <c r="G2575" s="112"/>
    </row>
    <row r="2576" spans="1:7">
      <c r="A2576" s="57">
        <v>42106</v>
      </c>
      <c r="B2576" s="112"/>
      <c r="C2576" s="112"/>
      <c r="D2576" s="112"/>
      <c r="E2576" s="112"/>
      <c r="F2576" s="112"/>
      <c r="G2576" s="112"/>
    </row>
    <row r="2577" spans="1:7">
      <c r="A2577" s="57">
        <v>42107</v>
      </c>
      <c r="B2577" s="112">
        <v>102.99</v>
      </c>
      <c r="C2577" s="112">
        <v>107.96</v>
      </c>
      <c r="D2577" s="112"/>
      <c r="E2577" s="112">
        <v>129.72999999999999</v>
      </c>
      <c r="F2577" s="112">
        <v>129.68</v>
      </c>
      <c r="G2577" s="112"/>
    </row>
    <row r="2578" spans="1:7">
      <c r="A2578" s="57">
        <v>42108</v>
      </c>
      <c r="B2578" s="112">
        <v>102.99</v>
      </c>
      <c r="C2578" s="112">
        <v>107.96</v>
      </c>
      <c r="D2578" s="112"/>
      <c r="E2578" s="112">
        <v>129.72999999999999</v>
      </c>
      <c r="F2578" s="112">
        <v>129.69</v>
      </c>
      <c r="G2578" s="112"/>
    </row>
    <row r="2579" spans="1:7">
      <c r="A2579" s="57">
        <v>42109</v>
      </c>
      <c r="B2579" s="112">
        <v>106.95</v>
      </c>
      <c r="C2579" s="112">
        <v>115.84</v>
      </c>
      <c r="D2579" s="112"/>
      <c r="E2579" s="112">
        <v>136.69999999999999</v>
      </c>
      <c r="F2579" s="112">
        <v>129.51</v>
      </c>
      <c r="G2579" s="112"/>
    </row>
    <row r="2580" spans="1:7">
      <c r="A2580" s="57">
        <v>42110</v>
      </c>
      <c r="B2580" s="112">
        <v>106.95</v>
      </c>
      <c r="C2580" s="112">
        <v>115.83</v>
      </c>
      <c r="D2580" s="112"/>
      <c r="E2580" s="112">
        <v>136.12</v>
      </c>
      <c r="F2580" s="112">
        <v>90.09</v>
      </c>
      <c r="G2580" s="112"/>
    </row>
    <row r="2581" spans="1:7">
      <c r="A2581" s="57">
        <v>42111</v>
      </c>
      <c r="B2581" s="112">
        <v>105.02</v>
      </c>
      <c r="C2581" s="112">
        <v>111.98</v>
      </c>
      <c r="D2581" s="112"/>
      <c r="E2581" s="112">
        <v>134.13</v>
      </c>
      <c r="F2581" s="112">
        <v>129.51</v>
      </c>
      <c r="G2581" s="112"/>
    </row>
    <row r="2582" spans="1:7">
      <c r="A2582" s="57">
        <v>42112</v>
      </c>
      <c r="B2582" s="112"/>
      <c r="C2582" s="112"/>
      <c r="D2582" s="112"/>
      <c r="E2582" s="112"/>
      <c r="F2582" s="112"/>
      <c r="G2582" s="112"/>
    </row>
    <row r="2583" spans="1:7">
      <c r="A2583" s="57">
        <v>42113</v>
      </c>
      <c r="B2583" s="112"/>
      <c r="C2583" s="112"/>
      <c r="D2583" s="112"/>
      <c r="E2583" s="112"/>
      <c r="F2583" s="112"/>
      <c r="G2583" s="112"/>
    </row>
    <row r="2584" spans="1:7">
      <c r="A2584" s="57">
        <v>42114</v>
      </c>
      <c r="B2584" s="112">
        <v>104.53</v>
      </c>
      <c r="C2584" s="112">
        <v>111.44</v>
      </c>
      <c r="D2584" s="112"/>
      <c r="E2584" s="112">
        <v>133.55000000000001</v>
      </c>
      <c r="F2584" s="112">
        <v>130.09</v>
      </c>
      <c r="G2584" s="112"/>
    </row>
    <row r="2585" spans="1:7">
      <c r="A2585" s="57">
        <v>42115</v>
      </c>
      <c r="B2585" s="112">
        <v>104.04</v>
      </c>
      <c r="C2585" s="112">
        <v>110.98</v>
      </c>
      <c r="D2585" s="112"/>
      <c r="E2585" s="112">
        <v>132.99</v>
      </c>
      <c r="F2585" s="112">
        <v>130.28</v>
      </c>
      <c r="G2585" s="112"/>
    </row>
    <row r="2586" spans="1:7">
      <c r="A2586" s="57">
        <v>42116</v>
      </c>
      <c r="B2586" s="112">
        <v>100.99</v>
      </c>
      <c r="C2586" s="112">
        <v>105.94</v>
      </c>
      <c r="D2586" s="112"/>
      <c r="E2586" s="112">
        <v>129.78</v>
      </c>
      <c r="F2586" s="112">
        <v>127.54</v>
      </c>
      <c r="G2586" s="112"/>
    </row>
    <row r="2587" spans="1:7">
      <c r="A2587" s="57">
        <v>42117</v>
      </c>
      <c r="B2587" s="112">
        <v>101.72</v>
      </c>
      <c r="C2587" s="112">
        <v>106.93</v>
      </c>
      <c r="D2587" s="112"/>
      <c r="E2587" s="112">
        <v>128.88</v>
      </c>
      <c r="F2587" s="112">
        <v>126.81</v>
      </c>
      <c r="G2587" s="112"/>
    </row>
    <row r="2588" spans="1:7">
      <c r="A2588" s="57">
        <v>42118</v>
      </c>
      <c r="B2588" s="112">
        <v>103.63</v>
      </c>
      <c r="C2588" s="112">
        <v>111.2</v>
      </c>
      <c r="D2588" s="112"/>
      <c r="E2588" s="112">
        <v>129.78</v>
      </c>
      <c r="F2588" s="112">
        <v>127.54</v>
      </c>
      <c r="G2588" s="112"/>
    </row>
    <row r="2589" spans="1:7">
      <c r="A2589" s="57">
        <v>42119</v>
      </c>
      <c r="B2589" s="112"/>
      <c r="C2589" s="112"/>
      <c r="D2589" s="112"/>
      <c r="E2589" s="112"/>
      <c r="F2589" s="112"/>
      <c r="G2589" s="112"/>
    </row>
    <row r="2590" spans="1:7">
      <c r="A2590" s="57">
        <v>42120</v>
      </c>
      <c r="B2590" s="112"/>
      <c r="C2590" s="112"/>
      <c r="D2590" s="112"/>
      <c r="E2590" s="112"/>
      <c r="F2590" s="112"/>
      <c r="G2590" s="112"/>
    </row>
    <row r="2591" spans="1:7">
      <c r="A2591" s="57">
        <v>42121</v>
      </c>
      <c r="B2591" s="112">
        <v>103.5</v>
      </c>
      <c r="C2591" s="112">
        <v>110.57</v>
      </c>
      <c r="D2591" s="112"/>
      <c r="E2591" s="112">
        <v>127.8</v>
      </c>
      <c r="F2591" s="112">
        <v>105.19</v>
      </c>
      <c r="G2591" s="112"/>
    </row>
    <row r="2592" spans="1:7">
      <c r="A2592" s="57">
        <v>42122</v>
      </c>
      <c r="B2592" s="112">
        <v>100</v>
      </c>
      <c r="C2592" s="112">
        <v>104.95</v>
      </c>
      <c r="D2592" s="112"/>
      <c r="E2592" s="112">
        <v>127.8</v>
      </c>
      <c r="F2592" s="112">
        <v>125.58</v>
      </c>
      <c r="G2592" s="112"/>
    </row>
    <row r="2593" spans="1:7">
      <c r="A2593" s="57">
        <v>42123</v>
      </c>
      <c r="B2593" s="112">
        <v>100.99</v>
      </c>
      <c r="C2593" s="112">
        <v>104.95</v>
      </c>
      <c r="D2593" s="112"/>
      <c r="E2593" s="112">
        <v>129.78</v>
      </c>
      <c r="F2593" s="112">
        <v>126.74</v>
      </c>
      <c r="G2593" s="112"/>
    </row>
    <row r="2594" spans="1:7">
      <c r="A2594" s="57">
        <v>42124</v>
      </c>
      <c r="B2594" s="112">
        <v>103.13</v>
      </c>
      <c r="C2594" s="112">
        <v>109.22</v>
      </c>
      <c r="D2594" s="112"/>
      <c r="E2594" s="112">
        <v>130.87</v>
      </c>
      <c r="F2594" s="112">
        <v>108.48</v>
      </c>
      <c r="G2594" s="112"/>
    </row>
    <row r="2595" spans="1:7">
      <c r="A2595" s="57">
        <v>42125</v>
      </c>
      <c r="B2595" s="112">
        <v>102.97</v>
      </c>
      <c r="C2595" s="112">
        <v>106.93</v>
      </c>
      <c r="D2595" s="112"/>
      <c r="E2595" s="112">
        <v>128.29</v>
      </c>
      <c r="F2595" s="112">
        <v>127.61</v>
      </c>
      <c r="G2595" s="112"/>
    </row>
    <row r="2596" spans="1:7">
      <c r="A2596" s="57">
        <v>42126</v>
      </c>
      <c r="B2596" s="112"/>
      <c r="C2596" s="112"/>
      <c r="D2596" s="112"/>
      <c r="E2596" s="112"/>
      <c r="F2596" s="112"/>
      <c r="G2596" s="112"/>
    </row>
    <row r="2597" spans="1:7">
      <c r="A2597" s="57">
        <v>42127</v>
      </c>
      <c r="B2597" s="112"/>
      <c r="C2597" s="112"/>
      <c r="D2597" s="112"/>
      <c r="E2597" s="112"/>
      <c r="F2597" s="112"/>
      <c r="G2597" s="112"/>
    </row>
    <row r="2598" spans="1:7">
      <c r="A2598" s="57">
        <v>42128</v>
      </c>
      <c r="B2598" s="112">
        <v>111.36</v>
      </c>
      <c r="C2598" s="112">
        <v>118.41</v>
      </c>
      <c r="D2598" s="112"/>
      <c r="E2598" s="112">
        <v>137.26</v>
      </c>
      <c r="F2598" s="112">
        <v>123.42</v>
      </c>
      <c r="G2598" s="112"/>
    </row>
    <row r="2599" spans="1:7">
      <c r="A2599" s="57">
        <v>42129</v>
      </c>
      <c r="B2599" s="112">
        <v>109.93</v>
      </c>
      <c r="C2599" s="112">
        <v>114.85</v>
      </c>
      <c r="D2599" s="112"/>
      <c r="E2599" s="112">
        <v>139.66999999999999</v>
      </c>
      <c r="F2599" s="112">
        <v>134.49</v>
      </c>
      <c r="G2599" s="112"/>
    </row>
    <row r="2600" spans="1:7">
      <c r="A2600" s="57">
        <v>42130</v>
      </c>
      <c r="B2600" s="112">
        <v>111.61</v>
      </c>
      <c r="C2600" s="112">
        <v>118.34</v>
      </c>
      <c r="D2600" s="112"/>
      <c r="E2600" s="112">
        <v>145.91999999999999</v>
      </c>
      <c r="F2600" s="112">
        <v>126.03</v>
      </c>
      <c r="G2600" s="112"/>
    </row>
    <row r="2601" spans="1:7">
      <c r="A2601" s="57">
        <v>42131</v>
      </c>
      <c r="B2601" s="112">
        <v>113.03</v>
      </c>
      <c r="C2601" s="112">
        <v>122.27</v>
      </c>
      <c r="D2601" s="112"/>
      <c r="E2601" s="112">
        <v>143.31</v>
      </c>
      <c r="F2601" s="112">
        <v>112.31</v>
      </c>
      <c r="G2601" s="112"/>
    </row>
    <row r="2602" spans="1:7">
      <c r="A2602" s="57">
        <v>42132</v>
      </c>
      <c r="B2602" s="112">
        <v>109.4</v>
      </c>
      <c r="C2602" s="112">
        <v>116.41</v>
      </c>
      <c r="D2602" s="112"/>
      <c r="E2602" s="112">
        <v>140.63</v>
      </c>
      <c r="F2602" s="112">
        <v>123.13</v>
      </c>
      <c r="G2602" s="112"/>
    </row>
    <row r="2603" spans="1:7">
      <c r="A2603" s="57">
        <v>42133</v>
      </c>
      <c r="B2603" s="112"/>
      <c r="C2603" s="112"/>
      <c r="D2603" s="112"/>
      <c r="E2603" s="112"/>
      <c r="F2603" s="112"/>
      <c r="G2603" s="112"/>
    </row>
    <row r="2604" spans="1:7">
      <c r="A2604" s="57">
        <v>42134</v>
      </c>
      <c r="B2604" s="112"/>
      <c r="C2604" s="112"/>
      <c r="D2604" s="112"/>
      <c r="E2604" s="112"/>
      <c r="F2604" s="112"/>
      <c r="G2604" s="112"/>
    </row>
    <row r="2605" spans="1:7">
      <c r="A2605" s="57">
        <v>42135</v>
      </c>
      <c r="B2605" s="112">
        <v>106.95</v>
      </c>
      <c r="C2605" s="112">
        <v>111.88</v>
      </c>
      <c r="D2605" s="112"/>
      <c r="E2605" s="112">
        <v>137.94999999999999</v>
      </c>
      <c r="F2605" s="112">
        <v>131.55000000000001</v>
      </c>
      <c r="G2605" s="112"/>
    </row>
    <row r="2606" spans="1:7">
      <c r="A2606" s="57">
        <v>42136</v>
      </c>
      <c r="B2606" s="112">
        <v>104.96</v>
      </c>
      <c r="C2606" s="112">
        <v>109.9</v>
      </c>
      <c r="D2606" s="112"/>
      <c r="E2606" s="112">
        <v>138.94999999999999</v>
      </c>
      <c r="F2606" s="112">
        <v>129.58000000000001</v>
      </c>
      <c r="G2606" s="112"/>
    </row>
    <row r="2607" spans="1:7">
      <c r="A2607" s="57">
        <v>42137</v>
      </c>
      <c r="B2607" s="112">
        <v>105.28</v>
      </c>
      <c r="C2607" s="112">
        <v>110.4</v>
      </c>
      <c r="D2607" s="112"/>
      <c r="E2607" s="112">
        <v>137.56</v>
      </c>
      <c r="F2607" s="112">
        <v>130.07</v>
      </c>
      <c r="G2607" s="112"/>
    </row>
    <row r="2608" spans="1:7">
      <c r="A2608" s="57">
        <v>42138</v>
      </c>
      <c r="B2608" s="112">
        <v>106.44</v>
      </c>
      <c r="C2608" s="112">
        <v>113.31</v>
      </c>
      <c r="D2608" s="112"/>
      <c r="E2608" s="112">
        <v>137.15</v>
      </c>
      <c r="F2608" s="112">
        <v>127.02</v>
      </c>
      <c r="G2608" s="112"/>
    </row>
    <row r="2609" spans="1:7">
      <c r="A2609" s="57">
        <v>42139</v>
      </c>
      <c r="B2609" s="112">
        <v>105.47</v>
      </c>
      <c r="C2609" s="112">
        <v>113.56</v>
      </c>
      <c r="D2609" s="112"/>
      <c r="E2609" s="112">
        <v>139.38999999999999</v>
      </c>
      <c r="F2609" s="112">
        <v>123.13</v>
      </c>
      <c r="G2609" s="112"/>
    </row>
    <row r="2610" spans="1:7">
      <c r="A2610" s="57">
        <v>42140</v>
      </c>
      <c r="B2610" s="112"/>
      <c r="C2610" s="112"/>
      <c r="D2610" s="112"/>
      <c r="E2610" s="112"/>
      <c r="F2610" s="112"/>
      <c r="G2610" s="112"/>
    </row>
    <row r="2611" spans="1:7">
      <c r="A2611" s="57">
        <v>42141</v>
      </c>
      <c r="B2611" s="112"/>
      <c r="C2611" s="112"/>
      <c r="D2611" s="112"/>
      <c r="E2611" s="112"/>
      <c r="F2611" s="112"/>
      <c r="G2611" s="112"/>
    </row>
    <row r="2612" spans="1:7">
      <c r="A2612" s="57">
        <v>42142</v>
      </c>
      <c r="B2612" s="112">
        <v>105.38</v>
      </c>
      <c r="C2612" s="112">
        <v>110.32</v>
      </c>
      <c r="D2612" s="112"/>
      <c r="E2612" s="112">
        <v>138.13</v>
      </c>
      <c r="F2612" s="112">
        <v>129.83000000000001</v>
      </c>
      <c r="G2612" s="112"/>
    </row>
    <row r="2613" spans="1:7">
      <c r="A2613" s="57">
        <v>42143</v>
      </c>
      <c r="B2613" s="112">
        <v>105.01</v>
      </c>
      <c r="C2613" s="112">
        <v>110.06</v>
      </c>
      <c r="D2613" s="112"/>
      <c r="E2613" s="112">
        <v>137.78</v>
      </c>
      <c r="F2613" s="112">
        <v>129.82</v>
      </c>
      <c r="G2613" s="112"/>
    </row>
    <row r="2614" spans="1:7">
      <c r="A2614" s="57">
        <v>42144</v>
      </c>
      <c r="B2614" s="112">
        <v>109.05</v>
      </c>
      <c r="C2614" s="112">
        <v>117.16</v>
      </c>
      <c r="D2614" s="112"/>
      <c r="E2614" s="112">
        <v>143.09</v>
      </c>
      <c r="F2614" s="112">
        <v>133.35</v>
      </c>
      <c r="G2614" s="112"/>
    </row>
    <row r="2615" spans="1:7">
      <c r="A2615" s="57">
        <v>42145</v>
      </c>
      <c r="B2615" s="112">
        <v>110.43</v>
      </c>
      <c r="C2615" s="112">
        <v>117.35</v>
      </c>
      <c r="D2615" s="112"/>
      <c r="E2615" s="112">
        <v>146.32</v>
      </c>
      <c r="F2615" s="112">
        <v>136.94</v>
      </c>
      <c r="G2615" s="112"/>
    </row>
    <row r="2616" spans="1:7">
      <c r="A2616" s="57">
        <v>42146</v>
      </c>
      <c r="B2616" s="112">
        <v>112.27</v>
      </c>
      <c r="C2616" s="112">
        <v>119.95</v>
      </c>
      <c r="D2616" s="112"/>
      <c r="E2616" s="112">
        <v>153.63999999999999</v>
      </c>
      <c r="F2616" s="112">
        <v>130.96</v>
      </c>
      <c r="G2616" s="112"/>
    </row>
    <row r="2617" spans="1:7">
      <c r="A2617" s="57">
        <v>42147</v>
      </c>
      <c r="B2617" s="112"/>
      <c r="C2617" s="112"/>
      <c r="D2617" s="112"/>
      <c r="E2617" s="112"/>
      <c r="F2617" s="112"/>
      <c r="G2617" s="112"/>
    </row>
    <row r="2618" spans="1:7">
      <c r="A2618" s="57">
        <v>42148</v>
      </c>
      <c r="B2618" s="112"/>
      <c r="C2618" s="112"/>
      <c r="D2618" s="112"/>
      <c r="E2618" s="112"/>
      <c r="F2618" s="112"/>
      <c r="G2618" s="112"/>
    </row>
    <row r="2619" spans="1:7">
      <c r="A2619" s="57">
        <v>42149</v>
      </c>
      <c r="B2619" s="112">
        <v>110.43</v>
      </c>
      <c r="C2619" s="112">
        <v>115.26</v>
      </c>
      <c r="D2619" s="112"/>
      <c r="E2619" s="112">
        <v>148.31</v>
      </c>
      <c r="F2619" s="112">
        <v>136.66999999999999</v>
      </c>
      <c r="G2619" s="112"/>
    </row>
    <row r="2620" spans="1:7">
      <c r="A2620" s="57">
        <v>42150</v>
      </c>
      <c r="B2620" s="112">
        <v>112.34</v>
      </c>
      <c r="C2620" s="112">
        <v>117.32</v>
      </c>
      <c r="D2620" s="112"/>
      <c r="E2620" s="112">
        <v>148.35</v>
      </c>
      <c r="F2620" s="112">
        <v>137.43</v>
      </c>
      <c r="G2620" s="112"/>
    </row>
    <row r="2621" spans="1:7">
      <c r="A2621" s="57">
        <v>42151</v>
      </c>
      <c r="B2621" s="112">
        <v>113.17</v>
      </c>
      <c r="C2621" s="112">
        <v>118</v>
      </c>
      <c r="D2621" s="112"/>
      <c r="E2621" s="112">
        <v>150.79</v>
      </c>
      <c r="F2621" s="112">
        <v>135.36000000000001</v>
      </c>
      <c r="G2621" s="112"/>
    </row>
    <row r="2622" spans="1:7">
      <c r="A2622" s="57">
        <v>42152</v>
      </c>
      <c r="B2622" s="112">
        <v>110.43</v>
      </c>
      <c r="C2622" s="112">
        <v>115.37</v>
      </c>
      <c r="D2622" s="112"/>
      <c r="E2622" s="112">
        <v>150.29</v>
      </c>
      <c r="F2622" s="112">
        <v>135.94999999999999</v>
      </c>
      <c r="G2622" s="112"/>
    </row>
    <row r="2623" spans="1:7">
      <c r="A2623" s="57">
        <v>42153</v>
      </c>
      <c r="B2623" s="112">
        <v>111.31</v>
      </c>
      <c r="C2623" s="112">
        <v>116.24</v>
      </c>
      <c r="D2623" s="112"/>
      <c r="E2623" s="112">
        <v>150.96</v>
      </c>
      <c r="F2623" s="112">
        <v>135.82</v>
      </c>
      <c r="G2623" s="112"/>
    </row>
    <row r="2624" spans="1:7">
      <c r="A2624" s="57">
        <v>42154</v>
      </c>
      <c r="B2624" s="112"/>
      <c r="C2624" s="112"/>
      <c r="D2624" s="112"/>
      <c r="E2624" s="112"/>
      <c r="F2624" s="112"/>
      <c r="G2624" s="112"/>
    </row>
    <row r="2625" spans="1:7">
      <c r="A2625" s="57">
        <v>42155</v>
      </c>
      <c r="B2625" s="112"/>
      <c r="C2625" s="112"/>
      <c r="D2625" s="112"/>
      <c r="E2625" s="112"/>
      <c r="F2625" s="112"/>
      <c r="G2625" s="112"/>
    </row>
    <row r="2626" spans="1:7">
      <c r="A2626" s="57">
        <v>42156</v>
      </c>
      <c r="B2626" s="112">
        <v>110.43</v>
      </c>
      <c r="C2626" s="112">
        <v>115.36</v>
      </c>
      <c r="D2626" s="112"/>
      <c r="E2626" s="112">
        <v>150.61000000000001</v>
      </c>
      <c r="F2626" s="112">
        <v>135.69999999999999</v>
      </c>
      <c r="G2626" s="112"/>
    </row>
    <row r="2627" spans="1:7">
      <c r="A2627" s="57">
        <v>42157</v>
      </c>
      <c r="B2627" s="112">
        <v>111.6</v>
      </c>
      <c r="C2627" s="112">
        <v>116.52</v>
      </c>
      <c r="D2627" s="112"/>
      <c r="E2627" s="112">
        <v>149.07</v>
      </c>
      <c r="F2627" s="112">
        <v>136.69999999999999</v>
      </c>
      <c r="G2627" s="112"/>
    </row>
    <row r="2628" spans="1:7">
      <c r="A2628" s="57">
        <v>42158</v>
      </c>
      <c r="B2628" s="112">
        <v>112.32</v>
      </c>
      <c r="C2628" s="112">
        <v>118</v>
      </c>
      <c r="D2628" s="112"/>
      <c r="E2628" s="112">
        <v>151.03</v>
      </c>
      <c r="F2628" s="112">
        <v>132.34</v>
      </c>
      <c r="G2628" s="112"/>
    </row>
    <row r="2629" spans="1:7">
      <c r="A2629" s="57">
        <v>42159</v>
      </c>
      <c r="B2629" s="112">
        <v>112.18</v>
      </c>
      <c r="C2629" s="112">
        <v>117.89</v>
      </c>
      <c r="D2629" s="112"/>
      <c r="E2629" s="112">
        <v>143.41999999999999</v>
      </c>
      <c r="F2629" s="112">
        <v>133</v>
      </c>
      <c r="G2629" s="112"/>
    </row>
    <row r="2630" spans="1:7">
      <c r="A2630" s="57">
        <v>42160</v>
      </c>
      <c r="B2630" s="112">
        <v>111.89</v>
      </c>
      <c r="C2630" s="112">
        <v>117.46</v>
      </c>
      <c r="D2630" s="112"/>
      <c r="E2630" s="112">
        <v>150.5</v>
      </c>
      <c r="F2630" s="112">
        <v>133.53</v>
      </c>
      <c r="G2630" s="112"/>
    </row>
    <row r="2631" spans="1:7">
      <c r="A2631" s="57">
        <v>42161</v>
      </c>
      <c r="B2631" s="112"/>
      <c r="C2631" s="112"/>
      <c r="D2631" s="112"/>
      <c r="E2631" s="112"/>
      <c r="F2631" s="112"/>
      <c r="G2631" s="112"/>
    </row>
    <row r="2632" spans="1:7">
      <c r="A2632" s="57">
        <v>42162</v>
      </c>
      <c r="B2632" s="112"/>
      <c r="C2632" s="112"/>
      <c r="D2632" s="112"/>
      <c r="E2632" s="112"/>
      <c r="F2632" s="112"/>
      <c r="G2632" s="112"/>
    </row>
    <row r="2633" spans="1:7">
      <c r="A2633" s="57">
        <v>42163</v>
      </c>
      <c r="B2633" s="112">
        <v>112.42</v>
      </c>
      <c r="C2633" s="112">
        <v>117.35</v>
      </c>
      <c r="D2633" s="112"/>
      <c r="E2633" s="112">
        <v>141.84</v>
      </c>
      <c r="F2633" s="112">
        <v>137.91</v>
      </c>
      <c r="G2633" s="112"/>
    </row>
    <row r="2634" spans="1:7">
      <c r="A2634" s="57">
        <v>42164</v>
      </c>
      <c r="B2634" s="112">
        <v>112.54</v>
      </c>
      <c r="C2634" s="112">
        <v>117.43</v>
      </c>
      <c r="D2634" s="112"/>
      <c r="E2634" s="112">
        <v>142.05000000000001</v>
      </c>
      <c r="F2634" s="112">
        <v>138.34</v>
      </c>
      <c r="G2634" s="112"/>
    </row>
    <row r="2635" spans="1:7">
      <c r="A2635" s="57">
        <v>42165</v>
      </c>
      <c r="B2635" s="112">
        <v>114.53</v>
      </c>
      <c r="C2635" s="112">
        <v>121.16</v>
      </c>
      <c r="D2635" s="112"/>
      <c r="E2635" s="112">
        <v>150.24</v>
      </c>
      <c r="F2635" s="112">
        <v>138.08000000000001</v>
      </c>
      <c r="G2635" s="112"/>
    </row>
    <row r="2636" spans="1:7">
      <c r="A2636" s="57">
        <v>42166</v>
      </c>
      <c r="B2636" s="112">
        <v>113.4</v>
      </c>
      <c r="C2636" s="112">
        <v>122.85</v>
      </c>
      <c r="D2636" s="112"/>
      <c r="E2636" s="112">
        <v>149.46</v>
      </c>
      <c r="F2636" s="112">
        <v>124.37</v>
      </c>
      <c r="G2636" s="112"/>
    </row>
    <row r="2637" spans="1:7">
      <c r="A2637" s="57">
        <v>42167</v>
      </c>
      <c r="B2637" s="112">
        <v>112.91</v>
      </c>
      <c r="C2637" s="112">
        <v>127.69</v>
      </c>
      <c r="D2637" s="112"/>
      <c r="E2637" s="112">
        <v>155.96</v>
      </c>
      <c r="F2637" s="112">
        <v>107.92</v>
      </c>
      <c r="G2637" s="112"/>
    </row>
    <row r="2638" spans="1:7">
      <c r="A2638" s="57">
        <v>42168</v>
      </c>
      <c r="B2638" s="112"/>
      <c r="C2638" s="112"/>
      <c r="D2638" s="112"/>
      <c r="E2638" s="112"/>
      <c r="F2638" s="112"/>
      <c r="G2638" s="112"/>
    </row>
    <row r="2639" spans="1:7">
      <c r="A2639" s="57">
        <v>42169</v>
      </c>
      <c r="B2639" s="112"/>
      <c r="C2639" s="112"/>
      <c r="D2639" s="112"/>
      <c r="E2639" s="112"/>
      <c r="F2639" s="112"/>
      <c r="G2639" s="112"/>
    </row>
    <row r="2640" spans="1:7">
      <c r="A2640" s="57">
        <v>42170</v>
      </c>
      <c r="B2640" s="112">
        <v>113.01</v>
      </c>
      <c r="C2640" s="112">
        <v>126.12</v>
      </c>
      <c r="D2640" s="112"/>
      <c r="E2640" s="112">
        <v>152.51</v>
      </c>
      <c r="F2640" s="112">
        <v>113.62</v>
      </c>
      <c r="G2640" s="112"/>
    </row>
    <row r="2641" spans="1:7">
      <c r="A2641" s="57">
        <v>42171</v>
      </c>
      <c r="B2641" s="112">
        <v>114.41</v>
      </c>
      <c r="C2641" s="112">
        <v>119.32</v>
      </c>
      <c r="D2641" s="112"/>
      <c r="E2641" s="112">
        <v>154.59</v>
      </c>
      <c r="F2641" s="112">
        <v>139.06</v>
      </c>
      <c r="G2641" s="112"/>
    </row>
    <row r="2642" spans="1:7">
      <c r="A2642" s="57">
        <v>42172</v>
      </c>
      <c r="B2642" s="112">
        <v>111.83</v>
      </c>
      <c r="C2642" s="112">
        <v>123.58</v>
      </c>
      <c r="D2642" s="112"/>
      <c r="E2642" s="112">
        <v>153.05000000000001</v>
      </c>
      <c r="F2642" s="112">
        <v>119.96</v>
      </c>
      <c r="G2642" s="112"/>
    </row>
    <row r="2643" spans="1:7">
      <c r="A2643" s="57">
        <v>42173</v>
      </c>
      <c r="B2643" s="112">
        <v>110.94</v>
      </c>
      <c r="C2643" s="112">
        <v>127.73</v>
      </c>
      <c r="D2643" s="112"/>
      <c r="E2643" s="112">
        <v>154.05000000000001</v>
      </c>
      <c r="F2643" s="112">
        <v>105.96</v>
      </c>
      <c r="G2643" s="112"/>
    </row>
    <row r="2644" spans="1:7">
      <c r="A2644" s="57">
        <v>42174</v>
      </c>
      <c r="B2644" s="112">
        <v>115.44</v>
      </c>
      <c r="C2644" s="112">
        <v>120.39</v>
      </c>
      <c r="D2644" s="112"/>
      <c r="E2644" s="112">
        <v>150.88999999999999</v>
      </c>
      <c r="F2644" s="112">
        <v>140.12</v>
      </c>
      <c r="G2644" s="112"/>
    </row>
    <row r="2645" spans="1:7">
      <c r="A2645" s="57">
        <v>42175</v>
      </c>
      <c r="B2645" s="112"/>
      <c r="C2645" s="112"/>
      <c r="D2645" s="112"/>
      <c r="E2645" s="112"/>
      <c r="F2645" s="112"/>
      <c r="G2645" s="112"/>
    </row>
    <row r="2646" spans="1:7">
      <c r="A2646" s="57">
        <v>42176</v>
      </c>
      <c r="B2646" s="112"/>
      <c r="C2646" s="112"/>
      <c r="D2646" s="112"/>
      <c r="E2646" s="112"/>
      <c r="F2646" s="112"/>
      <c r="G2646" s="112"/>
    </row>
    <row r="2647" spans="1:7">
      <c r="A2647" s="57">
        <v>42177</v>
      </c>
      <c r="B2647" s="112">
        <v>117.7</v>
      </c>
      <c r="C2647" s="112">
        <v>123.44</v>
      </c>
      <c r="D2647" s="112"/>
      <c r="E2647" s="112">
        <v>153.91999999999999</v>
      </c>
      <c r="F2647" s="112">
        <v>141.15</v>
      </c>
      <c r="G2647" s="112"/>
    </row>
    <row r="2648" spans="1:7">
      <c r="A2648" s="57">
        <v>42178</v>
      </c>
      <c r="B2648" s="112">
        <v>117.41</v>
      </c>
      <c r="C2648" s="112">
        <v>122.35</v>
      </c>
      <c r="D2648" s="112"/>
      <c r="E2648" s="112">
        <v>161.49</v>
      </c>
      <c r="F2648" s="112">
        <v>142.05000000000001</v>
      </c>
      <c r="G2648" s="112"/>
    </row>
    <row r="2649" spans="1:7">
      <c r="A2649" s="57">
        <v>42179</v>
      </c>
      <c r="B2649" s="112">
        <v>110.93</v>
      </c>
      <c r="C2649" s="112">
        <v>127.7</v>
      </c>
      <c r="D2649" s="112"/>
      <c r="E2649" s="112">
        <v>167.33</v>
      </c>
      <c r="F2649" s="112">
        <v>105.95</v>
      </c>
      <c r="G2649" s="112"/>
    </row>
    <row r="2650" spans="1:7">
      <c r="A2650" s="57">
        <v>42180</v>
      </c>
      <c r="B2650" s="112">
        <v>116.18</v>
      </c>
      <c r="C2650" s="112">
        <v>123.03</v>
      </c>
      <c r="D2650" s="112"/>
      <c r="E2650" s="112">
        <v>155.56</v>
      </c>
      <c r="F2650" s="112">
        <v>137.65</v>
      </c>
      <c r="G2650" s="112"/>
    </row>
    <row r="2651" spans="1:7">
      <c r="A2651" s="57">
        <v>42181</v>
      </c>
      <c r="B2651" s="112">
        <v>116.02</v>
      </c>
      <c r="C2651" s="112">
        <v>121.28</v>
      </c>
      <c r="D2651" s="112"/>
      <c r="E2651" s="112">
        <v>149.16999999999999</v>
      </c>
      <c r="F2651" s="112">
        <v>140.63999999999999</v>
      </c>
      <c r="G2651" s="112"/>
    </row>
    <row r="2652" spans="1:7">
      <c r="A2652" s="57">
        <v>42182</v>
      </c>
      <c r="B2652" s="112"/>
      <c r="C2652" s="112"/>
      <c r="D2652" s="112"/>
      <c r="E2652" s="112"/>
      <c r="F2652" s="112"/>
      <c r="G2652" s="112"/>
    </row>
    <row r="2653" spans="1:7">
      <c r="A2653" s="57">
        <v>42183</v>
      </c>
      <c r="B2653" s="112"/>
      <c r="C2653" s="112"/>
      <c r="D2653" s="112"/>
      <c r="E2653" s="112"/>
      <c r="F2653" s="112"/>
      <c r="G2653" s="112"/>
    </row>
    <row r="2654" spans="1:7">
      <c r="A2654" s="57">
        <v>42184</v>
      </c>
      <c r="B2654" s="112">
        <v>116.67</v>
      </c>
      <c r="C2654" s="112">
        <v>121.61</v>
      </c>
      <c r="D2654" s="112"/>
      <c r="E2654" s="112">
        <v>157.5</v>
      </c>
      <c r="F2654" s="112">
        <v>141.33000000000001</v>
      </c>
      <c r="G2654" s="112"/>
    </row>
    <row r="2655" spans="1:7">
      <c r="A2655" s="57">
        <v>42185</v>
      </c>
      <c r="B2655" s="112">
        <v>118.85</v>
      </c>
      <c r="C2655" s="112">
        <v>125.82</v>
      </c>
      <c r="D2655" s="112"/>
      <c r="E2655" s="112">
        <v>158.81</v>
      </c>
      <c r="F2655" s="112">
        <v>137.99</v>
      </c>
      <c r="G2655" s="112"/>
    </row>
    <row r="2656" spans="1:7">
      <c r="A2656" s="57">
        <v>42186</v>
      </c>
      <c r="B2656" s="112">
        <v>122.43</v>
      </c>
      <c r="C2656" s="112">
        <v>131.97999999999999</v>
      </c>
      <c r="D2656" s="112"/>
      <c r="E2656" s="112">
        <v>166.97</v>
      </c>
      <c r="F2656" s="112">
        <v>130.13</v>
      </c>
      <c r="G2656" s="112">
        <v>31.108219568143674</v>
      </c>
    </row>
    <row r="2657" spans="1:7">
      <c r="A2657" s="57">
        <v>42187</v>
      </c>
      <c r="B2657" s="112">
        <v>127.84</v>
      </c>
      <c r="C2657" s="112">
        <v>129.05000000000001</v>
      </c>
      <c r="D2657" s="112"/>
      <c r="E2657" s="112">
        <v>160.26</v>
      </c>
      <c r="F2657" s="112">
        <v>145.9</v>
      </c>
      <c r="G2657" s="112"/>
    </row>
    <row r="2658" spans="1:7">
      <c r="A2658" s="57">
        <v>42188</v>
      </c>
      <c r="B2658" s="112">
        <v>125.48</v>
      </c>
      <c r="C2658" s="112">
        <v>131.13999999999999</v>
      </c>
      <c r="D2658" s="112"/>
      <c r="E2658" s="112">
        <v>168.73</v>
      </c>
      <c r="F2658" s="112">
        <v>148.63999999999999</v>
      </c>
      <c r="G2658" s="112"/>
    </row>
    <row r="2659" spans="1:7">
      <c r="A2659" s="57">
        <v>42189</v>
      </c>
      <c r="B2659" s="112"/>
      <c r="C2659" s="112"/>
      <c r="D2659" s="112"/>
      <c r="E2659" s="112"/>
      <c r="F2659" s="112"/>
      <c r="G2659" s="112"/>
    </row>
    <row r="2660" spans="1:7">
      <c r="A2660" s="57">
        <v>42190</v>
      </c>
      <c r="B2660" s="112"/>
      <c r="C2660" s="112"/>
      <c r="D2660" s="112"/>
      <c r="E2660" s="112"/>
      <c r="F2660" s="112"/>
      <c r="G2660" s="112"/>
    </row>
    <row r="2661" spans="1:7">
      <c r="A2661" s="57">
        <v>42191</v>
      </c>
      <c r="B2661" s="112">
        <v>126.4</v>
      </c>
      <c r="C2661" s="112">
        <v>136.03</v>
      </c>
      <c r="D2661" s="112"/>
      <c r="E2661" s="112">
        <v>162.59</v>
      </c>
      <c r="F2661" s="112">
        <v>147.99</v>
      </c>
      <c r="G2661" s="112"/>
    </row>
    <row r="2662" spans="1:7">
      <c r="A2662" s="57">
        <v>42192</v>
      </c>
      <c r="B2662" s="112">
        <v>117.17</v>
      </c>
      <c r="C2662" s="112">
        <v>126.91</v>
      </c>
      <c r="D2662" s="112"/>
      <c r="E2662" s="112">
        <v>169.45</v>
      </c>
      <c r="F2662" s="112">
        <v>146.46</v>
      </c>
      <c r="G2662" s="112"/>
    </row>
    <row r="2663" spans="1:7">
      <c r="A2663" s="57">
        <v>42193</v>
      </c>
      <c r="B2663" s="112">
        <v>115.55</v>
      </c>
      <c r="C2663" s="112">
        <v>126.34</v>
      </c>
      <c r="D2663" s="112"/>
      <c r="E2663" s="112">
        <v>157.75</v>
      </c>
      <c r="F2663" s="112">
        <v>122.43</v>
      </c>
      <c r="G2663" s="112"/>
    </row>
    <row r="2664" spans="1:7">
      <c r="A2664" s="57">
        <v>42194</v>
      </c>
      <c r="B2664" s="112">
        <v>116.79</v>
      </c>
      <c r="C2664" s="112">
        <v>126.62</v>
      </c>
      <c r="D2664" s="112"/>
      <c r="E2664" s="112">
        <v>162.33000000000001</v>
      </c>
      <c r="F2664" s="112">
        <v>145.53</v>
      </c>
      <c r="G2664" s="112"/>
    </row>
    <row r="2665" spans="1:7">
      <c r="A2665" s="57">
        <v>42195</v>
      </c>
      <c r="B2665" s="112">
        <v>118.44</v>
      </c>
      <c r="C2665" s="112">
        <v>126.14</v>
      </c>
      <c r="D2665" s="112"/>
      <c r="E2665" s="112">
        <v>156.63</v>
      </c>
      <c r="F2665" s="112">
        <v>145.44999999999999</v>
      </c>
      <c r="G2665" s="112"/>
    </row>
    <row r="2666" spans="1:7">
      <c r="A2666" s="57">
        <v>42196</v>
      </c>
      <c r="B2666" s="112"/>
      <c r="C2666" s="112"/>
      <c r="D2666" s="112"/>
      <c r="E2666" s="112"/>
      <c r="F2666" s="112"/>
      <c r="G2666" s="112"/>
    </row>
    <row r="2667" spans="1:7">
      <c r="A2667" s="57">
        <v>42197</v>
      </c>
      <c r="B2667" s="112"/>
      <c r="C2667" s="112"/>
      <c r="D2667" s="112"/>
      <c r="E2667" s="112"/>
      <c r="F2667" s="112"/>
      <c r="G2667" s="112"/>
    </row>
    <row r="2668" spans="1:7">
      <c r="A2668" s="57">
        <v>42198</v>
      </c>
      <c r="B2668" s="112">
        <v>118.42</v>
      </c>
      <c r="C2668" s="112">
        <v>123.37</v>
      </c>
      <c r="D2668" s="112"/>
      <c r="E2668" s="112">
        <v>150.06</v>
      </c>
      <c r="F2668" s="112">
        <v>139.88999999999999</v>
      </c>
      <c r="G2668" s="112"/>
    </row>
    <row r="2669" spans="1:7">
      <c r="A2669" s="57">
        <v>42199</v>
      </c>
      <c r="B2669" s="112">
        <v>126.38</v>
      </c>
      <c r="C2669" s="112">
        <v>130.32</v>
      </c>
      <c r="D2669" s="112"/>
      <c r="E2669" s="112">
        <v>162.86000000000001</v>
      </c>
      <c r="F2669" s="112">
        <v>139.81</v>
      </c>
      <c r="G2669" s="112"/>
    </row>
    <row r="2670" spans="1:7">
      <c r="A2670" s="57">
        <v>42200</v>
      </c>
      <c r="B2670" s="112">
        <v>129.72</v>
      </c>
      <c r="C2670" s="112">
        <v>139.47</v>
      </c>
      <c r="D2670" s="112"/>
      <c r="E2670" s="112">
        <v>172.15</v>
      </c>
      <c r="F2670" s="112">
        <v>134.54</v>
      </c>
      <c r="G2670" s="112"/>
    </row>
    <row r="2671" spans="1:7">
      <c r="A2671" s="57">
        <v>42201</v>
      </c>
      <c r="B2671" s="112">
        <v>126.75</v>
      </c>
      <c r="C2671" s="112">
        <v>136.52000000000001</v>
      </c>
      <c r="D2671" s="112"/>
      <c r="E2671" s="112">
        <v>170.92</v>
      </c>
      <c r="F2671" s="112">
        <v>149.29</v>
      </c>
      <c r="G2671" s="112"/>
    </row>
    <row r="2672" spans="1:7">
      <c r="A2672" s="57">
        <v>42202</v>
      </c>
      <c r="B2672" s="112">
        <v>125.2</v>
      </c>
      <c r="C2672" s="112">
        <v>132.36000000000001</v>
      </c>
      <c r="D2672" s="112"/>
      <c r="E2672" s="112">
        <v>163.49</v>
      </c>
      <c r="F2672" s="112">
        <v>136.63999999999999</v>
      </c>
      <c r="G2672" s="112"/>
    </row>
    <row r="2673" spans="1:7">
      <c r="A2673" s="57">
        <v>42203</v>
      </c>
      <c r="B2673" s="112"/>
      <c r="C2673" s="112"/>
      <c r="D2673" s="112"/>
      <c r="E2673" s="112"/>
      <c r="F2673" s="112"/>
      <c r="G2673" s="112"/>
    </row>
    <row r="2674" spans="1:7">
      <c r="A2674" s="57">
        <v>42204</v>
      </c>
      <c r="B2674" s="112"/>
      <c r="C2674" s="112"/>
      <c r="D2674" s="112"/>
      <c r="E2674" s="112"/>
      <c r="F2674" s="112"/>
      <c r="G2674" s="112"/>
    </row>
    <row r="2675" spans="1:7">
      <c r="A2675" s="57">
        <v>42205</v>
      </c>
      <c r="B2675" s="112">
        <v>129.72999999999999</v>
      </c>
      <c r="C2675" s="112">
        <v>138.99</v>
      </c>
      <c r="D2675" s="112"/>
      <c r="E2675" s="112">
        <v>178.76</v>
      </c>
      <c r="F2675" s="112">
        <v>149.54</v>
      </c>
      <c r="G2675" s="112"/>
    </row>
    <row r="2676" spans="1:7">
      <c r="A2676" s="57">
        <v>42206</v>
      </c>
      <c r="B2676" s="112">
        <v>133.16</v>
      </c>
      <c r="C2676" s="112">
        <v>140.31</v>
      </c>
      <c r="D2676" s="112"/>
      <c r="E2676" s="112">
        <v>178.72</v>
      </c>
      <c r="F2676" s="112">
        <v>144.38999999999999</v>
      </c>
      <c r="G2676" s="112"/>
    </row>
    <row r="2677" spans="1:7">
      <c r="A2677" s="57">
        <v>42207</v>
      </c>
      <c r="B2677" s="112">
        <v>140.19999999999999</v>
      </c>
      <c r="C2677" s="112">
        <v>149.07</v>
      </c>
      <c r="D2677" s="112"/>
      <c r="E2677" s="112">
        <v>183.72</v>
      </c>
      <c r="F2677" s="112">
        <v>145.81</v>
      </c>
      <c r="G2677" s="112"/>
    </row>
    <row r="2678" spans="1:7">
      <c r="A2678" s="57">
        <v>42208</v>
      </c>
      <c r="B2678" s="112">
        <v>137.08000000000001</v>
      </c>
      <c r="C2678" s="112">
        <v>144.38</v>
      </c>
      <c r="D2678" s="112"/>
      <c r="E2678" s="112">
        <v>182.62</v>
      </c>
      <c r="F2678" s="112">
        <v>149.91999999999999</v>
      </c>
      <c r="G2678" s="112"/>
    </row>
    <row r="2679" spans="1:7">
      <c r="A2679" s="57">
        <v>42209</v>
      </c>
      <c r="B2679" s="112">
        <v>132.82</v>
      </c>
      <c r="C2679" s="112">
        <v>139.54</v>
      </c>
      <c r="D2679" s="112"/>
      <c r="E2679" s="112">
        <v>175.64</v>
      </c>
      <c r="F2679" s="112">
        <v>149.81</v>
      </c>
      <c r="G2679" s="112"/>
    </row>
    <row r="2680" spans="1:7">
      <c r="A2680" s="57">
        <v>42210</v>
      </c>
      <c r="B2680" s="112"/>
      <c r="C2680" s="112"/>
      <c r="D2680" s="112"/>
      <c r="E2680" s="112"/>
      <c r="F2680" s="112"/>
      <c r="G2680" s="112"/>
    </row>
    <row r="2681" spans="1:7">
      <c r="A2681" s="57">
        <v>42211</v>
      </c>
      <c r="B2681" s="112"/>
      <c r="C2681" s="112"/>
      <c r="D2681" s="112"/>
      <c r="E2681" s="112"/>
      <c r="F2681" s="112"/>
      <c r="G2681" s="112"/>
    </row>
    <row r="2682" spans="1:7">
      <c r="A2682" s="57">
        <v>42212</v>
      </c>
      <c r="B2682" s="112">
        <v>122.09</v>
      </c>
      <c r="C2682" s="112">
        <v>127.04</v>
      </c>
      <c r="D2682" s="112"/>
      <c r="E2682" s="112">
        <v>159.52000000000001</v>
      </c>
      <c r="F2682" s="112">
        <v>146.22</v>
      </c>
      <c r="G2682" s="112"/>
    </row>
    <row r="2683" spans="1:7">
      <c r="A2683" s="57">
        <v>42213</v>
      </c>
      <c r="B2683" s="112">
        <v>124.36</v>
      </c>
      <c r="C2683" s="112">
        <v>134.26</v>
      </c>
      <c r="D2683" s="112"/>
      <c r="E2683" s="112">
        <v>156.38</v>
      </c>
      <c r="F2683" s="112">
        <v>129.13</v>
      </c>
      <c r="G2683" s="112"/>
    </row>
    <row r="2684" spans="1:7">
      <c r="A2684" s="57">
        <v>42214</v>
      </c>
      <c r="B2684" s="112">
        <v>124.36</v>
      </c>
      <c r="C2684" s="112">
        <v>134.25</v>
      </c>
      <c r="D2684" s="112"/>
      <c r="E2684" s="112">
        <v>157.34</v>
      </c>
      <c r="F2684" s="112">
        <v>129.13</v>
      </c>
      <c r="G2684" s="112"/>
    </row>
    <row r="2685" spans="1:7">
      <c r="A2685" s="57">
        <v>42215</v>
      </c>
      <c r="B2685" s="112">
        <v>124.35</v>
      </c>
      <c r="C2685" s="112">
        <v>134.24</v>
      </c>
      <c r="D2685" s="112"/>
      <c r="E2685" s="112">
        <v>155.53</v>
      </c>
      <c r="F2685" s="112">
        <v>129.12</v>
      </c>
      <c r="G2685" s="112"/>
    </row>
    <row r="2686" spans="1:7">
      <c r="A2686" s="57">
        <v>42216</v>
      </c>
      <c r="B2686" s="112">
        <v>116.79</v>
      </c>
      <c r="C2686" s="112">
        <v>122.82</v>
      </c>
      <c r="D2686" s="112"/>
      <c r="E2686" s="112">
        <v>147.81</v>
      </c>
      <c r="F2686" s="112">
        <v>130.83000000000001</v>
      </c>
      <c r="G2686" s="112"/>
    </row>
    <row r="2687" spans="1:7">
      <c r="A2687" s="57">
        <v>42217</v>
      </c>
      <c r="B2687" s="112"/>
      <c r="C2687" s="112"/>
      <c r="D2687" s="112"/>
      <c r="E2687" s="112"/>
      <c r="F2687" s="112"/>
      <c r="G2687" s="112"/>
    </row>
    <row r="2688" spans="1:7">
      <c r="A2688" s="57">
        <v>42218</v>
      </c>
      <c r="B2688" s="112"/>
      <c r="C2688" s="112"/>
      <c r="D2688" s="112"/>
      <c r="E2688" s="112"/>
      <c r="F2688" s="112"/>
      <c r="G2688" s="112"/>
    </row>
    <row r="2689" spans="1:7">
      <c r="A2689" s="57">
        <v>42219</v>
      </c>
      <c r="B2689" s="112">
        <v>122.38</v>
      </c>
      <c r="C2689" s="112">
        <v>129.31</v>
      </c>
      <c r="D2689" s="112"/>
      <c r="E2689" s="112">
        <v>139.93</v>
      </c>
      <c r="F2689" s="112">
        <v>126.19</v>
      </c>
      <c r="G2689" s="112"/>
    </row>
    <row r="2690" spans="1:7">
      <c r="A2690" s="57">
        <v>42220</v>
      </c>
      <c r="B2690" s="112">
        <v>118.47</v>
      </c>
      <c r="C2690" s="112">
        <v>124.26</v>
      </c>
      <c r="D2690" s="112"/>
      <c r="E2690" s="112">
        <v>138.81</v>
      </c>
      <c r="F2690" s="112">
        <v>124.53</v>
      </c>
      <c r="G2690" s="112"/>
    </row>
    <row r="2691" spans="1:7">
      <c r="A2691" s="57">
        <v>42221</v>
      </c>
      <c r="B2691" s="112">
        <v>112.19</v>
      </c>
      <c r="C2691" s="112">
        <v>112.18</v>
      </c>
      <c r="D2691" s="112"/>
      <c r="E2691" s="112">
        <v>139.29</v>
      </c>
      <c r="F2691" s="112">
        <v>126.91</v>
      </c>
      <c r="G2691" s="112"/>
    </row>
    <row r="2692" spans="1:7">
      <c r="A2692" s="57">
        <v>42222</v>
      </c>
      <c r="B2692" s="112">
        <v>112.28</v>
      </c>
      <c r="C2692" s="112">
        <v>112.43</v>
      </c>
      <c r="D2692" s="112"/>
      <c r="E2692" s="112">
        <v>143.94</v>
      </c>
      <c r="F2692" s="112">
        <v>127.16</v>
      </c>
      <c r="G2692" s="112"/>
    </row>
    <row r="2693" spans="1:7">
      <c r="A2693" s="57">
        <v>42223</v>
      </c>
      <c r="B2693" s="112">
        <v>125.34</v>
      </c>
      <c r="C2693" s="112">
        <v>131.27000000000001</v>
      </c>
      <c r="D2693" s="112"/>
      <c r="E2693" s="112">
        <v>144.19999999999999</v>
      </c>
      <c r="F2693" s="112">
        <v>128.13999999999999</v>
      </c>
      <c r="G2693" s="112"/>
    </row>
    <row r="2694" spans="1:7">
      <c r="A2694" s="57">
        <v>42224</v>
      </c>
      <c r="B2694" s="112"/>
      <c r="C2694" s="112"/>
      <c r="D2694" s="112"/>
      <c r="E2694" s="112"/>
      <c r="F2694" s="112"/>
      <c r="G2694" s="112"/>
    </row>
    <row r="2695" spans="1:7">
      <c r="A2695" s="57">
        <v>42225</v>
      </c>
      <c r="B2695" s="112"/>
      <c r="C2695" s="112"/>
      <c r="D2695" s="112"/>
      <c r="E2695" s="112"/>
      <c r="F2695" s="112"/>
      <c r="G2695" s="112"/>
    </row>
    <row r="2696" spans="1:7">
      <c r="A2696" s="57">
        <v>42226</v>
      </c>
      <c r="B2696" s="112">
        <v>127.27</v>
      </c>
      <c r="C2696" s="112">
        <v>133.11000000000001</v>
      </c>
      <c r="D2696" s="112"/>
      <c r="E2696" s="112">
        <v>146.58000000000001</v>
      </c>
      <c r="F2696" s="112">
        <v>132.15</v>
      </c>
      <c r="G2696" s="112"/>
    </row>
    <row r="2697" spans="1:7">
      <c r="A2697" s="57">
        <v>42227</v>
      </c>
      <c r="B2697" s="112">
        <v>122.41</v>
      </c>
      <c r="C2697" s="112">
        <v>125.78</v>
      </c>
      <c r="D2697" s="112"/>
      <c r="E2697" s="112">
        <v>148.47</v>
      </c>
      <c r="F2697" s="112">
        <v>130.63</v>
      </c>
      <c r="G2697" s="112"/>
    </row>
    <row r="2698" spans="1:7">
      <c r="A2698" s="57">
        <v>42228</v>
      </c>
      <c r="B2698" s="112">
        <v>126.27</v>
      </c>
      <c r="C2698" s="112">
        <v>132.12</v>
      </c>
      <c r="D2698" s="112"/>
      <c r="E2698" s="112">
        <v>145.85</v>
      </c>
      <c r="F2698" s="112">
        <v>131.16999999999999</v>
      </c>
      <c r="G2698" s="112"/>
    </row>
    <row r="2699" spans="1:7">
      <c r="A2699" s="57">
        <v>42229</v>
      </c>
      <c r="B2699" s="112">
        <v>116.87</v>
      </c>
      <c r="C2699" s="112">
        <v>118.57</v>
      </c>
      <c r="D2699" s="112"/>
      <c r="E2699" s="112">
        <v>142.69</v>
      </c>
      <c r="F2699" s="112">
        <v>127.39</v>
      </c>
      <c r="G2699" s="112"/>
    </row>
    <row r="2700" spans="1:7">
      <c r="A2700" s="57">
        <v>42230</v>
      </c>
      <c r="B2700" s="112">
        <v>112.97</v>
      </c>
      <c r="C2700" s="112">
        <v>112.96</v>
      </c>
      <c r="D2700" s="112"/>
      <c r="E2700" s="112">
        <v>142.65</v>
      </c>
      <c r="F2700" s="112">
        <v>125.87</v>
      </c>
      <c r="G2700" s="112"/>
    </row>
    <row r="2701" spans="1:7">
      <c r="A2701" s="57">
        <v>42231</v>
      </c>
      <c r="B2701" s="112"/>
      <c r="C2701" s="112"/>
      <c r="D2701" s="112"/>
      <c r="E2701" s="112"/>
      <c r="F2701" s="112"/>
      <c r="G2701" s="112"/>
    </row>
    <row r="2702" spans="1:7">
      <c r="A2702" s="57">
        <v>42232</v>
      </c>
      <c r="B2702" s="112"/>
      <c r="C2702" s="112"/>
      <c r="D2702" s="112"/>
      <c r="E2702" s="112"/>
      <c r="F2702" s="112"/>
      <c r="G2702" s="112"/>
    </row>
    <row r="2703" spans="1:7">
      <c r="A2703" s="57">
        <v>42233</v>
      </c>
      <c r="B2703" s="112">
        <v>121.41</v>
      </c>
      <c r="C2703" s="112">
        <v>125.11</v>
      </c>
      <c r="D2703" s="112"/>
      <c r="E2703" s="112">
        <v>143.88999999999999</v>
      </c>
      <c r="F2703" s="112">
        <v>127.22</v>
      </c>
      <c r="G2703" s="112"/>
    </row>
    <row r="2704" spans="1:7">
      <c r="A2704" s="57">
        <v>42234</v>
      </c>
      <c r="B2704" s="112">
        <v>112.91</v>
      </c>
      <c r="C2704" s="112">
        <v>112.88</v>
      </c>
      <c r="D2704" s="112"/>
      <c r="E2704" s="112">
        <v>142.77000000000001</v>
      </c>
      <c r="F2704" s="112">
        <v>125.74</v>
      </c>
      <c r="G2704" s="112"/>
    </row>
    <row r="2705" spans="1:7">
      <c r="A2705" s="57">
        <v>42235</v>
      </c>
      <c r="B2705" s="112">
        <v>125.62</v>
      </c>
      <c r="C2705" s="112">
        <v>130.91</v>
      </c>
      <c r="D2705" s="112"/>
      <c r="E2705" s="112">
        <v>151.56</v>
      </c>
      <c r="F2705" s="112">
        <v>133.03</v>
      </c>
      <c r="G2705" s="112"/>
    </row>
    <row r="2706" spans="1:7">
      <c r="A2706" s="57">
        <v>42236</v>
      </c>
      <c r="B2706" s="112">
        <v>121.39</v>
      </c>
      <c r="C2706" s="112">
        <v>125.32</v>
      </c>
      <c r="D2706" s="112"/>
      <c r="E2706" s="112">
        <v>147.62</v>
      </c>
      <c r="F2706" s="112">
        <v>130.41999999999999</v>
      </c>
      <c r="G2706" s="112"/>
    </row>
    <row r="2707" spans="1:7">
      <c r="A2707" s="57">
        <v>42237</v>
      </c>
      <c r="B2707" s="112">
        <v>116.73</v>
      </c>
      <c r="C2707" s="112">
        <v>119.36</v>
      </c>
      <c r="D2707" s="112"/>
      <c r="E2707" s="112">
        <v>147.72</v>
      </c>
      <c r="F2707" s="112">
        <v>127.58</v>
      </c>
      <c r="G2707" s="112"/>
    </row>
    <row r="2708" spans="1:7">
      <c r="A2708" s="57">
        <v>42238</v>
      </c>
      <c r="B2708" s="112"/>
      <c r="C2708" s="112"/>
      <c r="D2708" s="112"/>
      <c r="E2708" s="112"/>
      <c r="F2708" s="112"/>
      <c r="G2708" s="112"/>
    </row>
    <row r="2709" spans="1:7">
      <c r="A2709" s="57">
        <v>42239</v>
      </c>
      <c r="B2709" s="112"/>
      <c r="C2709" s="112"/>
      <c r="D2709" s="112"/>
      <c r="E2709" s="112"/>
      <c r="F2709" s="112"/>
      <c r="G2709" s="112"/>
    </row>
    <row r="2710" spans="1:7">
      <c r="A2710" s="57">
        <v>42240</v>
      </c>
      <c r="B2710" s="112">
        <v>118.73</v>
      </c>
      <c r="C2710" s="112">
        <v>121.93</v>
      </c>
      <c r="D2710" s="112"/>
      <c r="E2710" s="112">
        <v>151.57</v>
      </c>
      <c r="F2710" s="112">
        <v>128.88</v>
      </c>
      <c r="G2710" s="112"/>
    </row>
    <row r="2711" spans="1:7">
      <c r="A2711" s="57">
        <v>42241</v>
      </c>
      <c r="B2711" s="112">
        <v>122.37</v>
      </c>
      <c r="C2711" s="112">
        <v>128.66</v>
      </c>
      <c r="D2711" s="112"/>
      <c r="E2711" s="112">
        <v>143.66999999999999</v>
      </c>
      <c r="F2711" s="112">
        <v>132.01</v>
      </c>
      <c r="G2711" s="112"/>
    </row>
    <row r="2712" spans="1:7">
      <c r="A2712" s="57">
        <v>42242</v>
      </c>
      <c r="B2712" s="112">
        <v>123.37</v>
      </c>
      <c r="C2712" s="112">
        <v>128.55000000000001</v>
      </c>
      <c r="D2712" s="112"/>
      <c r="E2712" s="112">
        <v>150.52000000000001</v>
      </c>
      <c r="F2712" s="112">
        <v>133.87</v>
      </c>
      <c r="G2712" s="112"/>
    </row>
    <row r="2713" spans="1:7">
      <c r="A2713" s="57">
        <v>42243</v>
      </c>
      <c r="B2713" s="112">
        <v>113.91</v>
      </c>
      <c r="C2713" s="112">
        <v>114.86</v>
      </c>
      <c r="D2713" s="112"/>
      <c r="E2713" s="112">
        <v>149.32</v>
      </c>
      <c r="F2713" s="112">
        <v>126.73</v>
      </c>
      <c r="G2713" s="112"/>
    </row>
    <row r="2714" spans="1:7">
      <c r="A2714" s="57">
        <v>42244</v>
      </c>
      <c r="B2714" s="112">
        <v>111.93</v>
      </c>
      <c r="C2714" s="112">
        <v>112.89</v>
      </c>
      <c r="D2714" s="112"/>
      <c r="E2714" s="112">
        <v>144.61000000000001</v>
      </c>
      <c r="F2714" s="112">
        <v>124.76</v>
      </c>
      <c r="G2714" s="112"/>
    </row>
    <row r="2715" spans="1:7">
      <c r="A2715" s="57">
        <v>42245</v>
      </c>
      <c r="B2715" s="112"/>
      <c r="C2715" s="112"/>
      <c r="D2715" s="112"/>
      <c r="E2715" s="112"/>
      <c r="F2715" s="112"/>
      <c r="G2715" s="112"/>
    </row>
    <row r="2716" spans="1:7">
      <c r="A2716" s="57">
        <v>42246</v>
      </c>
      <c r="B2716" s="112"/>
      <c r="C2716" s="112"/>
      <c r="D2716" s="112"/>
      <c r="E2716" s="112"/>
      <c r="F2716" s="112"/>
      <c r="G2716" s="112"/>
    </row>
    <row r="2717" spans="1:7">
      <c r="A2717" s="57">
        <v>42247</v>
      </c>
      <c r="B2717" s="112">
        <v>109.94</v>
      </c>
      <c r="C2717" s="112">
        <v>110.9</v>
      </c>
      <c r="D2717" s="112"/>
      <c r="E2717" s="112">
        <v>141.94</v>
      </c>
      <c r="F2717" s="112">
        <v>122.77</v>
      </c>
      <c r="G2717" s="112"/>
    </row>
    <row r="2718" spans="1:7">
      <c r="A2718" s="57">
        <v>42248</v>
      </c>
      <c r="B2718" s="112">
        <v>106.96</v>
      </c>
      <c r="C2718" s="112">
        <v>107.94</v>
      </c>
      <c r="D2718" s="112"/>
      <c r="E2718" s="112">
        <v>144.27000000000001</v>
      </c>
      <c r="F2718" s="112">
        <v>119.81</v>
      </c>
      <c r="G2718" s="112"/>
    </row>
    <row r="2719" spans="1:7">
      <c r="A2719" s="57">
        <v>42249</v>
      </c>
      <c r="B2719" s="112">
        <v>106.96</v>
      </c>
      <c r="C2719" s="112">
        <v>107.94</v>
      </c>
      <c r="D2719" s="112"/>
      <c r="E2719" s="112">
        <v>147.88999999999999</v>
      </c>
      <c r="F2719" s="112">
        <v>119.81</v>
      </c>
      <c r="G2719" s="112"/>
    </row>
    <row r="2720" spans="1:7">
      <c r="A2720" s="57">
        <v>42250</v>
      </c>
      <c r="B2720" s="112">
        <v>133.72999999999999</v>
      </c>
      <c r="C2720" s="112">
        <v>142.03</v>
      </c>
      <c r="D2720" s="112"/>
      <c r="E2720" s="112">
        <v>153.49</v>
      </c>
      <c r="F2720" s="112">
        <v>142.52000000000001</v>
      </c>
      <c r="G2720" s="112"/>
    </row>
    <row r="2721" spans="1:7">
      <c r="A2721" s="57">
        <v>42251</v>
      </c>
      <c r="B2721" s="112">
        <v>108.94</v>
      </c>
      <c r="C2721" s="112">
        <v>109.91</v>
      </c>
      <c r="D2721" s="112"/>
      <c r="E2721" s="112">
        <v>148.87</v>
      </c>
      <c r="F2721" s="112">
        <v>121.78</v>
      </c>
      <c r="G2721" s="112"/>
    </row>
    <row r="2722" spans="1:7">
      <c r="A2722" s="57">
        <v>42252</v>
      </c>
      <c r="B2722" s="112"/>
      <c r="C2722" s="112"/>
      <c r="D2722" s="112"/>
      <c r="E2722" s="112"/>
      <c r="F2722" s="112"/>
      <c r="G2722" s="112"/>
    </row>
    <row r="2723" spans="1:7">
      <c r="A2723" s="57">
        <v>42253</v>
      </c>
      <c r="B2723" s="112"/>
      <c r="C2723" s="112"/>
      <c r="D2723" s="112"/>
      <c r="E2723" s="112"/>
      <c r="F2723" s="112"/>
      <c r="G2723" s="112"/>
    </row>
    <row r="2724" spans="1:7">
      <c r="A2724" s="57">
        <v>42254</v>
      </c>
      <c r="B2724" s="112">
        <v>110.93</v>
      </c>
      <c r="C2724" s="112">
        <v>111.9</v>
      </c>
      <c r="D2724" s="112"/>
      <c r="E2724" s="112">
        <v>152.77000000000001</v>
      </c>
      <c r="F2724" s="112">
        <v>123.77</v>
      </c>
      <c r="G2724" s="112"/>
    </row>
    <row r="2725" spans="1:7">
      <c r="A2725" s="57">
        <v>42255</v>
      </c>
      <c r="B2725" s="112">
        <v>115.9</v>
      </c>
      <c r="C2725" s="112">
        <v>116.84</v>
      </c>
      <c r="D2725" s="112"/>
      <c r="E2725" s="112">
        <v>155.22999999999999</v>
      </c>
      <c r="F2725" s="112">
        <v>128.71</v>
      </c>
      <c r="G2725" s="112"/>
    </row>
    <row r="2726" spans="1:7">
      <c r="A2726" s="57">
        <v>42256</v>
      </c>
      <c r="B2726" s="112">
        <v>111.93</v>
      </c>
      <c r="C2726" s="112">
        <v>112.89</v>
      </c>
      <c r="D2726" s="112"/>
      <c r="E2726" s="112">
        <v>149.24</v>
      </c>
      <c r="F2726" s="112">
        <v>124.76</v>
      </c>
      <c r="G2726" s="112"/>
    </row>
    <row r="2727" spans="1:7">
      <c r="A2727" s="57">
        <v>42257</v>
      </c>
      <c r="B2727" s="112">
        <v>111.93</v>
      </c>
      <c r="C2727" s="112">
        <v>112.9</v>
      </c>
      <c r="D2727" s="112"/>
      <c r="E2727" s="112">
        <v>149.63</v>
      </c>
      <c r="F2727" s="112">
        <v>124.77</v>
      </c>
      <c r="G2727" s="112"/>
    </row>
    <row r="2728" spans="1:7">
      <c r="A2728" s="57">
        <v>42258</v>
      </c>
      <c r="B2728" s="112">
        <v>104.97</v>
      </c>
      <c r="C2728" s="112">
        <v>104.96</v>
      </c>
      <c r="D2728" s="112"/>
      <c r="E2728" s="112">
        <v>140.01</v>
      </c>
      <c r="F2728" s="112">
        <v>117.84</v>
      </c>
      <c r="G2728" s="112"/>
    </row>
    <row r="2729" spans="1:7">
      <c r="A2729" s="57">
        <v>42259</v>
      </c>
      <c r="B2729" s="112"/>
      <c r="C2729" s="112"/>
      <c r="D2729" s="112"/>
      <c r="E2729" s="112"/>
      <c r="F2729" s="112"/>
      <c r="G2729" s="112"/>
    </row>
    <row r="2730" spans="1:7">
      <c r="A2730" s="57">
        <v>42260</v>
      </c>
      <c r="B2730" s="112"/>
      <c r="C2730" s="112"/>
      <c r="D2730" s="112"/>
      <c r="E2730" s="112"/>
      <c r="F2730" s="112"/>
      <c r="G2730" s="112"/>
    </row>
    <row r="2731" spans="1:7">
      <c r="A2731" s="57">
        <v>42261</v>
      </c>
      <c r="B2731" s="112">
        <v>106.96</v>
      </c>
      <c r="C2731" s="112">
        <v>106.95</v>
      </c>
      <c r="D2731" s="112"/>
      <c r="E2731" s="112">
        <v>142.65</v>
      </c>
      <c r="F2731" s="112">
        <v>119.83</v>
      </c>
      <c r="G2731" s="112"/>
    </row>
    <row r="2732" spans="1:7">
      <c r="A2732" s="57">
        <v>42262</v>
      </c>
      <c r="B2732" s="112">
        <v>106.8</v>
      </c>
      <c r="C2732" s="112">
        <v>106.7</v>
      </c>
      <c r="D2732" s="112"/>
      <c r="E2732" s="112">
        <v>142.21</v>
      </c>
      <c r="F2732" s="112">
        <v>120.57</v>
      </c>
      <c r="G2732" s="112"/>
    </row>
    <row r="2733" spans="1:7">
      <c r="A2733" s="57">
        <v>42263</v>
      </c>
      <c r="B2733" s="112">
        <v>113.84</v>
      </c>
      <c r="C2733" s="112">
        <v>113.4</v>
      </c>
      <c r="D2733" s="112"/>
      <c r="E2733" s="112">
        <v>150.9</v>
      </c>
      <c r="F2733" s="112">
        <v>126.88</v>
      </c>
      <c r="G2733" s="112"/>
    </row>
    <row r="2734" spans="1:7">
      <c r="A2734" s="57">
        <v>42264</v>
      </c>
      <c r="B2734" s="112">
        <v>132.26</v>
      </c>
      <c r="C2734" s="112">
        <v>144.51</v>
      </c>
      <c r="D2734" s="112"/>
      <c r="E2734" s="112">
        <v>148.34</v>
      </c>
      <c r="F2734" s="112">
        <v>141.55000000000001</v>
      </c>
      <c r="G2734" s="112"/>
    </row>
    <row r="2735" spans="1:7">
      <c r="A2735" s="57">
        <v>42265</v>
      </c>
      <c r="B2735" s="112">
        <v>107.95</v>
      </c>
      <c r="C2735" s="112">
        <v>107.94</v>
      </c>
      <c r="D2735" s="112"/>
      <c r="E2735" s="112">
        <v>148.88</v>
      </c>
      <c r="F2735" s="112">
        <v>120.81</v>
      </c>
      <c r="G2735" s="112"/>
    </row>
    <row r="2736" spans="1:7">
      <c r="A2736" s="57">
        <v>42266</v>
      </c>
      <c r="B2736" s="112"/>
      <c r="C2736" s="112"/>
      <c r="D2736" s="112"/>
      <c r="E2736" s="112"/>
      <c r="F2736" s="112"/>
      <c r="G2736" s="112"/>
    </row>
    <row r="2737" spans="1:7">
      <c r="A2737" s="57">
        <v>42267</v>
      </c>
      <c r="B2737" s="112"/>
      <c r="C2737" s="112"/>
      <c r="D2737" s="112"/>
      <c r="E2737" s="112"/>
      <c r="F2737" s="112"/>
      <c r="G2737" s="112"/>
    </row>
    <row r="2738" spans="1:7">
      <c r="A2738" s="57">
        <v>42268</v>
      </c>
      <c r="B2738" s="112">
        <v>108.95</v>
      </c>
      <c r="C2738" s="112">
        <v>108.93</v>
      </c>
      <c r="D2738" s="112"/>
      <c r="E2738" s="112">
        <v>152.54</v>
      </c>
      <c r="F2738" s="112">
        <v>121.81</v>
      </c>
      <c r="G2738" s="112"/>
    </row>
    <row r="2739" spans="1:7">
      <c r="A2739" s="57">
        <v>42269</v>
      </c>
      <c r="B2739" s="112">
        <v>109.44</v>
      </c>
      <c r="C2739" s="112">
        <v>109.42</v>
      </c>
      <c r="D2739" s="112"/>
      <c r="E2739" s="112">
        <v>146.63</v>
      </c>
      <c r="F2739" s="112">
        <v>122.29</v>
      </c>
      <c r="G2739" s="112"/>
    </row>
    <row r="2740" spans="1:7">
      <c r="A2740" s="57">
        <v>42270</v>
      </c>
      <c r="B2740" s="112">
        <v>130.28</v>
      </c>
      <c r="C2740" s="112">
        <v>142.54</v>
      </c>
      <c r="D2740" s="112"/>
      <c r="E2740" s="112">
        <v>143.68</v>
      </c>
      <c r="F2740" s="112">
        <v>139.58000000000001</v>
      </c>
      <c r="G2740" s="112"/>
    </row>
    <row r="2741" spans="1:7">
      <c r="A2741" s="57">
        <v>42271</v>
      </c>
      <c r="B2741" s="112">
        <v>127.88</v>
      </c>
      <c r="C2741" s="112">
        <v>139.9</v>
      </c>
      <c r="D2741" s="112"/>
      <c r="E2741" s="112">
        <v>139.66999999999999</v>
      </c>
      <c r="F2741" s="112">
        <v>125.5</v>
      </c>
      <c r="G2741" s="112"/>
    </row>
    <row r="2742" spans="1:7">
      <c r="A2742" s="57">
        <v>42272</v>
      </c>
      <c r="B2742" s="112">
        <v>130.27000000000001</v>
      </c>
      <c r="C2742" s="112">
        <v>141.54</v>
      </c>
      <c r="D2742" s="112"/>
      <c r="E2742" s="112">
        <v>148.56</v>
      </c>
      <c r="F2742" s="112">
        <v>139.57</v>
      </c>
      <c r="G2742" s="112"/>
    </row>
    <row r="2743" spans="1:7">
      <c r="A2743" s="57">
        <v>42273</v>
      </c>
      <c r="B2743" s="112"/>
      <c r="C2743" s="112"/>
      <c r="D2743" s="112"/>
      <c r="E2743" s="112"/>
      <c r="F2743" s="112"/>
      <c r="G2743" s="112"/>
    </row>
    <row r="2744" spans="1:7">
      <c r="A2744" s="57">
        <v>42274</v>
      </c>
      <c r="B2744" s="112"/>
      <c r="C2744" s="112"/>
      <c r="D2744" s="112"/>
      <c r="E2744" s="112"/>
      <c r="F2744" s="112"/>
      <c r="G2744" s="112"/>
    </row>
    <row r="2745" spans="1:7">
      <c r="A2745" s="57">
        <v>42275</v>
      </c>
      <c r="B2745" s="112">
        <v>130.74</v>
      </c>
      <c r="C2745" s="112">
        <v>142.16</v>
      </c>
      <c r="D2745" s="112"/>
      <c r="E2745" s="112">
        <v>147.86000000000001</v>
      </c>
      <c r="F2745" s="112">
        <v>140.83000000000001</v>
      </c>
      <c r="G2745" s="112"/>
    </row>
    <row r="2746" spans="1:7">
      <c r="A2746" s="57">
        <v>42276</v>
      </c>
      <c r="B2746" s="112">
        <v>107.45</v>
      </c>
      <c r="C2746" s="112">
        <v>107.44</v>
      </c>
      <c r="D2746" s="112"/>
      <c r="E2746" s="112">
        <v>144.36000000000001</v>
      </c>
      <c r="F2746" s="112">
        <v>120.31</v>
      </c>
      <c r="G2746" s="112"/>
    </row>
    <row r="2747" spans="1:7">
      <c r="A2747" s="57">
        <v>42277</v>
      </c>
      <c r="B2747" s="112">
        <v>107.46</v>
      </c>
      <c r="C2747" s="112">
        <v>107.44</v>
      </c>
      <c r="D2747" s="112"/>
      <c r="E2747" s="112">
        <v>143.71</v>
      </c>
      <c r="F2747" s="112">
        <v>120.32</v>
      </c>
      <c r="G2747" s="112"/>
    </row>
    <row r="2748" spans="1:7">
      <c r="A2748" s="57">
        <v>42278</v>
      </c>
      <c r="B2748" s="112">
        <v>105.47</v>
      </c>
      <c r="C2748" s="112">
        <v>105.45</v>
      </c>
      <c r="D2748" s="112"/>
      <c r="E2748" s="112">
        <v>141.66</v>
      </c>
      <c r="F2748" s="112">
        <v>118.34</v>
      </c>
      <c r="G2748" s="112">
        <v>32.02086826036998</v>
      </c>
    </row>
    <row r="2749" spans="1:7">
      <c r="A2749" s="57">
        <v>42279</v>
      </c>
      <c r="B2749" s="112">
        <v>129.29</v>
      </c>
      <c r="C2749" s="112">
        <v>139.59</v>
      </c>
      <c r="D2749" s="112"/>
      <c r="E2749" s="112">
        <v>140.34</v>
      </c>
      <c r="F2749" s="112">
        <v>138.61000000000001</v>
      </c>
      <c r="G2749" s="112"/>
    </row>
    <row r="2750" spans="1:7">
      <c r="A2750" s="57">
        <v>42280</v>
      </c>
      <c r="B2750" s="112"/>
      <c r="C2750" s="112"/>
      <c r="D2750" s="112"/>
      <c r="E2750" s="112"/>
      <c r="F2750" s="112"/>
      <c r="G2750" s="112"/>
    </row>
    <row r="2751" spans="1:7">
      <c r="A2751" s="57">
        <v>42281</v>
      </c>
      <c r="B2751" s="112"/>
      <c r="C2751" s="112"/>
      <c r="D2751" s="112"/>
      <c r="E2751" s="112"/>
      <c r="F2751" s="112"/>
      <c r="G2751" s="112"/>
    </row>
    <row r="2752" spans="1:7">
      <c r="A2752" s="57">
        <v>42282</v>
      </c>
      <c r="B2752" s="112">
        <v>105.46</v>
      </c>
      <c r="C2752" s="112">
        <v>105.45</v>
      </c>
      <c r="D2752" s="112"/>
      <c r="E2752" s="112">
        <v>139.65</v>
      </c>
      <c r="F2752" s="112">
        <v>116.35</v>
      </c>
      <c r="G2752" s="112"/>
    </row>
    <row r="2753" spans="1:7">
      <c r="A2753" s="57">
        <v>42283</v>
      </c>
      <c r="B2753" s="112">
        <v>109.44</v>
      </c>
      <c r="C2753" s="112">
        <v>109.41</v>
      </c>
      <c r="D2753" s="112"/>
      <c r="E2753" s="112">
        <v>143.77000000000001</v>
      </c>
      <c r="F2753" s="112">
        <v>120.29</v>
      </c>
      <c r="G2753" s="112"/>
    </row>
    <row r="2754" spans="1:7">
      <c r="A2754" s="57">
        <v>42284</v>
      </c>
      <c r="B2754" s="112">
        <v>108.94</v>
      </c>
      <c r="C2754" s="112">
        <v>108.92</v>
      </c>
      <c r="D2754" s="112"/>
      <c r="E2754" s="112">
        <v>141.99</v>
      </c>
      <c r="F2754" s="112">
        <v>119.8</v>
      </c>
      <c r="G2754" s="112"/>
    </row>
    <row r="2755" spans="1:7">
      <c r="A2755" s="57">
        <v>42285</v>
      </c>
      <c r="B2755" s="112">
        <v>107.95</v>
      </c>
      <c r="C2755" s="112">
        <v>107.93</v>
      </c>
      <c r="D2755" s="112"/>
      <c r="E2755" s="112">
        <v>142.6</v>
      </c>
      <c r="F2755" s="112">
        <v>118.81</v>
      </c>
      <c r="G2755" s="112"/>
    </row>
    <row r="2756" spans="1:7">
      <c r="A2756" s="57">
        <v>42286</v>
      </c>
      <c r="B2756" s="112">
        <v>145.09</v>
      </c>
      <c r="C2756" s="112">
        <v>154.28</v>
      </c>
      <c r="D2756" s="112"/>
      <c r="E2756" s="112">
        <v>155.44</v>
      </c>
      <c r="F2756" s="112">
        <v>154.28</v>
      </c>
      <c r="G2756" s="112"/>
    </row>
    <row r="2757" spans="1:7">
      <c r="A2757" s="57">
        <v>42287</v>
      </c>
      <c r="B2757" s="112"/>
      <c r="C2757" s="112"/>
      <c r="D2757" s="112"/>
      <c r="E2757" s="112"/>
      <c r="F2757" s="112"/>
      <c r="G2757" s="112"/>
    </row>
    <row r="2758" spans="1:7">
      <c r="A2758" s="57">
        <v>42288</v>
      </c>
      <c r="B2758" s="112"/>
      <c r="C2758" s="112"/>
      <c r="D2758" s="112"/>
      <c r="E2758" s="112"/>
      <c r="F2758" s="112"/>
      <c r="G2758" s="112"/>
    </row>
    <row r="2759" spans="1:7">
      <c r="A2759" s="57">
        <v>42289</v>
      </c>
      <c r="B2759" s="112">
        <v>123.82</v>
      </c>
      <c r="C2759" s="112">
        <v>123.76</v>
      </c>
      <c r="D2759" s="112"/>
      <c r="E2759" s="112">
        <v>149.84</v>
      </c>
      <c r="F2759" s="112">
        <v>124.75</v>
      </c>
      <c r="G2759" s="112"/>
    </row>
    <row r="2760" spans="1:7">
      <c r="A2760" s="57">
        <v>42290</v>
      </c>
      <c r="B2760" s="112">
        <v>130.46</v>
      </c>
      <c r="C2760" s="112">
        <v>131.16999999999999</v>
      </c>
      <c r="D2760" s="112"/>
      <c r="E2760" s="112">
        <v>155.49</v>
      </c>
      <c r="F2760" s="112">
        <v>134.02000000000001</v>
      </c>
      <c r="G2760" s="112"/>
    </row>
    <row r="2761" spans="1:7">
      <c r="A2761" s="57">
        <v>42291</v>
      </c>
      <c r="B2761" s="112">
        <v>144.6</v>
      </c>
      <c r="C2761" s="112">
        <v>144.44999999999999</v>
      </c>
      <c r="D2761" s="112"/>
      <c r="E2761" s="112">
        <v>156.15</v>
      </c>
      <c r="F2761" s="112">
        <v>144.44999999999999</v>
      </c>
      <c r="G2761" s="112"/>
    </row>
    <row r="2762" spans="1:7">
      <c r="A2762" s="57">
        <v>42292</v>
      </c>
      <c r="B2762" s="112">
        <v>145.24</v>
      </c>
      <c r="C2762" s="112">
        <v>150.74</v>
      </c>
      <c r="D2762" s="112"/>
      <c r="E2762" s="112">
        <v>156.43</v>
      </c>
      <c r="F2762" s="112">
        <v>150.01</v>
      </c>
      <c r="G2762" s="112"/>
    </row>
    <row r="2763" spans="1:7">
      <c r="A2763" s="57">
        <v>42293</v>
      </c>
      <c r="B2763" s="112">
        <v>142.72999999999999</v>
      </c>
      <c r="C2763" s="112">
        <v>144.69</v>
      </c>
      <c r="D2763" s="112"/>
      <c r="E2763" s="112">
        <v>151.41</v>
      </c>
      <c r="F2763" s="112">
        <v>144.43</v>
      </c>
      <c r="G2763" s="112"/>
    </row>
    <row r="2764" spans="1:7">
      <c r="A2764" s="57">
        <v>42294</v>
      </c>
      <c r="B2764" s="112"/>
      <c r="C2764" s="112"/>
      <c r="D2764" s="112"/>
      <c r="E2764" s="112"/>
      <c r="F2764" s="112"/>
      <c r="G2764" s="112"/>
    </row>
    <row r="2765" spans="1:7">
      <c r="A2765" s="57">
        <v>42295</v>
      </c>
      <c r="B2765" s="112"/>
      <c r="C2765" s="112"/>
      <c r="D2765" s="112"/>
      <c r="E2765" s="112"/>
      <c r="F2765" s="112"/>
      <c r="G2765" s="112"/>
    </row>
    <row r="2766" spans="1:7">
      <c r="A2766" s="57">
        <v>42296</v>
      </c>
      <c r="B2766" s="112">
        <v>142.57</v>
      </c>
      <c r="C2766" s="112">
        <v>142.44</v>
      </c>
      <c r="D2766" s="112"/>
      <c r="E2766" s="112">
        <v>150.63</v>
      </c>
      <c r="F2766" s="112">
        <v>142.47</v>
      </c>
      <c r="G2766" s="112"/>
    </row>
    <row r="2767" spans="1:7">
      <c r="A2767" s="57">
        <v>42297</v>
      </c>
      <c r="B2767" s="112">
        <v>138.63999999999999</v>
      </c>
      <c r="C2767" s="112">
        <v>138.53</v>
      </c>
      <c r="D2767" s="112"/>
      <c r="E2767" s="112">
        <v>146.63999999999999</v>
      </c>
      <c r="F2767" s="112">
        <v>138.55000000000001</v>
      </c>
      <c r="G2767" s="112"/>
    </row>
    <row r="2768" spans="1:7">
      <c r="A2768" s="57">
        <v>42298</v>
      </c>
      <c r="B2768" s="112">
        <v>135.66999999999999</v>
      </c>
      <c r="C2768" s="112">
        <v>134.58000000000001</v>
      </c>
      <c r="D2768" s="112"/>
      <c r="E2768" s="112">
        <v>140.63999999999999</v>
      </c>
      <c r="F2768" s="112">
        <v>136.57</v>
      </c>
      <c r="G2768" s="112"/>
    </row>
    <row r="2769" spans="1:7">
      <c r="A2769" s="57">
        <v>42299</v>
      </c>
      <c r="B2769" s="112">
        <v>131.71</v>
      </c>
      <c r="C2769" s="112">
        <v>129.65</v>
      </c>
      <c r="D2769" s="112"/>
      <c r="E2769" s="112">
        <v>135.4</v>
      </c>
      <c r="F2769" s="112">
        <v>132.62</v>
      </c>
      <c r="G2769" s="112"/>
    </row>
    <row r="2770" spans="1:7">
      <c r="A2770" s="57">
        <v>42300</v>
      </c>
      <c r="B2770" s="112">
        <v>130.18</v>
      </c>
      <c r="C2770" s="112">
        <v>128.1</v>
      </c>
      <c r="D2770" s="112"/>
      <c r="E2770" s="112">
        <v>139.16</v>
      </c>
      <c r="F2770" s="112">
        <v>130.31</v>
      </c>
      <c r="G2770" s="112"/>
    </row>
    <row r="2771" spans="1:7">
      <c r="A2771" s="57">
        <v>42301</v>
      </c>
      <c r="B2771" s="112"/>
      <c r="C2771" s="112"/>
      <c r="D2771" s="112"/>
      <c r="E2771" s="112"/>
      <c r="F2771" s="112"/>
      <c r="G2771" s="112"/>
    </row>
    <row r="2772" spans="1:7">
      <c r="A2772" s="57">
        <v>42302</v>
      </c>
      <c r="B2772" s="112"/>
      <c r="C2772" s="112"/>
      <c r="D2772" s="112"/>
      <c r="E2772" s="112"/>
      <c r="F2772" s="112"/>
      <c r="G2772" s="112"/>
    </row>
    <row r="2773" spans="1:7">
      <c r="A2773" s="57">
        <v>42303</v>
      </c>
      <c r="B2773" s="112">
        <v>125.78</v>
      </c>
      <c r="C2773" s="112">
        <v>123.73</v>
      </c>
      <c r="D2773" s="112"/>
      <c r="E2773" s="112">
        <v>139.16</v>
      </c>
      <c r="F2773" s="112">
        <v>126.71</v>
      </c>
      <c r="G2773" s="112"/>
    </row>
    <row r="2774" spans="1:7">
      <c r="A2774" s="57">
        <v>42304</v>
      </c>
      <c r="B2774" s="112">
        <v>125.78</v>
      </c>
      <c r="C2774" s="112">
        <v>123.73</v>
      </c>
      <c r="D2774" s="112"/>
      <c r="E2774" s="112">
        <v>138.35</v>
      </c>
      <c r="F2774" s="112">
        <v>126.71</v>
      </c>
      <c r="G2774" s="112"/>
    </row>
    <row r="2775" spans="1:7">
      <c r="A2775" s="57">
        <v>42305</v>
      </c>
      <c r="B2775" s="112">
        <v>126.29</v>
      </c>
      <c r="C2775" s="112">
        <v>124.82</v>
      </c>
      <c r="D2775" s="112"/>
      <c r="E2775" s="112">
        <v>130.51</v>
      </c>
      <c r="F2775" s="112">
        <v>127.23</v>
      </c>
      <c r="G2775" s="112"/>
    </row>
    <row r="2776" spans="1:7">
      <c r="A2776" s="57">
        <v>42306</v>
      </c>
      <c r="B2776" s="112">
        <v>129.24</v>
      </c>
      <c r="C2776" s="112">
        <v>135.57</v>
      </c>
      <c r="D2776" s="112"/>
      <c r="E2776" s="112">
        <v>136.68</v>
      </c>
      <c r="F2776" s="112">
        <v>135.59</v>
      </c>
      <c r="G2776" s="112"/>
    </row>
    <row r="2777" spans="1:7">
      <c r="A2777" s="57">
        <v>42307</v>
      </c>
      <c r="B2777" s="112">
        <v>127.93</v>
      </c>
      <c r="C2777" s="112">
        <v>135.56</v>
      </c>
      <c r="D2777" s="112"/>
      <c r="E2777" s="112">
        <v>135.69</v>
      </c>
      <c r="F2777" s="112">
        <v>132.22999999999999</v>
      </c>
      <c r="G2777" s="112"/>
    </row>
    <row r="2778" spans="1:7">
      <c r="A2778" s="57">
        <v>42308</v>
      </c>
      <c r="B2778" s="112"/>
      <c r="C2778" s="112"/>
      <c r="D2778" s="112"/>
      <c r="E2778" s="112"/>
      <c r="F2778" s="112"/>
      <c r="G2778" s="112"/>
    </row>
    <row r="2779" spans="1:7">
      <c r="A2779" s="57">
        <v>42309</v>
      </c>
      <c r="B2779" s="112"/>
      <c r="C2779" s="112"/>
      <c r="D2779" s="112"/>
      <c r="E2779" s="112"/>
      <c r="F2779" s="112"/>
      <c r="G2779" s="112"/>
    </row>
    <row r="2780" spans="1:7">
      <c r="A2780" s="57">
        <v>42310</v>
      </c>
      <c r="B2780" s="112">
        <v>125.1</v>
      </c>
      <c r="C2780" s="112">
        <v>123.74</v>
      </c>
      <c r="D2780" s="112"/>
      <c r="E2780" s="112">
        <v>128.13999999999999</v>
      </c>
      <c r="F2780" s="112">
        <v>126.04</v>
      </c>
      <c r="G2780" s="112"/>
    </row>
    <row r="2781" spans="1:7">
      <c r="A2781" s="57">
        <v>42311</v>
      </c>
      <c r="B2781" s="112">
        <v>121.81</v>
      </c>
      <c r="C2781" s="112">
        <v>119.78</v>
      </c>
      <c r="D2781" s="112"/>
      <c r="E2781" s="112">
        <v>121.83</v>
      </c>
      <c r="F2781" s="112">
        <v>122.76</v>
      </c>
      <c r="G2781" s="112"/>
    </row>
    <row r="2782" spans="1:7">
      <c r="A2782" s="57">
        <v>42312</v>
      </c>
      <c r="B2782" s="112">
        <v>122.79</v>
      </c>
      <c r="C2782" s="112">
        <v>123.62</v>
      </c>
      <c r="D2782" s="112"/>
      <c r="E2782" s="112">
        <v>124.62</v>
      </c>
      <c r="F2782" s="112">
        <v>125.13</v>
      </c>
      <c r="G2782" s="112"/>
    </row>
    <row r="2783" spans="1:7">
      <c r="A2783" s="57">
        <v>42313</v>
      </c>
      <c r="B2783" s="112">
        <v>123.31</v>
      </c>
      <c r="C2783" s="112">
        <v>129.66</v>
      </c>
      <c r="D2783" s="112"/>
      <c r="E2783" s="112">
        <v>121.83</v>
      </c>
      <c r="F2783" s="112">
        <v>131.65</v>
      </c>
      <c r="G2783" s="112"/>
    </row>
    <row r="2784" spans="1:7">
      <c r="A2784" s="57">
        <v>42314</v>
      </c>
      <c r="B2784" s="112">
        <v>115.87</v>
      </c>
      <c r="C2784" s="112">
        <v>113.86</v>
      </c>
      <c r="D2784" s="112"/>
      <c r="E2784" s="112">
        <v>121.61</v>
      </c>
      <c r="F2784" s="112">
        <v>116.83</v>
      </c>
      <c r="G2784" s="112"/>
    </row>
    <row r="2785" spans="1:7">
      <c r="A2785" s="57">
        <v>42315</v>
      </c>
      <c r="B2785" s="112"/>
      <c r="C2785" s="112"/>
      <c r="D2785" s="112"/>
      <c r="E2785" s="112"/>
      <c r="F2785" s="112"/>
      <c r="G2785" s="112"/>
    </row>
    <row r="2786" spans="1:7">
      <c r="A2786" s="57">
        <v>42316</v>
      </c>
      <c r="B2786" s="112"/>
      <c r="C2786" s="112"/>
      <c r="D2786" s="112"/>
      <c r="E2786" s="112"/>
      <c r="F2786" s="112"/>
      <c r="G2786" s="112"/>
    </row>
    <row r="2787" spans="1:7">
      <c r="A2787" s="57">
        <v>42317</v>
      </c>
      <c r="B2787" s="112">
        <v>107.94</v>
      </c>
      <c r="C2787" s="112">
        <v>105.94</v>
      </c>
      <c r="D2787" s="112"/>
      <c r="E2787" s="112">
        <v>107.94</v>
      </c>
      <c r="F2787" s="112">
        <v>108.91</v>
      </c>
      <c r="G2787" s="112"/>
    </row>
    <row r="2788" spans="1:7">
      <c r="A2788" s="57">
        <v>42318</v>
      </c>
      <c r="B2788" s="112">
        <v>107.94</v>
      </c>
      <c r="C2788" s="112">
        <v>105.94</v>
      </c>
      <c r="D2788" s="112"/>
      <c r="E2788" s="112">
        <v>111.02</v>
      </c>
      <c r="F2788" s="112">
        <v>108.92</v>
      </c>
      <c r="G2788" s="112"/>
    </row>
    <row r="2789" spans="1:7">
      <c r="A2789" s="57">
        <v>42319</v>
      </c>
      <c r="B2789" s="112">
        <v>119.3</v>
      </c>
      <c r="C2789" s="112">
        <v>107.92</v>
      </c>
      <c r="D2789" s="112"/>
      <c r="E2789" s="112">
        <v>111.14</v>
      </c>
      <c r="F2789" s="112">
        <v>126.45</v>
      </c>
      <c r="G2789" s="112"/>
    </row>
    <row r="2790" spans="1:7">
      <c r="A2790" s="57">
        <v>42320</v>
      </c>
      <c r="B2790" s="112">
        <v>117.52</v>
      </c>
      <c r="C2790" s="112">
        <v>128.68</v>
      </c>
      <c r="D2790" s="112"/>
      <c r="E2790" s="112">
        <v>114.21</v>
      </c>
      <c r="F2790" s="112">
        <v>124.55</v>
      </c>
      <c r="G2790" s="112"/>
    </row>
    <row r="2791" spans="1:7">
      <c r="A2791" s="57">
        <v>42321</v>
      </c>
      <c r="B2791" s="112">
        <v>109.92</v>
      </c>
      <c r="C2791" s="112">
        <v>107.92</v>
      </c>
      <c r="D2791" s="112"/>
      <c r="E2791" s="112">
        <v>112.56</v>
      </c>
      <c r="F2791" s="112">
        <v>114.86</v>
      </c>
      <c r="G2791" s="112"/>
    </row>
    <row r="2792" spans="1:7">
      <c r="A2792" s="57">
        <v>42322</v>
      </c>
      <c r="B2792" s="112"/>
      <c r="C2792" s="112"/>
      <c r="D2792" s="112"/>
      <c r="E2792" s="112"/>
      <c r="F2792" s="112"/>
      <c r="G2792" s="112"/>
    </row>
    <row r="2793" spans="1:7">
      <c r="A2793" s="57">
        <v>42323</v>
      </c>
      <c r="B2793" s="112"/>
      <c r="C2793" s="112"/>
      <c r="D2793" s="112"/>
      <c r="E2793" s="112"/>
      <c r="F2793" s="112"/>
      <c r="G2793" s="112"/>
    </row>
    <row r="2794" spans="1:7">
      <c r="A2794" s="57">
        <v>42324</v>
      </c>
      <c r="B2794" s="112">
        <v>119.21</v>
      </c>
      <c r="C2794" s="112">
        <v>128.68</v>
      </c>
      <c r="D2794" s="112"/>
      <c r="E2794" s="112">
        <v>115.15</v>
      </c>
      <c r="F2794" s="112">
        <v>126.7</v>
      </c>
      <c r="G2794" s="112"/>
    </row>
    <row r="2795" spans="1:7">
      <c r="A2795" s="57">
        <v>42325</v>
      </c>
      <c r="B2795" s="112">
        <v>126.56</v>
      </c>
      <c r="C2795" s="112">
        <v>125.47</v>
      </c>
      <c r="D2795" s="112"/>
      <c r="E2795" s="112">
        <v>115.21</v>
      </c>
      <c r="F2795" s="112">
        <v>114.85</v>
      </c>
      <c r="G2795" s="112"/>
    </row>
    <row r="2796" spans="1:7">
      <c r="A2796" s="57">
        <v>42326</v>
      </c>
      <c r="B2796" s="112">
        <v>119.34</v>
      </c>
      <c r="C2796" s="112">
        <v>126.7</v>
      </c>
      <c r="D2796" s="112"/>
      <c r="E2796" s="112">
        <v>114.89</v>
      </c>
      <c r="F2796" s="112">
        <v>128.69</v>
      </c>
      <c r="G2796" s="112"/>
    </row>
    <row r="2797" spans="1:7">
      <c r="A2797" s="57">
        <v>42327</v>
      </c>
      <c r="B2797" s="112">
        <v>105.96</v>
      </c>
      <c r="C2797" s="112">
        <v>126.7</v>
      </c>
      <c r="D2797" s="112"/>
      <c r="E2797" s="112">
        <v>112.24</v>
      </c>
      <c r="F2797" s="112">
        <v>119.97</v>
      </c>
      <c r="G2797" s="112"/>
    </row>
    <row r="2798" spans="1:7">
      <c r="A2798" s="57">
        <v>42328</v>
      </c>
      <c r="B2798" s="112">
        <v>107.94</v>
      </c>
      <c r="C2798" s="112">
        <v>105.95</v>
      </c>
      <c r="D2798" s="112"/>
      <c r="E2798" s="112">
        <v>112.97</v>
      </c>
      <c r="F2798" s="112">
        <v>112.88</v>
      </c>
      <c r="G2798" s="112"/>
    </row>
    <row r="2799" spans="1:7">
      <c r="A2799" s="57">
        <v>42329</v>
      </c>
      <c r="B2799" s="112"/>
      <c r="C2799" s="112"/>
      <c r="D2799" s="112"/>
      <c r="E2799" s="112"/>
      <c r="F2799" s="112"/>
      <c r="G2799" s="112"/>
    </row>
    <row r="2800" spans="1:7">
      <c r="A2800" s="57">
        <v>42330</v>
      </c>
      <c r="B2800" s="112"/>
      <c r="C2800" s="112"/>
      <c r="D2800" s="112"/>
      <c r="E2800" s="112"/>
      <c r="F2800" s="112"/>
      <c r="G2800" s="112"/>
    </row>
    <row r="2801" spans="1:7">
      <c r="A2801" s="57">
        <v>42331</v>
      </c>
      <c r="B2801" s="112">
        <v>107.22</v>
      </c>
      <c r="C2801" s="112">
        <v>105.23</v>
      </c>
      <c r="D2801" s="112"/>
      <c r="E2801" s="112">
        <v>114.39</v>
      </c>
      <c r="F2801" s="112">
        <v>112.9</v>
      </c>
      <c r="G2801" s="112"/>
    </row>
    <row r="2802" spans="1:7">
      <c r="A2802" s="57">
        <v>42332</v>
      </c>
      <c r="B2802" s="112">
        <v>115.49</v>
      </c>
      <c r="C2802" s="112">
        <v>126.71</v>
      </c>
      <c r="D2802" s="112"/>
      <c r="E2802" s="112">
        <v>113.63</v>
      </c>
      <c r="F2802" s="112">
        <v>122.75</v>
      </c>
      <c r="G2802" s="112"/>
    </row>
    <row r="2803" spans="1:7">
      <c r="A2803" s="57">
        <v>42333</v>
      </c>
      <c r="B2803" s="112">
        <v>116.4</v>
      </c>
      <c r="C2803" s="112">
        <v>126.62</v>
      </c>
      <c r="D2803" s="112"/>
      <c r="E2803" s="112">
        <v>114.7</v>
      </c>
      <c r="F2803" s="112">
        <v>124.11</v>
      </c>
      <c r="G2803" s="112"/>
    </row>
    <row r="2804" spans="1:7">
      <c r="A2804" s="57">
        <v>42334</v>
      </c>
      <c r="B2804" s="112">
        <v>109.91</v>
      </c>
      <c r="C2804" s="112">
        <v>107.93</v>
      </c>
      <c r="D2804" s="112"/>
      <c r="E2804" s="112">
        <v>113.56</v>
      </c>
      <c r="F2804" s="112">
        <v>114.86</v>
      </c>
      <c r="G2804" s="112"/>
    </row>
    <row r="2805" spans="1:7">
      <c r="A2805" s="57">
        <v>42335</v>
      </c>
      <c r="B2805" s="112">
        <v>118.1</v>
      </c>
      <c r="C2805" s="112">
        <v>126.69</v>
      </c>
      <c r="D2805" s="112"/>
      <c r="E2805" s="112">
        <v>116.49</v>
      </c>
      <c r="F2805" s="112">
        <v>127.26</v>
      </c>
      <c r="G2805" s="112"/>
    </row>
    <row r="2806" spans="1:7">
      <c r="A2806" s="57">
        <v>42336</v>
      </c>
      <c r="B2806" s="112"/>
      <c r="C2806" s="112"/>
      <c r="D2806" s="112"/>
      <c r="E2806" s="112"/>
      <c r="F2806" s="112"/>
      <c r="G2806" s="112"/>
    </row>
    <row r="2807" spans="1:7">
      <c r="A2807" s="57">
        <v>42337</v>
      </c>
      <c r="B2807" s="112"/>
      <c r="C2807" s="112"/>
      <c r="D2807" s="112"/>
      <c r="E2807" s="112"/>
      <c r="F2807" s="112"/>
      <c r="G2807" s="112"/>
    </row>
    <row r="2808" spans="1:7">
      <c r="A2808" s="57">
        <v>42338</v>
      </c>
      <c r="B2808" s="112">
        <v>115.85</v>
      </c>
      <c r="C2808" s="112">
        <v>113.86</v>
      </c>
      <c r="D2808" s="112"/>
      <c r="E2808" s="112">
        <v>117.19</v>
      </c>
      <c r="F2808" s="112">
        <v>124.01</v>
      </c>
      <c r="G2808" s="112"/>
    </row>
    <row r="2809" spans="1:7">
      <c r="A2809" s="57">
        <v>42339</v>
      </c>
      <c r="B2809" s="112">
        <v>118.56</v>
      </c>
      <c r="C2809" s="112">
        <v>126.68</v>
      </c>
      <c r="D2809" s="112"/>
      <c r="E2809" s="112">
        <v>117.83</v>
      </c>
      <c r="F2809" s="112">
        <v>127.17</v>
      </c>
      <c r="G2809" s="112"/>
    </row>
    <row r="2810" spans="1:7">
      <c r="A2810" s="57">
        <v>42340</v>
      </c>
      <c r="B2810" s="112">
        <v>111.67</v>
      </c>
      <c r="C2810" s="112">
        <v>108.78</v>
      </c>
      <c r="D2810" s="112"/>
      <c r="E2810" s="112">
        <v>114.01</v>
      </c>
      <c r="F2810" s="112">
        <v>117.18</v>
      </c>
      <c r="G2810" s="112"/>
    </row>
    <row r="2811" spans="1:7">
      <c r="A2811" s="57">
        <v>42341</v>
      </c>
      <c r="B2811" s="112">
        <v>111.18</v>
      </c>
      <c r="C2811" s="112">
        <v>111.12</v>
      </c>
      <c r="D2811" s="112"/>
      <c r="E2811" s="112">
        <v>110.37</v>
      </c>
      <c r="F2811" s="112">
        <v>121.25</v>
      </c>
      <c r="G2811" s="112"/>
    </row>
    <row r="2812" spans="1:7">
      <c r="A2812" s="57">
        <v>42342</v>
      </c>
      <c r="B2812" s="112">
        <v>111.14</v>
      </c>
      <c r="C2812" s="112">
        <v>110.46</v>
      </c>
      <c r="D2812" s="112"/>
      <c r="E2812" s="112">
        <v>110.31</v>
      </c>
      <c r="F2812" s="112">
        <v>123.84</v>
      </c>
      <c r="G2812" s="112"/>
    </row>
    <row r="2813" spans="1:7">
      <c r="A2813" s="57">
        <v>42343</v>
      </c>
      <c r="B2813" s="112"/>
      <c r="C2813" s="112"/>
      <c r="D2813" s="112"/>
      <c r="E2813" s="112"/>
      <c r="F2813" s="112"/>
      <c r="G2813" s="112"/>
    </row>
    <row r="2814" spans="1:7">
      <c r="A2814" s="57">
        <v>42344</v>
      </c>
      <c r="B2814" s="112"/>
      <c r="C2814" s="112"/>
      <c r="D2814" s="112"/>
      <c r="E2814" s="112"/>
      <c r="F2814" s="112"/>
      <c r="G2814" s="112"/>
    </row>
    <row r="2815" spans="1:7">
      <c r="A2815" s="57">
        <v>42345</v>
      </c>
      <c r="B2815" s="112">
        <v>109.92</v>
      </c>
      <c r="C2815" s="112">
        <v>107.93</v>
      </c>
      <c r="D2815" s="112"/>
      <c r="E2815" s="112">
        <v>110.15</v>
      </c>
      <c r="F2815" s="112">
        <v>118.04</v>
      </c>
      <c r="G2815" s="112"/>
    </row>
    <row r="2816" spans="1:7">
      <c r="A2816" s="57">
        <v>42346</v>
      </c>
      <c r="B2816" s="112">
        <v>109.91</v>
      </c>
      <c r="C2816" s="112">
        <v>107.92</v>
      </c>
      <c r="D2816" s="112"/>
      <c r="E2816" s="112">
        <v>113.43</v>
      </c>
      <c r="F2816" s="112">
        <v>124.4</v>
      </c>
      <c r="G2816" s="112"/>
    </row>
    <row r="2817" spans="1:7">
      <c r="A2817" s="57">
        <v>42347</v>
      </c>
      <c r="B2817" s="112">
        <v>115</v>
      </c>
      <c r="C2817" s="112">
        <v>115.77</v>
      </c>
      <c r="D2817" s="112"/>
      <c r="E2817" s="112">
        <v>113.86</v>
      </c>
      <c r="F2817" s="112">
        <v>126.65</v>
      </c>
      <c r="G2817" s="112"/>
    </row>
    <row r="2818" spans="1:7">
      <c r="A2818" s="57">
        <v>42348</v>
      </c>
      <c r="B2818" s="112">
        <v>110.74</v>
      </c>
      <c r="C2818" s="112">
        <v>109.92</v>
      </c>
      <c r="D2818" s="112"/>
      <c r="E2818" s="112">
        <v>113.58</v>
      </c>
      <c r="F2818" s="112">
        <v>115.93</v>
      </c>
      <c r="G2818" s="112"/>
    </row>
    <row r="2819" spans="1:7">
      <c r="A2819" s="57">
        <v>42349</v>
      </c>
      <c r="B2819" s="112">
        <v>108.92</v>
      </c>
      <c r="C2819" s="112">
        <v>106.93</v>
      </c>
      <c r="D2819" s="112"/>
      <c r="E2819" s="112">
        <v>111.62</v>
      </c>
      <c r="F2819" s="112">
        <v>112.88</v>
      </c>
      <c r="G2819" s="112"/>
    </row>
    <row r="2820" spans="1:7">
      <c r="A2820" s="57">
        <v>42350</v>
      </c>
      <c r="B2820" s="112"/>
      <c r="C2820" s="112"/>
      <c r="D2820" s="112"/>
      <c r="E2820" s="112"/>
      <c r="F2820" s="112"/>
      <c r="G2820" s="112"/>
    </row>
    <row r="2821" spans="1:7">
      <c r="A2821" s="57">
        <v>42351</v>
      </c>
      <c r="B2821" s="112"/>
      <c r="C2821" s="112"/>
      <c r="D2821" s="112"/>
      <c r="E2821" s="112"/>
      <c r="F2821" s="112"/>
      <c r="G2821" s="112"/>
    </row>
    <row r="2822" spans="1:7">
      <c r="A2822" s="57">
        <v>42352</v>
      </c>
      <c r="B2822" s="112">
        <v>108.92</v>
      </c>
      <c r="C2822" s="112">
        <v>106.93</v>
      </c>
      <c r="D2822" s="112"/>
      <c r="E2822" s="112">
        <v>109.33</v>
      </c>
      <c r="F2822" s="112">
        <v>112.87</v>
      </c>
      <c r="G2822" s="112"/>
    </row>
    <row r="2823" spans="1:7">
      <c r="A2823" s="57">
        <v>42353</v>
      </c>
      <c r="B2823" s="112">
        <v>108.92</v>
      </c>
      <c r="C2823" s="112">
        <v>106.93</v>
      </c>
      <c r="D2823" s="112"/>
      <c r="E2823" s="112">
        <v>109.33</v>
      </c>
      <c r="F2823" s="112">
        <v>112.88</v>
      </c>
      <c r="G2823" s="112"/>
    </row>
    <row r="2824" spans="1:7">
      <c r="A2824" s="57">
        <v>42354</v>
      </c>
      <c r="B2824" s="112">
        <v>108.92</v>
      </c>
      <c r="C2824" s="112">
        <v>106.93</v>
      </c>
      <c r="D2824" s="112"/>
      <c r="E2824" s="112">
        <v>114.34</v>
      </c>
      <c r="F2824" s="112">
        <v>112.88</v>
      </c>
      <c r="G2824" s="112"/>
    </row>
    <row r="2825" spans="1:7">
      <c r="A2825" s="57">
        <v>42355</v>
      </c>
      <c r="B2825" s="112">
        <v>107.73</v>
      </c>
      <c r="C2825" s="112">
        <v>105.76</v>
      </c>
      <c r="D2825" s="112"/>
      <c r="E2825" s="112">
        <v>107.34</v>
      </c>
      <c r="F2825" s="112">
        <v>111.54</v>
      </c>
      <c r="G2825" s="112"/>
    </row>
    <row r="2826" spans="1:7">
      <c r="A2826" s="57">
        <v>42356</v>
      </c>
      <c r="B2826" s="112">
        <v>108.91</v>
      </c>
      <c r="C2826" s="112">
        <v>106.93</v>
      </c>
      <c r="D2826" s="112"/>
      <c r="E2826" s="112">
        <v>108.91</v>
      </c>
      <c r="F2826" s="112">
        <v>112.88</v>
      </c>
      <c r="G2826" s="112"/>
    </row>
    <row r="2827" spans="1:7">
      <c r="A2827" s="57">
        <v>42357</v>
      </c>
      <c r="B2827" s="112"/>
      <c r="C2827" s="112"/>
      <c r="D2827" s="112"/>
      <c r="E2827" s="112"/>
      <c r="F2827" s="112"/>
      <c r="G2827" s="112"/>
    </row>
    <row r="2828" spans="1:7">
      <c r="A2828" s="57">
        <v>42358</v>
      </c>
      <c r="B2828" s="112"/>
      <c r="C2828" s="112"/>
      <c r="D2828" s="112"/>
      <c r="E2828" s="112"/>
      <c r="F2828" s="112"/>
      <c r="G2828" s="112"/>
    </row>
    <row r="2829" spans="1:7">
      <c r="A2829" s="57">
        <v>42359</v>
      </c>
      <c r="B2829" s="112">
        <v>109.56</v>
      </c>
      <c r="C2829" s="112">
        <v>107.57</v>
      </c>
      <c r="D2829" s="112"/>
      <c r="E2829" s="112">
        <v>108.92</v>
      </c>
      <c r="F2829" s="112">
        <v>111.59</v>
      </c>
      <c r="G2829" s="112"/>
    </row>
    <row r="2830" spans="1:7">
      <c r="A2830" s="57">
        <v>42360</v>
      </c>
      <c r="B2830" s="112">
        <v>107.93</v>
      </c>
      <c r="C2830" s="112">
        <v>105.95</v>
      </c>
      <c r="D2830" s="112"/>
      <c r="E2830" s="112">
        <v>112.37</v>
      </c>
      <c r="F2830" s="112">
        <v>111.9</v>
      </c>
      <c r="G2830" s="112"/>
    </row>
    <row r="2831" spans="1:7">
      <c r="A2831" s="57">
        <v>42361</v>
      </c>
      <c r="B2831" s="112">
        <v>107.93</v>
      </c>
      <c r="C2831" s="112">
        <v>105.95</v>
      </c>
      <c r="D2831" s="112"/>
      <c r="E2831" s="112">
        <v>107.92</v>
      </c>
      <c r="F2831" s="112">
        <v>111.9</v>
      </c>
      <c r="G2831" s="112"/>
    </row>
    <row r="2832" spans="1:7">
      <c r="A2832" s="57">
        <v>42362</v>
      </c>
      <c r="B2832" s="112">
        <v>107.93</v>
      </c>
      <c r="C2832" s="112">
        <v>105.95</v>
      </c>
      <c r="D2832" s="112"/>
      <c r="E2832" s="112">
        <v>107.99</v>
      </c>
      <c r="F2832" s="112">
        <v>111.9</v>
      </c>
      <c r="G2832" s="112"/>
    </row>
    <row r="2833" spans="1:7">
      <c r="A2833" s="57">
        <v>42363</v>
      </c>
      <c r="B2833" s="112"/>
      <c r="C2833" s="112"/>
      <c r="D2833" s="112"/>
      <c r="E2833" s="112"/>
      <c r="F2833" s="112"/>
      <c r="G2833" s="112"/>
    </row>
    <row r="2834" spans="1:7">
      <c r="A2834" s="57">
        <v>42364</v>
      </c>
      <c r="B2834" s="112"/>
      <c r="C2834" s="112"/>
      <c r="D2834" s="112"/>
      <c r="E2834" s="112"/>
      <c r="F2834" s="112"/>
      <c r="G2834" s="112"/>
    </row>
    <row r="2835" spans="1:7">
      <c r="A2835" s="57">
        <v>42365</v>
      </c>
      <c r="B2835" s="112"/>
      <c r="C2835" s="112"/>
      <c r="D2835" s="112"/>
      <c r="E2835" s="112"/>
      <c r="F2835" s="112"/>
      <c r="G2835" s="112"/>
    </row>
    <row r="2836" spans="1:7">
      <c r="A2836" s="57">
        <v>42366</v>
      </c>
      <c r="B2836" s="112">
        <v>107.93</v>
      </c>
      <c r="C2836" s="112">
        <v>105.95</v>
      </c>
      <c r="D2836" s="112"/>
      <c r="E2836" s="112">
        <v>107.92</v>
      </c>
      <c r="F2836" s="112">
        <v>111.9</v>
      </c>
      <c r="G2836" s="112"/>
    </row>
    <row r="2837" spans="1:7">
      <c r="A2837" s="57">
        <v>42367</v>
      </c>
      <c r="B2837" s="112">
        <v>111.85</v>
      </c>
      <c r="C2837" s="112">
        <v>109.8</v>
      </c>
      <c r="D2837" s="112"/>
      <c r="E2837" s="112">
        <v>114.85</v>
      </c>
      <c r="F2837" s="112">
        <v>116.57</v>
      </c>
      <c r="G2837" s="112"/>
    </row>
    <row r="2838" spans="1:7">
      <c r="A2838" s="57">
        <v>42368</v>
      </c>
      <c r="B2838" s="112">
        <v>123.24</v>
      </c>
      <c r="C2838" s="112">
        <v>126.68</v>
      </c>
      <c r="D2838" s="112"/>
      <c r="E2838" s="112">
        <v>117.32</v>
      </c>
      <c r="F2838" s="112">
        <v>133.63999999999999</v>
      </c>
      <c r="G2838" s="112"/>
    </row>
    <row r="2839" spans="1:7">
      <c r="A2839" s="57">
        <v>42369</v>
      </c>
      <c r="B2839" s="112">
        <v>107.93</v>
      </c>
      <c r="C2839" s="112">
        <v>105.95</v>
      </c>
      <c r="D2839" s="112"/>
      <c r="E2839" s="112">
        <v>110.89</v>
      </c>
      <c r="F2839" s="112">
        <v>114.87</v>
      </c>
      <c r="G2839" s="112"/>
    </row>
    <row r="2840" spans="1:7">
      <c r="A2840" s="57">
        <v>42370</v>
      </c>
      <c r="B2840" s="112"/>
      <c r="C2840" s="112"/>
      <c r="D2840" s="112"/>
      <c r="E2840" s="112"/>
      <c r="F2840" s="112"/>
      <c r="G2840" s="112">
        <v>33.358083718862339</v>
      </c>
    </row>
    <row r="2841" spans="1:7">
      <c r="A2841" s="57">
        <v>42371</v>
      </c>
      <c r="B2841" s="112"/>
      <c r="C2841" s="112"/>
      <c r="D2841" s="112"/>
      <c r="E2841" s="112"/>
      <c r="F2841" s="112"/>
      <c r="G2841" s="112"/>
    </row>
    <row r="2842" spans="1:7">
      <c r="A2842" s="57">
        <v>42372</v>
      </c>
      <c r="B2842" s="112"/>
      <c r="C2842" s="112"/>
      <c r="D2842" s="112"/>
      <c r="E2842" s="112"/>
      <c r="F2842" s="112"/>
      <c r="G2842" s="112"/>
    </row>
    <row r="2843" spans="1:7">
      <c r="A2843" s="57">
        <v>42373</v>
      </c>
      <c r="B2843" s="112">
        <v>114.59</v>
      </c>
      <c r="C2843" s="112">
        <v>119.24</v>
      </c>
      <c r="D2843" s="112"/>
      <c r="E2843" s="112">
        <v>111.9</v>
      </c>
      <c r="F2843" s="112">
        <v>123.68</v>
      </c>
      <c r="G2843" s="112"/>
    </row>
    <row r="2844" spans="1:7">
      <c r="A2844" s="57">
        <v>42374</v>
      </c>
      <c r="B2844" s="112">
        <v>107.93</v>
      </c>
      <c r="C2844" s="112">
        <v>105.95</v>
      </c>
      <c r="D2844" s="112"/>
      <c r="E2844" s="112">
        <v>109.91</v>
      </c>
      <c r="F2844" s="112">
        <v>114.88</v>
      </c>
      <c r="G2844" s="112"/>
    </row>
    <row r="2845" spans="1:7">
      <c r="A2845" s="57">
        <v>42375</v>
      </c>
      <c r="B2845" s="112">
        <v>118.32</v>
      </c>
      <c r="C2845" s="112">
        <v>121.77</v>
      </c>
      <c r="D2845" s="112"/>
      <c r="E2845" s="112">
        <v>106.93</v>
      </c>
      <c r="F2845" s="112">
        <v>128.72</v>
      </c>
      <c r="G2845" s="112"/>
    </row>
    <row r="2846" spans="1:7">
      <c r="A2846" s="57">
        <v>42376</v>
      </c>
      <c r="B2846" s="112">
        <v>107.93</v>
      </c>
      <c r="C2846" s="112">
        <v>105.95</v>
      </c>
      <c r="D2846" s="112">
        <v>136.5</v>
      </c>
      <c r="E2846" s="112">
        <v>114.88</v>
      </c>
      <c r="F2846" s="112">
        <v>114.87</v>
      </c>
      <c r="G2846" s="112"/>
    </row>
    <row r="2847" spans="1:7">
      <c r="A2847" s="57">
        <v>42377</v>
      </c>
      <c r="B2847" s="112">
        <v>107.93</v>
      </c>
      <c r="C2847" s="112">
        <v>105.95</v>
      </c>
      <c r="D2847" s="112">
        <v>136.43</v>
      </c>
      <c r="E2847" s="112">
        <v>114.1</v>
      </c>
      <c r="F2847" s="112">
        <v>114.88</v>
      </c>
      <c r="G2847" s="112"/>
    </row>
    <row r="2848" spans="1:7">
      <c r="A2848" s="57">
        <v>42378</v>
      </c>
      <c r="B2848" s="112"/>
      <c r="C2848" s="112"/>
      <c r="D2848" s="112"/>
      <c r="E2848" s="112"/>
      <c r="F2848" s="112"/>
      <c r="G2848" s="112"/>
    </row>
    <row r="2849" spans="1:7">
      <c r="A2849" s="57">
        <v>42379</v>
      </c>
      <c r="B2849" s="112"/>
      <c r="C2849" s="112"/>
      <c r="D2849" s="112"/>
      <c r="E2849" s="112"/>
      <c r="F2849" s="112"/>
      <c r="G2849" s="112"/>
    </row>
    <row r="2850" spans="1:7">
      <c r="A2850" s="57">
        <v>42380</v>
      </c>
      <c r="B2850" s="112">
        <v>107.93</v>
      </c>
      <c r="C2850" s="112">
        <v>105.95</v>
      </c>
      <c r="D2850" s="112">
        <v>136.47999999999999</v>
      </c>
      <c r="E2850" s="112">
        <v>109.9</v>
      </c>
      <c r="F2850" s="112">
        <v>114.87</v>
      </c>
      <c r="G2850" s="112"/>
    </row>
    <row r="2851" spans="1:7">
      <c r="A2851" s="57">
        <v>42381</v>
      </c>
      <c r="B2851" s="112">
        <v>107.49</v>
      </c>
      <c r="C2851" s="112">
        <v>105.52</v>
      </c>
      <c r="D2851" s="112">
        <v>135.93</v>
      </c>
      <c r="E2851" s="112">
        <v>110.04</v>
      </c>
      <c r="F2851" s="112">
        <v>114.65</v>
      </c>
      <c r="G2851" s="112"/>
    </row>
    <row r="2852" spans="1:7">
      <c r="A2852" s="57">
        <v>42382</v>
      </c>
      <c r="B2852" s="112">
        <v>106.96</v>
      </c>
      <c r="C2852" s="112">
        <v>105.26</v>
      </c>
      <c r="D2852" s="112">
        <v>135.26</v>
      </c>
      <c r="E2852" s="112">
        <v>109.49</v>
      </c>
      <c r="F2852" s="112">
        <v>114.37</v>
      </c>
      <c r="G2852" s="112"/>
    </row>
    <row r="2853" spans="1:7">
      <c r="A2853" s="57">
        <v>42383</v>
      </c>
      <c r="B2853" s="112">
        <v>106.98</v>
      </c>
      <c r="C2853" s="112">
        <v>105.89</v>
      </c>
      <c r="D2853" s="112">
        <v>135.27000000000001</v>
      </c>
      <c r="E2853" s="112">
        <v>109.51</v>
      </c>
      <c r="F2853" s="112">
        <v>115.05</v>
      </c>
      <c r="G2853" s="112"/>
    </row>
    <row r="2854" spans="1:7">
      <c r="A2854" s="57">
        <v>42384</v>
      </c>
      <c r="B2854" s="112">
        <v>107.93</v>
      </c>
      <c r="C2854" s="112">
        <v>105.95</v>
      </c>
      <c r="D2854" s="112">
        <v>136.46</v>
      </c>
      <c r="E2854" s="112">
        <v>109.9</v>
      </c>
      <c r="F2854" s="112">
        <v>114.87</v>
      </c>
      <c r="G2854" s="112"/>
    </row>
    <row r="2855" spans="1:7">
      <c r="A2855" s="57">
        <v>42385</v>
      </c>
      <c r="B2855" s="112"/>
      <c r="C2855" s="112"/>
      <c r="D2855" s="112"/>
      <c r="E2855" s="112"/>
      <c r="F2855" s="112"/>
      <c r="G2855" s="112"/>
    </row>
    <row r="2856" spans="1:7">
      <c r="A2856" s="57">
        <v>42386</v>
      </c>
      <c r="B2856" s="112"/>
      <c r="C2856" s="112"/>
      <c r="D2856" s="112"/>
      <c r="E2856" s="112"/>
      <c r="F2856" s="112"/>
      <c r="G2856" s="112"/>
    </row>
    <row r="2857" spans="1:7">
      <c r="A2857" s="57">
        <v>42387</v>
      </c>
      <c r="B2857" s="112">
        <v>107.55</v>
      </c>
      <c r="C2857" s="112">
        <v>106.39</v>
      </c>
      <c r="D2857" s="112">
        <v>135.97999999999999</v>
      </c>
      <c r="E2857" s="112">
        <v>109.89</v>
      </c>
      <c r="F2857" s="112">
        <v>115.35</v>
      </c>
      <c r="G2857" s="112"/>
    </row>
    <row r="2858" spans="1:7">
      <c r="A2858" s="57">
        <v>42388</v>
      </c>
      <c r="B2858" s="112">
        <v>107.61</v>
      </c>
      <c r="C2858" s="112">
        <v>106.28</v>
      </c>
      <c r="D2858" s="112">
        <v>136.05000000000001</v>
      </c>
      <c r="E2858" s="112">
        <v>109.95</v>
      </c>
      <c r="F2858" s="112">
        <v>115.23</v>
      </c>
      <c r="G2858" s="112"/>
    </row>
    <row r="2859" spans="1:7">
      <c r="A2859" s="57">
        <v>42389</v>
      </c>
      <c r="B2859" s="112">
        <v>107.65</v>
      </c>
      <c r="C2859" s="112">
        <v>106.4</v>
      </c>
      <c r="D2859" s="112">
        <v>136.11000000000001</v>
      </c>
      <c r="E2859" s="112">
        <v>110</v>
      </c>
      <c r="F2859" s="112">
        <v>115.36</v>
      </c>
      <c r="G2859" s="112"/>
    </row>
    <row r="2860" spans="1:7">
      <c r="A2860" s="57">
        <v>42390</v>
      </c>
      <c r="B2860" s="112">
        <v>116.46</v>
      </c>
      <c r="C2860" s="112">
        <v>123.74</v>
      </c>
      <c r="D2860" s="112">
        <v>154.41</v>
      </c>
      <c r="E2860" s="112">
        <v>113.39</v>
      </c>
      <c r="F2860" s="112">
        <v>125.78</v>
      </c>
      <c r="G2860" s="112"/>
    </row>
    <row r="2861" spans="1:7">
      <c r="A2861" s="57">
        <v>42391</v>
      </c>
      <c r="B2861" s="112">
        <v>116.59</v>
      </c>
      <c r="C2861" s="112">
        <v>121.77</v>
      </c>
      <c r="D2861" s="112">
        <v>157.5</v>
      </c>
      <c r="E2861" s="112">
        <v>113.53</v>
      </c>
      <c r="F2861" s="112">
        <v>126.41</v>
      </c>
      <c r="G2861" s="112"/>
    </row>
    <row r="2862" spans="1:7">
      <c r="A2862" s="57">
        <v>42392</v>
      </c>
      <c r="B2862" s="112"/>
      <c r="C2862" s="112"/>
      <c r="D2862" s="112"/>
      <c r="E2862" s="112"/>
      <c r="F2862" s="112"/>
      <c r="G2862" s="112"/>
    </row>
    <row r="2863" spans="1:7">
      <c r="A2863" s="57">
        <v>42393</v>
      </c>
      <c r="B2863" s="112"/>
      <c r="C2863" s="112"/>
      <c r="D2863" s="112"/>
      <c r="E2863" s="112"/>
      <c r="F2863" s="112"/>
      <c r="G2863" s="112"/>
    </row>
    <row r="2864" spans="1:7">
      <c r="A2864" s="57">
        <v>42394</v>
      </c>
      <c r="B2864" s="112">
        <v>120.29</v>
      </c>
      <c r="C2864" s="112">
        <v>123.74</v>
      </c>
      <c r="D2864" s="112">
        <v>165</v>
      </c>
      <c r="E2864" s="112">
        <v>114.42</v>
      </c>
      <c r="F2864" s="112">
        <v>130.69999999999999</v>
      </c>
      <c r="G2864" s="112"/>
    </row>
    <row r="2865" spans="1:7">
      <c r="A2865" s="57">
        <v>42395</v>
      </c>
      <c r="B2865" s="112">
        <v>109.91</v>
      </c>
      <c r="C2865" s="112">
        <v>107.93</v>
      </c>
      <c r="D2865" s="112">
        <v>158.82</v>
      </c>
      <c r="E2865" s="112">
        <v>114.34</v>
      </c>
      <c r="F2865" s="112">
        <v>116.85</v>
      </c>
      <c r="G2865" s="112"/>
    </row>
    <row r="2866" spans="1:7">
      <c r="A2866" s="57">
        <v>42396</v>
      </c>
      <c r="B2866" s="112">
        <v>111.89</v>
      </c>
      <c r="C2866" s="112">
        <v>109.9</v>
      </c>
      <c r="D2866" s="112">
        <v>161.31</v>
      </c>
      <c r="E2866" s="112">
        <v>117.21</v>
      </c>
      <c r="F2866" s="112">
        <v>118.83</v>
      </c>
      <c r="G2866" s="112"/>
    </row>
    <row r="2867" spans="1:7">
      <c r="A2867" s="57">
        <v>42397</v>
      </c>
      <c r="B2867" s="112">
        <v>111.89</v>
      </c>
      <c r="C2867" s="112">
        <v>109.9</v>
      </c>
      <c r="D2867" s="112">
        <v>161.32</v>
      </c>
      <c r="E2867" s="112">
        <v>114.73</v>
      </c>
      <c r="F2867" s="112">
        <v>118.83</v>
      </c>
      <c r="G2867" s="112"/>
    </row>
    <row r="2868" spans="1:7">
      <c r="A2868" s="57">
        <v>42398</v>
      </c>
      <c r="B2868" s="112">
        <v>111.89</v>
      </c>
      <c r="C2868" s="112">
        <v>109.91</v>
      </c>
      <c r="D2868" s="112">
        <v>161.28</v>
      </c>
      <c r="E2868" s="112">
        <v>113.86</v>
      </c>
      <c r="F2868" s="112">
        <v>118.84</v>
      </c>
      <c r="G2868" s="112"/>
    </row>
    <row r="2869" spans="1:7">
      <c r="A2869" s="57">
        <v>42399</v>
      </c>
      <c r="B2869" s="112"/>
      <c r="C2869" s="112"/>
      <c r="D2869" s="112"/>
      <c r="E2869" s="112"/>
      <c r="F2869" s="112"/>
      <c r="G2869" s="112"/>
    </row>
    <row r="2870" spans="1:7">
      <c r="A2870" s="57">
        <v>42400</v>
      </c>
      <c r="B2870" s="112"/>
      <c r="C2870" s="112"/>
      <c r="D2870" s="112"/>
      <c r="E2870" s="112"/>
      <c r="F2870" s="112"/>
      <c r="G2870" s="112"/>
    </row>
    <row r="2871" spans="1:7">
      <c r="A2871" s="57">
        <v>42401</v>
      </c>
      <c r="B2871" s="112">
        <v>119.05</v>
      </c>
      <c r="C2871" s="112">
        <v>126.23</v>
      </c>
      <c r="D2871" s="112">
        <v>171.33</v>
      </c>
      <c r="E2871" s="112">
        <v>115.16</v>
      </c>
      <c r="F2871" s="112">
        <v>128.63</v>
      </c>
      <c r="G2871" s="112"/>
    </row>
    <row r="2872" spans="1:7">
      <c r="A2872" s="57">
        <v>42402</v>
      </c>
      <c r="B2872" s="112">
        <v>116.83</v>
      </c>
      <c r="C2872" s="112">
        <v>118.8</v>
      </c>
      <c r="D2872" s="112">
        <v>166.26</v>
      </c>
      <c r="E2872" s="112">
        <v>120.02</v>
      </c>
      <c r="F2872" s="112">
        <v>123.77</v>
      </c>
      <c r="G2872" s="112"/>
    </row>
    <row r="2873" spans="1:7">
      <c r="A2873" s="57">
        <v>42403</v>
      </c>
      <c r="B2873" s="112">
        <v>122.66</v>
      </c>
      <c r="C2873" s="112">
        <v>125.83</v>
      </c>
      <c r="D2873" s="112">
        <v>171.18</v>
      </c>
      <c r="E2873" s="112">
        <v>129.66</v>
      </c>
      <c r="F2873" s="112">
        <v>130.43</v>
      </c>
      <c r="G2873" s="112"/>
    </row>
    <row r="2874" spans="1:7">
      <c r="A2874" s="57">
        <v>42404</v>
      </c>
      <c r="B2874" s="112">
        <v>126.71</v>
      </c>
      <c r="C2874" s="112">
        <v>129.65</v>
      </c>
      <c r="D2874" s="112">
        <v>183.31</v>
      </c>
      <c r="E2874" s="112">
        <v>126.88</v>
      </c>
      <c r="F2874" s="112">
        <v>133.66</v>
      </c>
      <c r="G2874" s="112"/>
    </row>
    <row r="2875" spans="1:7">
      <c r="A2875" s="57">
        <v>42405</v>
      </c>
      <c r="B2875" s="112">
        <v>128.91</v>
      </c>
      <c r="C2875" s="112">
        <v>131.18</v>
      </c>
      <c r="D2875" s="112">
        <v>186.5</v>
      </c>
      <c r="E2875" s="112">
        <v>130.56</v>
      </c>
      <c r="F2875" s="112">
        <v>135.24</v>
      </c>
      <c r="G2875" s="112"/>
    </row>
    <row r="2876" spans="1:7">
      <c r="A2876" s="57">
        <v>42406</v>
      </c>
      <c r="B2876" s="112"/>
      <c r="C2876" s="112"/>
      <c r="D2876" s="112"/>
      <c r="E2876" s="112"/>
      <c r="F2876" s="112"/>
      <c r="G2876" s="112"/>
    </row>
    <row r="2877" spans="1:7">
      <c r="A2877" s="57">
        <v>42407</v>
      </c>
      <c r="B2877" s="112"/>
      <c r="C2877" s="112"/>
      <c r="D2877" s="112"/>
      <c r="E2877" s="112"/>
      <c r="F2877" s="112"/>
      <c r="G2877" s="112"/>
    </row>
    <row r="2878" spans="1:7">
      <c r="A2878" s="57">
        <v>42408</v>
      </c>
      <c r="B2878" s="112">
        <v>141.47999999999999</v>
      </c>
      <c r="C2878" s="112">
        <v>144.4</v>
      </c>
      <c r="D2878" s="112">
        <v>198.34</v>
      </c>
      <c r="E2878" s="112">
        <v>136.25</v>
      </c>
      <c r="F2878" s="112">
        <v>148.46</v>
      </c>
      <c r="G2878" s="112"/>
    </row>
    <row r="2879" spans="1:7">
      <c r="A2879" s="57">
        <v>42409</v>
      </c>
      <c r="B2879" s="112">
        <v>133.6</v>
      </c>
      <c r="C2879" s="112">
        <v>136.54</v>
      </c>
      <c r="D2879" s="112">
        <v>190.95</v>
      </c>
      <c r="E2879" s="112">
        <v>135.69</v>
      </c>
      <c r="F2879" s="112">
        <v>140.57</v>
      </c>
      <c r="G2879" s="112"/>
    </row>
    <row r="2880" spans="1:7">
      <c r="A2880" s="57">
        <v>42410</v>
      </c>
      <c r="B2880" s="112">
        <v>132.52000000000001</v>
      </c>
      <c r="C2880" s="112">
        <v>133.01</v>
      </c>
      <c r="D2880" s="112">
        <v>189.4</v>
      </c>
      <c r="E2880" s="112">
        <v>131.99</v>
      </c>
      <c r="F2880" s="112">
        <v>136.94</v>
      </c>
      <c r="G2880" s="112"/>
    </row>
    <row r="2881" spans="1:7">
      <c r="A2881" s="57">
        <v>42411</v>
      </c>
      <c r="B2881" s="112">
        <v>131.82</v>
      </c>
      <c r="C2881" s="112">
        <v>134.15</v>
      </c>
      <c r="D2881" s="112">
        <v>190.86</v>
      </c>
      <c r="E2881" s="112">
        <v>133.08000000000001</v>
      </c>
      <c r="F2881" s="112">
        <v>143.91999999999999</v>
      </c>
      <c r="G2881" s="112"/>
    </row>
    <row r="2882" spans="1:7">
      <c r="A2882" s="57">
        <v>42412</v>
      </c>
      <c r="B2882" s="112">
        <v>137.41999999999999</v>
      </c>
      <c r="C2882" s="112">
        <v>147.32</v>
      </c>
      <c r="D2882" s="112">
        <v>202.15</v>
      </c>
      <c r="E2882" s="112">
        <v>135.22</v>
      </c>
      <c r="F2882" s="112">
        <v>143.31</v>
      </c>
      <c r="G2882" s="112"/>
    </row>
    <row r="2883" spans="1:7">
      <c r="A2883" s="57">
        <v>42413</v>
      </c>
      <c r="B2883" s="112"/>
      <c r="C2883" s="112"/>
      <c r="D2883" s="112"/>
      <c r="E2883" s="112"/>
      <c r="F2883" s="112"/>
      <c r="G2883" s="112"/>
    </row>
    <row r="2884" spans="1:7">
      <c r="A2884" s="57">
        <v>42414</v>
      </c>
      <c r="B2884" s="112"/>
      <c r="C2884" s="112"/>
      <c r="D2884" s="112"/>
      <c r="E2884" s="112"/>
      <c r="F2884" s="112"/>
      <c r="G2884" s="112"/>
    </row>
    <row r="2885" spans="1:7">
      <c r="A2885" s="57">
        <v>42415</v>
      </c>
      <c r="B2885" s="112">
        <v>129.63999999999999</v>
      </c>
      <c r="C2885" s="112">
        <v>133.56</v>
      </c>
      <c r="D2885" s="112">
        <v>186.06</v>
      </c>
      <c r="E2885" s="112">
        <v>134.56</v>
      </c>
      <c r="F2885" s="112">
        <v>136.6</v>
      </c>
      <c r="G2885" s="112"/>
    </row>
    <row r="2886" spans="1:7">
      <c r="A2886" s="57">
        <v>42416</v>
      </c>
      <c r="B2886" s="112">
        <v>133.35</v>
      </c>
      <c r="C2886" s="112">
        <v>137.76</v>
      </c>
      <c r="D2886" s="112">
        <v>192.86</v>
      </c>
      <c r="E2886" s="112">
        <v>134.06</v>
      </c>
      <c r="F2886" s="112">
        <v>140.27000000000001</v>
      </c>
      <c r="G2886" s="112"/>
    </row>
    <row r="2887" spans="1:7">
      <c r="A2887" s="57">
        <v>42417</v>
      </c>
      <c r="B2887" s="112">
        <v>136.59</v>
      </c>
      <c r="C2887" s="112">
        <v>143.83000000000001</v>
      </c>
      <c r="D2887" s="112">
        <v>202.9</v>
      </c>
      <c r="E2887" s="112">
        <v>139.03</v>
      </c>
      <c r="F2887" s="112">
        <v>142.88</v>
      </c>
      <c r="G2887" s="112"/>
    </row>
    <row r="2888" spans="1:7">
      <c r="A2888" s="57">
        <v>42418</v>
      </c>
      <c r="B2888" s="112">
        <v>151.53</v>
      </c>
      <c r="C2888" s="112">
        <v>150.38999999999999</v>
      </c>
      <c r="D2888" s="112">
        <v>230.3</v>
      </c>
      <c r="E2888" s="112">
        <v>147.83000000000001</v>
      </c>
      <c r="F2888" s="112">
        <v>158.31</v>
      </c>
      <c r="G2888" s="112"/>
    </row>
    <row r="2889" spans="1:7">
      <c r="A2889" s="57">
        <v>42419</v>
      </c>
      <c r="B2889" s="112">
        <v>174.71</v>
      </c>
      <c r="C2889" s="112">
        <v>173.96</v>
      </c>
      <c r="D2889" s="112">
        <v>228.5</v>
      </c>
      <c r="E2889" s="112">
        <v>156.94</v>
      </c>
      <c r="F2889" s="112">
        <v>184.32</v>
      </c>
      <c r="G2889" s="112"/>
    </row>
    <row r="2890" spans="1:7">
      <c r="A2890" s="57">
        <v>42420</v>
      </c>
      <c r="B2890" s="112"/>
      <c r="C2890" s="112"/>
      <c r="D2890" s="112"/>
      <c r="E2890" s="112"/>
      <c r="F2890" s="112"/>
      <c r="G2890" s="112"/>
    </row>
    <row r="2891" spans="1:7">
      <c r="A2891" s="57">
        <v>42421</v>
      </c>
      <c r="B2891" s="112"/>
      <c r="C2891" s="112"/>
      <c r="D2891" s="112"/>
      <c r="E2891" s="112"/>
      <c r="F2891" s="112"/>
      <c r="G2891" s="112"/>
    </row>
    <row r="2892" spans="1:7">
      <c r="A2892" s="57">
        <v>42422</v>
      </c>
      <c r="B2892" s="112">
        <v>156.46</v>
      </c>
      <c r="C2892" s="112">
        <v>155.30000000000001</v>
      </c>
      <c r="D2892" s="112">
        <v>237.66</v>
      </c>
      <c r="E2892" s="112">
        <v>159.29</v>
      </c>
      <c r="F2892" s="112">
        <v>163.29</v>
      </c>
      <c r="G2892" s="112"/>
    </row>
    <row r="2893" spans="1:7">
      <c r="A2893" s="57">
        <v>42423</v>
      </c>
      <c r="B2893" s="112">
        <v>156.43</v>
      </c>
      <c r="C2893" s="112">
        <v>155.27000000000001</v>
      </c>
      <c r="D2893" s="112">
        <v>237.66</v>
      </c>
      <c r="E2893" s="112">
        <v>167.19</v>
      </c>
      <c r="F2893" s="112">
        <v>163.26</v>
      </c>
      <c r="G2893" s="112"/>
    </row>
    <row r="2894" spans="1:7">
      <c r="A2894" s="57">
        <v>42424</v>
      </c>
      <c r="B2894" s="112">
        <v>161.24</v>
      </c>
      <c r="C2894" s="112">
        <v>164.12</v>
      </c>
      <c r="D2894" s="112">
        <v>237.66</v>
      </c>
      <c r="E2894" s="112">
        <v>168.98</v>
      </c>
      <c r="F2894" s="112">
        <v>163.99</v>
      </c>
      <c r="G2894" s="112"/>
    </row>
    <row r="2895" spans="1:7">
      <c r="A2895" s="57">
        <v>42425</v>
      </c>
      <c r="B2895" s="112">
        <v>173.54</v>
      </c>
      <c r="C2895" s="112">
        <v>169.03</v>
      </c>
      <c r="D2895" s="112">
        <v>278</v>
      </c>
      <c r="E2895" s="112">
        <v>186.76</v>
      </c>
      <c r="F2895" s="112">
        <v>170.34</v>
      </c>
      <c r="G2895" s="112"/>
    </row>
    <row r="2896" spans="1:7">
      <c r="A2896" s="57">
        <v>42426</v>
      </c>
      <c r="B2896" s="112">
        <v>174.34</v>
      </c>
      <c r="C2896" s="112">
        <v>166.89</v>
      </c>
      <c r="D2896" s="112">
        <v>281</v>
      </c>
      <c r="E2896" s="112">
        <v>190.46</v>
      </c>
      <c r="F2896" s="112">
        <v>173.5</v>
      </c>
      <c r="G2896" s="112"/>
    </row>
    <row r="2897" spans="1:7">
      <c r="A2897" s="57">
        <v>42427</v>
      </c>
      <c r="B2897" s="112"/>
      <c r="C2897" s="112"/>
      <c r="D2897" s="112"/>
      <c r="E2897" s="112"/>
      <c r="F2897" s="112"/>
      <c r="G2897" s="112"/>
    </row>
    <row r="2898" spans="1:7">
      <c r="A2898" s="57">
        <v>42428</v>
      </c>
      <c r="B2898" s="112"/>
      <c r="C2898" s="112"/>
      <c r="D2898" s="112"/>
      <c r="E2898" s="112"/>
      <c r="F2898" s="112"/>
      <c r="G2898" s="112"/>
    </row>
    <row r="2899" spans="1:7">
      <c r="A2899" s="57">
        <v>42429</v>
      </c>
      <c r="B2899" s="112">
        <v>168.48</v>
      </c>
      <c r="C2899" s="112">
        <v>165.95</v>
      </c>
      <c r="D2899" s="112">
        <v>271.89</v>
      </c>
      <c r="E2899" s="112">
        <v>179.54</v>
      </c>
      <c r="F2899" s="112">
        <v>173.32</v>
      </c>
      <c r="G2899" s="112"/>
    </row>
    <row r="2900" spans="1:7">
      <c r="A2900" s="57">
        <v>42430</v>
      </c>
      <c r="B2900" s="112">
        <v>181.54</v>
      </c>
      <c r="C2900" s="112">
        <v>178.88</v>
      </c>
      <c r="D2900" s="112">
        <v>266.99</v>
      </c>
      <c r="E2900" s="112">
        <v>202.75</v>
      </c>
      <c r="F2900" s="112">
        <v>181.28</v>
      </c>
      <c r="G2900" s="112"/>
    </row>
    <row r="2901" spans="1:7">
      <c r="A2901" s="57">
        <v>42431</v>
      </c>
      <c r="B2901" s="112">
        <v>166.32</v>
      </c>
      <c r="C2901" s="112">
        <v>165.12</v>
      </c>
      <c r="D2901" s="112">
        <v>270.66000000000003</v>
      </c>
      <c r="E2901" s="112">
        <v>183.91</v>
      </c>
      <c r="F2901" s="112">
        <v>173.11</v>
      </c>
      <c r="G2901" s="112"/>
    </row>
    <row r="2902" spans="1:7">
      <c r="A2902" s="57">
        <v>42432</v>
      </c>
      <c r="B2902" s="112">
        <v>166.37</v>
      </c>
      <c r="C2902" s="112">
        <v>165.17</v>
      </c>
      <c r="D2902" s="112">
        <v>270.68</v>
      </c>
      <c r="E2902" s="112">
        <v>181.08</v>
      </c>
      <c r="F2902" s="112">
        <v>173.17</v>
      </c>
      <c r="G2902" s="112"/>
    </row>
    <row r="2903" spans="1:7">
      <c r="A2903" s="57">
        <v>42433</v>
      </c>
      <c r="B2903" s="112">
        <v>166.36</v>
      </c>
      <c r="C2903" s="112">
        <v>165.16</v>
      </c>
      <c r="D2903" s="112">
        <v>270.67</v>
      </c>
      <c r="E2903" s="112">
        <v>175.56</v>
      </c>
      <c r="F2903" s="112">
        <v>173.16</v>
      </c>
      <c r="G2903" s="112"/>
    </row>
    <row r="2904" spans="1:7">
      <c r="A2904" s="57">
        <v>42434</v>
      </c>
      <c r="B2904" s="112"/>
      <c r="C2904" s="112"/>
      <c r="D2904" s="112"/>
      <c r="E2904" s="112"/>
      <c r="F2904" s="112"/>
      <c r="G2904" s="112"/>
    </row>
    <row r="2905" spans="1:7">
      <c r="A2905" s="57">
        <v>42435</v>
      </c>
      <c r="B2905" s="112"/>
      <c r="C2905" s="112"/>
      <c r="D2905" s="112"/>
      <c r="E2905" s="112"/>
      <c r="F2905" s="112"/>
      <c r="G2905" s="112"/>
    </row>
    <row r="2906" spans="1:7">
      <c r="A2906" s="57">
        <v>42436</v>
      </c>
      <c r="B2906" s="112">
        <v>166.35</v>
      </c>
      <c r="C2906" s="112">
        <v>165.15</v>
      </c>
      <c r="D2906" s="112">
        <v>270.67</v>
      </c>
      <c r="E2906" s="112">
        <v>159.31</v>
      </c>
      <c r="F2906" s="112">
        <v>173.15</v>
      </c>
      <c r="G2906" s="112"/>
    </row>
    <row r="2907" spans="1:7">
      <c r="A2907" s="57">
        <v>42437</v>
      </c>
      <c r="B2907" s="112">
        <v>166.62</v>
      </c>
      <c r="C2907" s="112">
        <v>158.82</v>
      </c>
      <c r="D2907" s="112">
        <v>257.75</v>
      </c>
      <c r="E2907" s="112">
        <v>161.49</v>
      </c>
      <c r="F2907" s="112">
        <v>176.63</v>
      </c>
      <c r="G2907" s="112"/>
    </row>
    <row r="2908" spans="1:7">
      <c r="A2908" s="57">
        <v>42438</v>
      </c>
      <c r="B2908" s="112">
        <v>166.79</v>
      </c>
      <c r="C2908" s="112">
        <v>161.57</v>
      </c>
      <c r="D2908" s="112">
        <v>258.02</v>
      </c>
      <c r="E2908" s="112">
        <v>176.22</v>
      </c>
      <c r="F2908" s="112">
        <v>179.69</v>
      </c>
      <c r="G2908" s="112"/>
    </row>
    <row r="2909" spans="1:7">
      <c r="A2909" s="57">
        <v>42439</v>
      </c>
      <c r="B2909" s="112">
        <v>166.55</v>
      </c>
      <c r="C2909" s="112">
        <v>160.9</v>
      </c>
      <c r="D2909" s="112">
        <v>261.20999999999998</v>
      </c>
      <c r="E2909" s="112">
        <v>158.12</v>
      </c>
      <c r="F2909" s="112">
        <v>175.66</v>
      </c>
      <c r="G2909" s="112"/>
    </row>
    <row r="2910" spans="1:7">
      <c r="A2910" s="57">
        <v>42440</v>
      </c>
      <c r="B2910" s="112">
        <v>166.32</v>
      </c>
      <c r="C2910" s="112">
        <v>165.12</v>
      </c>
      <c r="D2910" s="112">
        <v>270.66000000000003</v>
      </c>
      <c r="E2910" s="112">
        <v>168.05</v>
      </c>
      <c r="F2910" s="112">
        <v>173.11</v>
      </c>
      <c r="G2910" s="112"/>
    </row>
    <row r="2911" spans="1:7">
      <c r="A2911" s="57">
        <v>42441</v>
      </c>
      <c r="B2911" s="112"/>
      <c r="C2911" s="112"/>
      <c r="D2911" s="112"/>
      <c r="E2911" s="112"/>
      <c r="F2911" s="112"/>
      <c r="G2911" s="112"/>
    </row>
    <row r="2912" spans="1:7">
      <c r="A2912" s="57">
        <v>42442</v>
      </c>
      <c r="B2912" s="112"/>
      <c r="C2912" s="112"/>
      <c r="D2912" s="112"/>
      <c r="E2912" s="112"/>
      <c r="F2912" s="112"/>
      <c r="G2912" s="112"/>
    </row>
    <row r="2913" spans="1:7">
      <c r="A2913" s="57">
        <v>42443</v>
      </c>
      <c r="B2913" s="112">
        <v>169.82</v>
      </c>
      <c r="C2913" s="112">
        <v>160.22</v>
      </c>
      <c r="D2913" s="112">
        <v>261.27999999999997</v>
      </c>
      <c r="E2913" s="112">
        <v>164.7</v>
      </c>
      <c r="F2913" s="112">
        <v>180.05</v>
      </c>
      <c r="G2913" s="112"/>
    </row>
    <row r="2914" spans="1:7">
      <c r="A2914" s="57">
        <v>42444</v>
      </c>
      <c r="B2914" s="112">
        <v>166.33</v>
      </c>
      <c r="C2914" s="112">
        <v>165.12</v>
      </c>
      <c r="D2914" s="112">
        <v>260.5</v>
      </c>
      <c r="E2914" s="112">
        <v>162.34</v>
      </c>
      <c r="F2914" s="112">
        <v>174.43</v>
      </c>
      <c r="G2914" s="112"/>
    </row>
    <row r="2915" spans="1:7">
      <c r="A2915" s="57">
        <v>42445</v>
      </c>
      <c r="B2915" s="112">
        <v>166.31</v>
      </c>
      <c r="C2915" s="112">
        <v>161.86000000000001</v>
      </c>
      <c r="D2915" s="112">
        <v>259.38</v>
      </c>
      <c r="E2915" s="112">
        <v>163.35</v>
      </c>
      <c r="F2915" s="112">
        <v>173.41</v>
      </c>
      <c r="G2915" s="112"/>
    </row>
    <row r="2916" spans="1:7">
      <c r="A2916" s="57">
        <v>42446</v>
      </c>
      <c r="B2916" s="112">
        <v>166.28</v>
      </c>
      <c r="C2916" s="112">
        <v>165.07</v>
      </c>
      <c r="D2916" s="112">
        <v>254.67</v>
      </c>
      <c r="E2916" s="112">
        <v>158.72</v>
      </c>
      <c r="F2916" s="112">
        <v>185.82</v>
      </c>
      <c r="G2916" s="112"/>
    </row>
    <row r="2917" spans="1:7">
      <c r="A2917" s="57">
        <v>42447</v>
      </c>
      <c r="B2917" s="112">
        <v>158.51</v>
      </c>
      <c r="C2917" s="112">
        <v>151.94</v>
      </c>
      <c r="D2917" s="112">
        <v>256.05</v>
      </c>
      <c r="E2917" s="112">
        <v>149.41999999999999</v>
      </c>
      <c r="F2917" s="112">
        <v>182.79</v>
      </c>
      <c r="G2917" s="112"/>
    </row>
    <row r="2918" spans="1:7">
      <c r="A2918" s="57">
        <v>42448</v>
      </c>
      <c r="B2918" s="112"/>
      <c r="C2918" s="112"/>
      <c r="D2918" s="112"/>
      <c r="E2918" s="112"/>
      <c r="F2918" s="112"/>
      <c r="G2918" s="112"/>
    </row>
    <row r="2919" spans="1:7">
      <c r="A2919" s="57">
        <v>42449</v>
      </c>
      <c r="B2919" s="112"/>
      <c r="C2919" s="112"/>
      <c r="D2919" s="112"/>
      <c r="E2919" s="112"/>
      <c r="F2919" s="112"/>
      <c r="G2919" s="112"/>
    </row>
    <row r="2920" spans="1:7">
      <c r="A2920" s="57">
        <v>42450</v>
      </c>
      <c r="B2920" s="112">
        <v>151.97</v>
      </c>
      <c r="C2920" s="112">
        <v>145.41</v>
      </c>
      <c r="D2920" s="112">
        <v>256.05</v>
      </c>
      <c r="E2920" s="112">
        <v>154</v>
      </c>
      <c r="F2920" s="112">
        <v>178.95</v>
      </c>
      <c r="G2920" s="112"/>
    </row>
    <row r="2921" spans="1:7">
      <c r="A2921" s="57">
        <v>42451</v>
      </c>
      <c r="B2921" s="112">
        <v>151.97</v>
      </c>
      <c r="C2921" s="112">
        <v>164.68</v>
      </c>
      <c r="D2921" s="112">
        <v>256.05</v>
      </c>
      <c r="E2921" s="112">
        <v>145.13</v>
      </c>
      <c r="F2921" s="112">
        <v>187.78</v>
      </c>
      <c r="G2921" s="112"/>
    </row>
    <row r="2922" spans="1:7">
      <c r="A2922" s="57">
        <v>42452</v>
      </c>
      <c r="B2922" s="112">
        <v>151.93</v>
      </c>
      <c r="C2922" s="112">
        <v>167.02</v>
      </c>
      <c r="D2922" s="112">
        <v>256.04000000000002</v>
      </c>
      <c r="E2922" s="112">
        <v>148.97</v>
      </c>
      <c r="F2922" s="112">
        <v>187.73</v>
      </c>
      <c r="G2922" s="112"/>
    </row>
    <row r="2923" spans="1:7">
      <c r="A2923" s="57">
        <v>42453</v>
      </c>
      <c r="B2923" s="112">
        <v>151.99</v>
      </c>
      <c r="C2923" s="112">
        <v>167.11</v>
      </c>
      <c r="D2923" s="112">
        <v>256.05</v>
      </c>
      <c r="E2923" s="112">
        <v>148.78</v>
      </c>
      <c r="F2923" s="112">
        <v>187.84</v>
      </c>
      <c r="G2923" s="112"/>
    </row>
    <row r="2924" spans="1:7">
      <c r="A2924" s="57">
        <v>42454</v>
      </c>
      <c r="B2924" s="112"/>
      <c r="C2924" s="112"/>
      <c r="D2924" s="112"/>
      <c r="E2924" s="112"/>
      <c r="F2924" s="112"/>
      <c r="G2924" s="112"/>
    </row>
    <row r="2925" spans="1:7">
      <c r="A2925" s="57">
        <v>42455</v>
      </c>
      <c r="B2925" s="112"/>
      <c r="C2925" s="112"/>
      <c r="D2925" s="112"/>
      <c r="E2925" s="112"/>
      <c r="F2925" s="112"/>
      <c r="G2925" s="112"/>
    </row>
    <row r="2926" spans="1:7">
      <c r="A2926" s="57">
        <v>42456</v>
      </c>
      <c r="B2926" s="112"/>
      <c r="C2926" s="112"/>
      <c r="D2926" s="112"/>
      <c r="E2926" s="112"/>
      <c r="F2926" s="112"/>
      <c r="G2926" s="112"/>
    </row>
    <row r="2927" spans="1:7">
      <c r="A2927" s="57">
        <v>42457</v>
      </c>
      <c r="B2927" s="112"/>
      <c r="C2927" s="112"/>
      <c r="D2927" s="112"/>
      <c r="E2927" s="112"/>
      <c r="F2927" s="112"/>
      <c r="G2927" s="112"/>
    </row>
    <row r="2928" spans="1:7">
      <c r="A2928" s="57">
        <v>42458</v>
      </c>
      <c r="B2928" s="112">
        <v>156.6</v>
      </c>
      <c r="C2928" s="112">
        <v>166.47</v>
      </c>
      <c r="D2928" s="112">
        <v>253.67</v>
      </c>
      <c r="E2928" s="112">
        <v>152.41</v>
      </c>
      <c r="F2928" s="112">
        <v>183.01</v>
      </c>
      <c r="G2928" s="112"/>
    </row>
    <row r="2929" spans="1:7">
      <c r="A2929" s="57">
        <v>42459</v>
      </c>
      <c r="B2929" s="112">
        <v>151</v>
      </c>
      <c r="C2929" s="112">
        <v>166.12</v>
      </c>
      <c r="D2929" s="112">
        <v>256.05</v>
      </c>
      <c r="E2929" s="112">
        <v>144.15</v>
      </c>
      <c r="F2929" s="112">
        <v>186.84</v>
      </c>
      <c r="G2929" s="112"/>
    </row>
    <row r="2930" spans="1:7">
      <c r="A2930" s="57">
        <v>42460</v>
      </c>
      <c r="B2930" s="112">
        <v>148.19999999999999</v>
      </c>
      <c r="C2930" s="112">
        <v>159.86000000000001</v>
      </c>
      <c r="D2930" s="112">
        <v>251.3</v>
      </c>
      <c r="E2930" s="112">
        <v>133.34</v>
      </c>
      <c r="F2930" s="112">
        <v>184.91</v>
      </c>
      <c r="G2930" s="112"/>
    </row>
    <row r="2931" spans="1:7">
      <c r="A2931" s="57">
        <v>42461</v>
      </c>
      <c r="B2931" s="112">
        <v>140.79</v>
      </c>
      <c r="C2931" s="112">
        <v>152.34</v>
      </c>
      <c r="D2931" s="112">
        <v>238.74</v>
      </c>
      <c r="E2931" s="112">
        <v>118.96</v>
      </c>
      <c r="F2931" s="112">
        <v>176.2</v>
      </c>
      <c r="G2931" s="112">
        <v>32.55907154691225</v>
      </c>
    </row>
    <row r="2932" spans="1:7">
      <c r="A2932" s="57">
        <v>42462</v>
      </c>
      <c r="B2932" s="112"/>
      <c r="C2932" s="112"/>
      <c r="D2932" s="112"/>
      <c r="E2932" s="112"/>
      <c r="F2932" s="112"/>
      <c r="G2932" s="112"/>
    </row>
    <row r="2933" spans="1:7">
      <c r="A2933" s="57">
        <v>42463</v>
      </c>
      <c r="B2933" s="112"/>
      <c r="C2933" s="112"/>
      <c r="D2933" s="112"/>
      <c r="E2933" s="112"/>
      <c r="F2933" s="112"/>
      <c r="G2933" s="112"/>
    </row>
    <row r="2934" spans="1:7">
      <c r="A2934" s="57">
        <v>42464</v>
      </c>
      <c r="B2934" s="112">
        <v>136.03</v>
      </c>
      <c r="C2934" s="112">
        <v>149.86000000000001</v>
      </c>
      <c r="D2934" s="112">
        <v>230.7</v>
      </c>
      <c r="E2934" s="112">
        <v>119.85</v>
      </c>
      <c r="F2934" s="112">
        <v>173.34</v>
      </c>
      <c r="G2934" s="112"/>
    </row>
    <row r="2935" spans="1:7">
      <c r="A2935" s="57">
        <v>42465</v>
      </c>
      <c r="B2935" s="112">
        <v>137.69</v>
      </c>
      <c r="C2935" s="112">
        <v>148.72</v>
      </c>
      <c r="D2935" s="112">
        <v>233.53</v>
      </c>
      <c r="E2935" s="112">
        <v>119.85</v>
      </c>
      <c r="F2935" s="112">
        <v>172.02</v>
      </c>
      <c r="G2935" s="112"/>
    </row>
    <row r="2936" spans="1:7">
      <c r="A2936" s="57">
        <v>42466</v>
      </c>
      <c r="B2936" s="112">
        <v>140.08000000000001</v>
      </c>
      <c r="C2936" s="112">
        <v>149.65</v>
      </c>
      <c r="D2936" s="112">
        <v>237.58</v>
      </c>
      <c r="E2936" s="112">
        <v>124.04</v>
      </c>
      <c r="F2936" s="112">
        <v>173.09</v>
      </c>
      <c r="G2936" s="112"/>
    </row>
    <row r="2937" spans="1:7">
      <c r="A2937" s="57">
        <v>42467</v>
      </c>
      <c r="B2937" s="112">
        <v>145.99</v>
      </c>
      <c r="C2937" s="112">
        <v>151.88999999999999</v>
      </c>
      <c r="D2937" s="112">
        <v>224.23</v>
      </c>
      <c r="E2937" s="112">
        <v>125.2</v>
      </c>
      <c r="F2937" s="112">
        <v>165.64</v>
      </c>
      <c r="G2937" s="112"/>
    </row>
    <row r="2938" spans="1:7">
      <c r="A2938" s="57">
        <v>42468</v>
      </c>
      <c r="B2938" s="112">
        <v>145.03</v>
      </c>
      <c r="C2938" s="112">
        <v>151.35</v>
      </c>
      <c r="D2938" s="112">
        <v>224.24</v>
      </c>
      <c r="E2938" s="112">
        <v>134.47999999999999</v>
      </c>
      <c r="F2938" s="112">
        <v>165.02</v>
      </c>
      <c r="G2938" s="112"/>
    </row>
    <row r="2939" spans="1:7">
      <c r="A2939" s="57">
        <v>42469</v>
      </c>
      <c r="B2939" s="112"/>
      <c r="C2939" s="112"/>
      <c r="D2939" s="112"/>
      <c r="E2939" s="112"/>
      <c r="F2939" s="112"/>
      <c r="G2939" s="112"/>
    </row>
    <row r="2940" spans="1:7">
      <c r="A2940" s="57">
        <v>42470</v>
      </c>
      <c r="B2940" s="112"/>
      <c r="C2940" s="112"/>
      <c r="D2940" s="112"/>
      <c r="E2940" s="112"/>
      <c r="F2940" s="112"/>
      <c r="G2940" s="112"/>
    </row>
    <row r="2941" spans="1:7">
      <c r="A2941" s="57">
        <v>42471</v>
      </c>
      <c r="B2941" s="112">
        <v>151.29</v>
      </c>
      <c r="C2941" s="112">
        <v>158.94999999999999</v>
      </c>
      <c r="D2941" s="112">
        <v>236.54</v>
      </c>
      <c r="E2941" s="112">
        <v>128.58000000000001</v>
      </c>
      <c r="F2941" s="112">
        <v>170.99</v>
      </c>
      <c r="G2941" s="112"/>
    </row>
    <row r="2942" spans="1:7">
      <c r="A2942" s="57">
        <v>42472</v>
      </c>
      <c r="B2942" s="112">
        <v>146.22999999999999</v>
      </c>
      <c r="C2942" s="112">
        <v>155.15</v>
      </c>
      <c r="D2942" s="112">
        <v>237.5</v>
      </c>
      <c r="E2942" s="112">
        <v>126.29</v>
      </c>
      <c r="F2942" s="112">
        <v>170.13</v>
      </c>
      <c r="G2942" s="112"/>
    </row>
    <row r="2943" spans="1:7">
      <c r="A2943" s="57">
        <v>42473</v>
      </c>
      <c r="B2943" s="112">
        <v>163.47</v>
      </c>
      <c r="C2943" s="112">
        <v>166.37</v>
      </c>
      <c r="D2943" s="112">
        <v>238.09</v>
      </c>
      <c r="E2943" s="112">
        <v>126.69</v>
      </c>
      <c r="F2943" s="112">
        <v>174.96</v>
      </c>
      <c r="G2943" s="112"/>
    </row>
    <row r="2944" spans="1:7">
      <c r="A2944" s="57">
        <v>42474</v>
      </c>
      <c r="B2944" s="112">
        <v>170.11</v>
      </c>
      <c r="C2944" s="112">
        <v>169.82</v>
      </c>
      <c r="D2944" s="112">
        <v>236.54</v>
      </c>
      <c r="E2944" s="112">
        <v>156.30000000000001</v>
      </c>
      <c r="F2944" s="112">
        <v>176.78</v>
      </c>
      <c r="G2944" s="112"/>
    </row>
    <row r="2945" spans="1:7">
      <c r="A2945" s="57">
        <v>42475</v>
      </c>
      <c r="B2945" s="112">
        <v>170.54</v>
      </c>
      <c r="C2945" s="112">
        <v>171.22</v>
      </c>
      <c r="D2945" s="112">
        <v>237.14</v>
      </c>
      <c r="E2945" s="112">
        <v>156.69999999999999</v>
      </c>
      <c r="F2945" s="112">
        <v>178.24</v>
      </c>
      <c r="G2945" s="112"/>
    </row>
    <row r="2946" spans="1:7">
      <c r="A2946" s="57">
        <v>42476</v>
      </c>
      <c r="B2946" s="112"/>
      <c r="C2946" s="112"/>
      <c r="D2946" s="112"/>
      <c r="E2946" s="112"/>
      <c r="F2946" s="112"/>
      <c r="G2946" s="112"/>
    </row>
    <row r="2947" spans="1:7">
      <c r="A2947" s="57">
        <v>42477</v>
      </c>
      <c r="B2947" s="112"/>
      <c r="C2947" s="112"/>
      <c r="D2947" s="112"/>
      <c r="E2947" s="112"/>
      <c r="F2947" s="112"/>
      <c r="G2947" s="112"/>
    </row>
    <row r="2948" spans="1:7">
      <c r="A2948" s="57">
        <v>42478</v>
      </c>
      <c r="B2948" s="112">
        <v>172.63</v>
      </c>
      <c r="C2948" s="112">
        <v>168.87</v>
      </c>
      <c r="D2948" s="112">
        <v>240.04</v>
      </c>
      <c r="E2948" s="112">
        <v>158.61000000000001</v>
      </c>
      <c r="F2948" s="112">
        <v>175.79</v>
      </c>
      <c r="G2948" s="112"/>
    </row>
    <row r="2949" spans="1:7">
      <c r="A2949" s="57">
        <v>42479</v>
      </c>
      <c r="B2949" s="112">
        <v>165.47</v>
      </c>
      <c r="C2949" s="112">
        <v>167.25</v>
      </c>
      <c r="D2949" s="112">
        <v>237.75</v>
      </c>
      <c r="E2949" s="112">
        <v>132.38</v>
      </c>
      <c r="F2949" s="112">
        <v>175.5</v>
      </c>
      <c r="G2949" s="112"/>
    </row>
    <row r="2950" spans="1:7">
      <c r="A2950" s="57">
        <v>42480</v>
      </c>
      <c r="B2950" s="112">
        <v>131.72</v>
      </c>
      <c r="C2950" s="112">
        <v>137.51</v>
      </c>
      <c r="D2950" s="112">
        <v>221.85</v>
      </c>
      <c r="E2950" s="112">
        <v>127.94</v>
      </c>
      <c r="F2950" s="112">
        <v>164.03</v>
      </c>
      <c r="G2950" s="112"/>
    </row>
    <row r="2951" spans="1:7">
      <c r="A2951" s="57">
        <v>42481</v>
      </c>
      <c r="B2951" s="112">
        <v>130.18</v>
      </c>
      <c r="C2951" s="112">
        <v>135.35</v>
      </c>
      <c r="D2951" s="112">
        <v>219.2</v>
      </c>
      <c r="E2951" s="112">
        <v>125.35</v>
      </c>
      <c r="F2951" s="112">
        <v>161.47</v>
      </c>
      <c r="G2951" s="112"/>
    </row>
    <row r="2952" spans="1:7">
      <c r="A2952" s="57">
        <v>42482</v>
      </c>
      <c r="B2952" s="112">
        <v>137.1</v>
      </c>
      <c r="C2952" s="112">
        <v>132.97999999999999</v>
      </c>
      <c r="D2952" s="112">
        <v>221.82</v>
      </c>
      <c r="E2952" s="112">
        <v>125.22</v>
      </c>
      <c r="F2952" s="112">
        <v>164.05</v>
      </c>
      <c r="G2952" s="112"/>
    </row>
    <row r="2953" spans="1:7">
      <c r="A2953" s="57">
        <v>42483</v>
      </c>
      <c r="B2953" s="112"/>
      <c r="C2953" s="112"/>
      <c r="D2953" s="112"/>
      <c r="E2953" s="112"/>
      <c r="F2953" s="112"/>
      <c r="G2953" s="112"/>
    </row>
    <row r="2954" spans="1:7">
      <c r="A2954" s="57">
        <v>42484</v>
      </c>
      <c r="B2954" s="112"/>
      <c r="C2954" s="112"/>
      <c r="D2954" s="112"/>
      <c r="E2954" s="112"/>
      <c r="F2954" s="112"/>
      <c r="G2954" s="112"/>
    </row>
    <row r="2955" spans="1:7">
      <c r="A2955" s="57">
        <v>42485</v>
      </c>
      <c r="B2955" s="112">
        <v>137.1</v>
      </c>
      <c r="C2955" s="112">
        <v>137.47999999999999</v>
      </c>
      <c r="D2955" s="112">
        <v>221.81</v>
      </c>
      <c r="E2955" s="112">
        <v>122.12</v>
      </c>
      <c r="F2955" s="112">
        <v>159.63999999999999</v>
      </c>
      <c r="G2955" s="112"/>
    </row>
    <row r="2956" spans="1:7">
      <c r="A2956" s="57">
        <v>42486</v>
      </c>
      <c r="B2956" s="112">
        <v>137.11000000000001</v>
      </c>
      <c r="C2956" s="112">
        <v>150.26</v>
      </c>
      <c r="D2956" s="112">
        <v>221.81</v>
      </c>
      <c r="E2956" s="112">
        <v>122.05</v>
      </c>
      <c r="F2956" s="112">
        <v>155.22</v>
      </c>
      <c r="G2956" s="112"/>
    </row>
    <row r="2957" spans="1:7">
      <c r="A2957" s="57">
        <v>42487</v>
      </c>
      <c r="B2957" s="112">
        <v>138.58000000000001</v>
      </c>
      <c r="C2957" s="112">
        <v>151.51</v>
      </c>
      <c r="D2957" s="112">
        <v>224.19</v>
      </c>
      <c r="E2957" s="112">
        <v>132.69999999999999</v>
      </c>
      <c r="F2957" s="112">
        <v>156.51</v>
      </c>
      <c r="G2957" s="112"/>
    </row>
    <row r="2958" spans="1:7">
      <c r="A2958" s="57">
        <v>42488</v>
      </c>
      <c r="B2958" s="112">
        <v>137.11000000000001</v>
      </c>
      <c r="C2958" s="112">
        <v>150.27000000000001</v>
      </c>
      <c r="D2958" s="112">
        <v>221.81</v>
      </c>
      <c r="E2958" s="112">
        <v>131.34</v>
      </c>
      <c r="F2958" s="112">
        <v>155.22999999999999</v>
      </c>
      <c r="G2958" s="112"/>
    </row>
    <row r="2959" spans="1:7">
      <c r="A2959" s="57">
        <v>42489</v>
      </c>
      <c r="B2959" s="112">
        <v>137.13</v>
      </c>
      <c r="C2959" s="112">
        <v>150.29</v>
      </c>
      <c r="D2959" s="112">
        <v>221.83</v>
      </c>
      <c r="E2959" s="112">
        <v>139.96</v>
      </c>
      <c r="F2959" s="112">
        <v>155.19999999999999</v>
      </c>
      <c r="G2959" s="112"/>
    </row>
    <row r="2960" spans="1:7">
      <c r="A2960" s="57">
        <v>42490</v>
      </c>
      <c r="B2960" s="112"/>
      <c r="C2960" s="112"/>
      <c r="D2960" s="112"/>
      <c r="E2960" s="112"/>
      <c r="F2960" s="112"/>
      <c r="G2960" s="112"/>
    </row>
    <row r="2961" spans="1:7">
      <c r="A2961" s="57">
        <v>42491</v>
      </c>
      <c r="B2961" s="112"/>
      <c r="C2961" s="112"/>
      <c r="D2961" s="112"/>
      <c r="E2961" s="112"/>
      <c r="F2961" s="112"/>
      <c r="G2961" s="112"/>
    </row>
    <row r="2962" spans="1:7">
      <c r="A2962" s="57">
        <v>42492</v>
      </c>
      <c r="B2962" s="112">
        <v>136.69</v>
      </c>
      <c r="C2962" s="112">
        <v>149.16</v>
      </c>
      <c r="D2962" s="112">
        <v>221.11</v>
      </c>
      <c r="E2962" s="112">
        <v>126.33</v>
      </c>
      <c r="F2962" s="112">
        <v>154.03</v>
      </c>
      <c r="G2962" s="112"/>
    </row>
    <row r="2963" spans="1:7">
      <c r="A2963" s="57">
        <v>42493</v>
      </c>
      <c r="B2963" s="112">
        <v>137.1</v>
      </c>
      <c r="C2963" s="112">
        <v>150.26</v>
      </c>
      <c r="D2963" s="112">
        <v>214.47</v>
      </c>
      <c r="E2963" s="112">
        <v>129.63</v>
      </c>
      <c r="F2963" s="112">
        <v>155.21</v>
      </c>
      <c r="G2963" s="112"/>
    </row>
    <row r="2964" spans="1:7">
      <c r="A2964" s="57">
        <v>42494</v>
      </c>
      <c r="B2964" s="112">
        <v>137.1</v>
      </c>
      <c r="C2964" s="112">
        <v>150.26</v>
      </c>
      <c r="D2964" s="112">
        <v>214.46</v>
      </c>
      <c r="E2964" s="112">
        <v>124.7</v>
      </c>
      <c r="F2964" s="112">
        <v>155.22</v>
      </c>
      <c r="G2964" s="112"/>
    </row>
    <row r="2965" spans="1:7">
      <c r="A2965" s="57">
        <v>42495</v>
      </c>
      <c r="B2965" s="112">
        <v>137.11000000000001</v>
      </c>
      <c r="C2965" s="112">
        <v>150.27000000000001</v>
      </c>
      <c r="D2965" s="112">
        <v>214.46</v>
      </c>
      <c r="E2965" s="112">
        <v>122.74</v>
      </c>
      <c r="F2965" s="112">
        <v>155.22999999999999</v>
      </c>
      <c r="G2965" s="112"/>
    </row>
    <row r="2966" spans="1:7">
      <c r="A2966" s="57">
        <v>42496</v>
      </c>
      <c r="B2966" s="112">
        <v>138.69999999999999</v>
      </c>
      <c r="C2966" s="112">
        <v>147.16999999999999</v>
      </c>
      <c r="D2966" s="112">
        <v>216.35</v>
      </c>
      <c r="E2966" s="112">
        <v>117.45</v>
      </c>
      <c r="F2966" s="112">
        <v>154.47</v>
      </c>
      <c r="G2966" s="112"/>
    </row>
    <row r="2967" spans="1:7">
      <c r="A2967" s="57">
        <v>42497</v>
      </c>
      <c r="B2967" s="112"/>
      <c r="C2967" s="112"/>
      <c r="D2967" s="112"/>
      <c r="E2967" s="112"/>
      <c r="F2967" s="112"/>
      <c r="G2967" s="112"/>
    </row>
    <row r="2968" spans="1:7">
      <c r="A2968" s="57">
        <v>42498</v>
      </c>
      <c r="B2968" s="112"/>
      <c r="C2968" s="112"/>
      <c r="D2968" s="112"/>
      <c r="E2968" s="112"/>
      <c r="F2968" s="112"/>
      <c r="G2968" s="112"/>
    </row>
    <row r="2969" spans="1:7">
      <c r="A2969" s="57">
        <v>42499</v>
      </c>
      <c r="B2969" s="112">
        <v>138.68</v>
      </c>
      <c r="C2969" s="112">
        <v>148.76</v>
      </c>
      <c r="D2969" s="112">
        <v>216.3</v>
      </c>
      <c r="E2969" s="112">
        <v>117.61</v>
      </c>
      <c r="F2969" s="112">
        <v>155.24</v>
      </c>
      <c r="G2969" s="112"/>
    </row>
    <row r="2970" spans="1:7">
      <c r="A2970" s="57">
        <v>42500</v>
      </c>
      <c r="B2970" s="112">
        <v>144.1</v>
      </c>
      <c r="C2970" s="112">
        <v>144.91</v>
      </c>
      <c r="D2970" s="112">
        <v>222.75</v>
      </c>
      <c r="E2970" s="112">
        <v>114.84</v>
      </c>
      <c r="F2970" s="112">
        <v>152.32</v>
      </c>
      <c r="G2970" s="112"/>
    </row>
    <row r="2971" spans="1:7">
      <c r="A2971" s="57">
        <v>42501</v>
      </c>
      <c r="B2971" s="112">
        <v>142.94999999999999</v>
      </c>
      <c r="C2971" s="112">
        <v>129.02000000000001</v>
      </c>
      <c r="D2971" s="112">
        <v>190.93</v>
      </c>
      <c r="E2971" s="112">
        <v>114.47</v>
      </c>
      <c r="F2971" s="112">
        <v>149.34</v>
      </c>
      <c r="G2971" s="112"/>
    </row>
    <row r="2972" spans="1:7">
      <c r="A2972" s="57">
        <v>42502</v>
      </c>
      <c r="B2972" s="112">
        <v>137.74</v>
      </c>
      <c r="C2972" s="112">
        <v>137.01</v>
      </c>
      <c r="D2972" s="112">
        <v>185.36</v>
      </c>
      <c r="E2972" s="112">
        <v>111.43</v>
      </c>
      <c r="F2972" s="112">
        <v>149.35</v>
      </c>
      <c r="G2972" s="112"/>
    </row>
    <row r="2973" spans="1:7">
      <c r="A2973" s="57">
        <v>42503</v>
      </c>
      <c r="B2973" s="112">
        <v>142.44</v>
      </c>
      <c r="C2973" s="112">
        <v>129.11000000000001</v>
      </c>
      <c r="D2973" s="112">
        <v>191.61</v>
      </c>
      <c r="E2973" s="112">
        <v>111.94</v>
      </c>
      <c r="F2973" s="112">
        <v>147.78</v>
      </c>
      <c r="G2973" s="112"/>
    </row>
    <row r="2974" spans="1:7">
      <c r="A2974" s="57">
        <v>42504</v>
      </c>
      <c r="B2974" s="112"/>
      <c r="C2974" s="112"/>
      <c r="D2974" s="112"/>
      <c r="E2974" s="112"/>
      <c r="F2974" s="112"/>
      <c r="G2974" s="112"/>
    </row>
    <row r="2975" spans="1:7">
      <c r="A2975" s="57">
        <v>42505</v>
      </c>
      <c r="B2975" s="112"/>
      <c r="C2975" s="112"/>
      <c r="D2975" s="112"/>
      <c r="E2975" s="112"/>
      <c r="F2975" s="112"/>
      <c r="G2975" s="112"/>
    </row>
    <row r="2976" spans="1:7">
      <c r="A2976" s="57">
        <v>42506</v>
      </c>
      <c r="B2976" s="112">
        <v>146.76</v>
      </c>
      <c r="C2976" s="112">
        <v>122.82</v>
      </c>
      <c r="D2976" s="112">
        <v>197.68</v>
      </c>
      <c r="E2976" s="112">
        <v>108.23</v>
      </c>
      <c r="F2976" s="112">
        <v>148.76</v>
      </c>
      <c r="G2976" s="112"/>
    </row>
    <row r="2977" spans="1:7">
      <c r="A2977" s="57">
        <v>42507</v>
      </c>
      <c r="B2977" s="112">
        <v>130.51</v>
      </c>
      <c r="C2977" s="112">
        <v>145.38999999999999</v>
      </c>
      <c r="D2977" s="112">
        <v>175.43</v>
      </c>
      <c r="E2977" s="112">
        <v>115.66</v>
      </c>
      <c r="F2977" s="112">
        <v>145.16999999999999</v>
      </c>
      <c r="G2977" s="112"/>
    </row>
    <row r="2978" spans="1:7">
      <c r="A2978" s="57">
        <v>42508</v>
      </c>
      <c r="B2978" s="112">
        <v>131.46</v>
      </c>
      <c r="C2978" s="112">
        <v>142.94</v>
      </c>
      <c r="D2978" s="112">
        <v>176.68</v>
      </c>
      <c r="E2978" s="112">
        <v>112.07</v>
      </c>
      <c r="F2978" s="112">
        <v>145.4</v>
      </c>
      <c r="G2978" s="112"/>
    </row>
    <row r="2979" spans="1:7">
      <c r="A2979" s="57">
        <v>42509</v>
      </c>
      <c r="B2979" s="112">
        <v>149.46</v>
      </c>
      <c r="C2979" s="112">
        <v>138.15</v>
      </c>
      <c r="D2979" s="112">
        <v>201.33</v>
      </c>
      <c r="E2979" s="112">
        <v>106.92</v>
      </c>
      <c r="F2979" s="112">
        <v>149.36000000000001</v>
      </c>
      <c r="G2979" s="112"/>
    </row>
    <row r="2980" spans="1:7">
      <c r="A2980" s="57">
        <v>42510</v>
      </c>
      <c r="B2980" s="112">
        <v>127.25</v>
      </c>
      <c r="C2980" s="112">
        <v>145.38999999999999</v>
      </c>
      <c r="D2980" s="112">
        <v>177.12</v>
      </c>
      <c r="E2980" s="112">
        <v>114.53</v>
      </c>
      <c r="F2980" s="112">
        <v>145.71</v>
      </c>
      <c r="G2980" s="112"/>
    </row>
    <row r="2981" spans="1:7">
      <c r="A2981" s="57">
        <v>42511</v>
      </c>
      <c r="B2981" s="112"/>
      <c r="C2981" s="112"/>
      <c r="D2981" s="112"/>
      <c r="E2981" s="112"/>
      <c r="F2981" s="112"/>
      <c r="G2981" s="112"/>
    </row>
    <row r="2982" spans="1:7">
      <c r="A2982" s="57">
        <v>42512</v>
      </c>
      <c r="B2982" s="112"/>
      <c r="C2982" s="112"/>
      <c r="D2982" s="112"/>
      <c r="E2982" s="112"/>
      <c r="F2982" s="112"/>
      <c r="G2982" s="112"/>
    </row>
    <row r="2983" spans="1:7">
      <c r="A2983" s="57">
        <v>42513</v>
      </c>
      <c r="B2983" s="112">
        <v>127.16</v>
      </c>
      <c r="C2983" s="112">
        <v>145.29</v>
      </c>
      <c r="D2983" s="112">
        <v>177</v>
      </c>
      <c r="E2983" s="112">
        <v>114.45</v>
      </c>
      <c r="F2983" s="112">
        <v>145.6</v>
      </c>
      <c r="G2983" s="112"/>
    </row>
    <row r="2984" spans="1:7">
      <c r="A2984" s="57">
        <v>42514</v>
      </c>
      <c r="B2984" s="112">
        <v>141.25</v>
      </c>
      <c r="C2984" s="112">
        <v>129.74</v>
      </c>
      <c r="D2984" s="112">
        <v>190.07</v>
      </c>
      <c r="E2984" s="112">
        <v>115.12</v>
      </c>
      <c r="F2984" s="112">
        <v>147.57</v>
      </c>
      <c r="G2984" s="112"/>
    </row>
    <row r="2985" spans="1:7">
      <c r="A2985" s="57">
        <v>42515</v>
      </c>
      <c r="B2985" s="112">
        <v>127.25</v>
      </c>
      <c r="C2985" s="112">
        <v>145.38999999999999</v>
      </c>
      <c r="D2985" s="112">
        <v>170.96</v>
      </c>
      <c r="E2985" s="112">
        <v>115.22</v>
      </c>
      <c r="F2985" s="112">
        <v>144.44</v>
      </c>
      <c r="G2985" s="112"/>
    </row>
    <row r="2986" spans="1:7">
      <c r="A2986" s="57">
        <v>42516</v>
      </c>
      <c r="B2986" s="112">
        <v>143.77000000000001</v>
      </c>
      <c r="C2986" s="112">
        <v>132.06</v>
      </c>
      <c r="D2986" s="112">
        <v>193.09</v>
      </c>
      <c r="E2986" s="112">
        <v>117.35</v>
      </c>
      <c r="F2986" s="112">
        <v>150.05000000000001</v>
      </c>
      <c r="G2986" s="112"/>
    </row>
    <row r="2987" spans="1:7">
      <c r="A2987" s="57">
        <v>42517</v>
      </c>
      <c r="B2987" s="112">
        <v>130.63999999999999</v>
      </c>
      <c r="C2987" s="112">
        <v>145.38</v>
      </c>
      <c r="D2987" s="112">
        <v>175.53</v>
      </c>
      <c r="E2987" s="112">
        <v>119.55</v>
      </c>
      <c r="F2987" s="112">
        <v>145.59</v>
      </c>
      <c r="G2987" s="112"/>
    </row>
    <row r="2988" spans="1:7">
      <c r="A2988" s="57">
        <v>42518</v>
      </c>
      <c r="B2988" s="112"/>
      <c r="C2988" s="112"/>
      <c r="D2988" s="112"/>
      <c r="E2988" s="112"/>
      <c r="F2988" s="112"/>
      <c r="G2988" s="112"/>
    </row>
    <row r="2989" spans="1:7">
      <c r="A2989" s="57">
        <v>42519</v>
      </c>
      <c r="B2989" s="112"/>
      <c r="C2989" s="112"/>
      <c r="D2989" s="112"/>
      <c r="E2989" s="112"/>
      <c r="F2989" s="112"/>
      <c r="G2989" s="112"/>
    </row>
    <row r="2990" spans="1:7">
      <c r="A2990" s="57">
        <v>42520</v>
      </c>
      <c r="B2990" s="112">
        <v>145.18</v>
      </c>
      <c r="C2990" s="112">
        <v>131.6</v>
      </c>
      <c r="D2990" s="112">
        <v>194.98</v>
      </c>
      <c r="E2990" s="112">
        <v>115.35</v>
      </c>
      <c r="F2990" s="112">
        <v>150.52000000000001</v>
      </c>
      <c r="G2990" s="112"/>
    </row>
    <row r="2991" spans="1:7">
      <c r="A2991" s="57">
        <v>42521</v>
      </c>
      <c r="B2991" s="112">
        <v>135.33000000000001</v>
      </c>
      <c r="C2991" s="112">
        <v>141.13999999999999</v>
      </c>
      <c r="D2991" s="112">
        <v>181.81</v>
      </c>
      <c r="E2991" s="112">
        <v>117.59</v>
      </c>
      <c r="F2991" s="112">
        <v>147.18</v>
      </c>
      <c r="G2991" s="112"/>
    </row>
    <row r="2992" spans="1:7">
      <c r="A2992" s="57">
        <v>42522</v>
      </c>
      <c r="B2992" s="112">
        <v>142.13</v>
      </c>
      <c r="C2992" s="112">
        <v>133.43</v>
      </c>
      <c r="D2992" s="112">
        <v>190.93</v>
      </c>
      <c r="E2992" s="112">
        <v>115.52</v>
      </c>
      <c r="F2992" s="112">
        <v>149.47999999999999</v>
      </c>
      <c r="G2992" s="112"/>
    </row>
    <row r="2993" spans="1:7">
      <c r="A2993" s="57">
        <v>42523</v>
      </c>
      <c r="B2993" s="112">
        <v>144.25</v>
      </c>
      <c r="C2993" s="112">
        <v>131.62</v>
      </c>
      <c r="D2993" s="112">
        <v>193.84</v>
      </c>
      <c r="E2993" s="112">
        <v>114.44</v>
      </c>
      <c r="F2993" s="112">
        <v>150.19</v>
      </c>
      <c r="G2993" s="112"/>
    </row>
    <row r="2994" spans="1:7">
      <c r="A2994" s="57">
        <v>42524</v>
      </c>
      <c r="B2994" s="112">
        <v>143.84</v>
      </c>
      <c r="C2994" s="112">
        <v>132.74</v>
      </c>
      <c r="D2994" s="112">
        <v>193.18</v>
      </c>
      <c r="E2994" s="112">
        <v>114.93</v>
      </c>
      <c r="F2994" s="112">
        <v>150.07</v>
      </c>
      <c r="G2994" s="112"/>
    </row>
    <row r="2995" spans="1:7">
      <c r="A2995" s="57">
        <v>42525</v>
      </c>
      <c r="B2995" s="112"/>
      <c r="C2995" s="112"/>
      <c r="D2995" s="112"/>
      <c r="E2995" s="112"/>
      <c r="F2995" s="112"/>
      <c r="G2995" s="112"/>
    </row>
    <row r="2996" spans="1:7">
      <c r="A2996" s="57">
        <v>42526</v>
      </c>
      <c r="B2996" s="112"/>
      <c r="C2996" s="112"/>
      <c r="D2996" s="112"/>
      <c r="E2996" s="112"/>
      <c r="F2996" s="112"/>
      <c r="G2996" s="112"/>
    </row>
    <row r="2997" spans="1:7">
      <c r="A2997" s="57">
        <v>42527</v>
      </c>
      <c r="B2997" s="112">
        <v>127.24</v>
      </c>
      <c r="C2997" s="112">
        <v>145.38</v>
      </c>
      <c r="D2997" s="112">
        <v>170.96</v>
      </c>
      <c r="E2997" s="112">
        <v>121.2</v>
      </c>
      <c r="F2997" s="112">
        <v>144.43</v>
      </c>
      <c r="G2997" s="112"/>
    </row>
    <row r="2998" spans="1:7">
      <c r="A2998" s="57">
        <v>42528</v>
      </c>
      <c r="B2998" s="112">
        <v>127.25</v>
      </c>
      <c r="C2998" s="112">
        <v>145.38999999999999</v>
      </c>
      <c r="D2998" s="112">
        <v>170.94</v>
      </c>
      <c r="E2998" s="112">
        <v>120.52</v>
      </c>
      <c r="F2998" s="112">
        <v>144.44999999999999</v>
      </c>
      <c r="G2998" s="112"/>
    </row>
    <row r="2999" spans="1:7">
      <c r="A2999" s="57">
        <v>42529</v>
      </c>
      <c r="B2999" s="112">
        <v>134.49</v>
      </c>
      <c r="C2999" s="112">
        <v>141.59</v>
      </c>
      <c r="D2999" s="112">
        <v>180.66</v>
      </c>
      <c r="E2999" s="112">
        <v>120.01</v>
      </c>
      <c r="F2999" s="112">
        <v>147.19</v>
      </c>
      <c r="G2999" s="112"/>
    </row>
    <row r="3000" spans="1:7">
      <c r="A3000" s="57">
        <v>42530</v>
      </c>
      <c r="B3000" s="112">
        <v>131.69</v>
      </c>
      <c r="C3000" s="112">
        <v>143.59</v>
      </c>
      <c r="D3000" s="112">
        <v>176.87</v>
      </c>
      <c r="E3000" s="112">
        <v>121.19</v>
      </c>
      <c r="F3000" s="112">
        <v>145.97999999999999</v>
      </c>
      <c r="G3000" s="112"/>
    </row>
    <row r="3001" spans="1:7">
      <c r="A3001" s="57">
        <v>42531</v>
      </c>
      <c r="B3001" s="112">
        <v>121.89</v>
      </c>
      <c r="C3001" s="112">
        <v>135.56</v>
      </c>
      <c r="D3001" s="112">
        <v>175.35</v>
      </c>
      <c r="E3001" s="112">
        <v>119.4</v>
      </c>
      <c r="F3001" s="112">
        <v>135.24</v>
      </c>
      <c r="G3001" s="112"/>
    </row>
    <row r="3002" spans="1:7">
      <c r="A3002" s="57">
        <v>42532</v>
      </c>
      <c r="B3002" s="112"/>
      <c r="C3002" s="112"/>
      <c r="D3002" s="112"/>
      <c r="E3002" s="112"/>
      <c r="F3002" s="112"/>
      <c r="G3002" s="112"/>
    </row>
    <row r="3003" spans="1:7">
      <c r="A3003" s="57">
        <v>42533</v>
      </c>
      <c r="B3003" s="112"/>
      <c r="C3003" s="112"/>
      <c r="D3003" s="112"/>
      <c r="E3003" s="112"/>
      <c r="F3003" s="112"/>
      <c r="G3003" s="112"/>
    </row>
    <row r="3004" spans="1:7">
      <c r="A3004" s="57">
        <v>42534</v>
      </c>
      <c r="B3004" s="112">
        <v>117.34</v>
      </c>
      <c r="C3004" s="112">
        <v>135.55000000000001</v>
      </c>
      <c r="D3004" s="112">
        <v>170.94</v>
      </c>
      <c r="E3004" s="112">
        <v>119.73</v>
      </c>
      <c r="F3004" s="112">
        <v>132.62</v>
      </c>
      <c r="G3004" s="112"/>
    </row>
    <row r="3005" spans="1:7">
      <c r="A3005" s="57">
        <v>42535</v>
      </c>
      <c r="B3005" s="112">
        <v>121.37</v>
      </c>
      <c r="C3005" s="112">
        <v>135.54</v>
      </c>
      <c r="D3005" s="112">
        <v>167.37</v>
      </c>
      <c r="E3005" s="112">
        <v>116.74</v>
      </c>
      <c r="F3005" s="112">
        <v>137.19</v>
      </c>
      <c r="G3005" s="112"/>
    </row>
    <row r="3006" spans="1:7">
      <c r="A3006" s="57">
        <v>42536</v>
      </c>
      <c r="B3006" s="112">
        <v>123.76</v>
      </c>
      <c r="C3006" s="112">
        <v>133.41999999999999</v>
      </c>
      <c r="D3006" s="112">
        <v>189.91</v>
      </c>
      <c r="E3006" s="112">
        <v>113.28</v>
      </c>
      <c r="F3006" s="112">
        <v>136.31</v>
      </c>
      <c r="G3006" s="112"/>
    </row>
    <row r="3007" spans="1:7">
      <c r="A3007" s="57">
        <v>42537</v>
      </c>
      <c r="B3007" s="112">
        <v>142.94</v>
      </c>
      <c r="C3007" s="112">
        <v>143.02000000000001</v>
      </c>
      <c r="D3007" s="112">
        <v>201.7</v>
      </c>
      <c r="E3007" s="112">
        <v>114.31</v>
      </c>
      <c r="F3007" s="112">
        <v>153.30000000000001</v>
      </c>
      <c r="G3007" s="112"/>
    </row>
    <row r="3008" spans="1:7">
      <c r="A3008" s="57">
        <v>42538</v>
      </c>
      <c r="B3008" s="112">
        <v>159.44</v>
      </c>
      <c r="C3008" s="112">
        <v>150.83000000000001</v>
      </c>
      <c r="D3008" s="112">
        <v>205.97</v>
      </c>
      <c r="E3008" s="112">
        <v>114.81</v>
      </c>
      <c r="F3008" s="112">
        <v>153.29</v>
      </c>
      <c r="G3008" s="112"/>
    </row>
    <row r="3009" spans="1:7">
      <c r="A3009" s="57">
        <v>42539</v>
      </c>
      <c r="B3009" s="112"/>
      <c r="C3009" s="112"/>
      <c r="D3009" s="112"/>
      <c r="E3009" s="112"/>
      <c r="F3009" s="112"/>
      <c r="G3009" s="112"/>
    </row>
    <row r="3010" spans="1:7">
      <c r="A3010" s="57">
        <v>42540</v>
      </c>
      <c r="B3010" s="112"/>
      <c r="C3010" s="112"/>
      <c r="D3010" s="112"/>
      <c r="E3010" s="112"/>
      <c r="F3010" s="112"/>
      <c r="G3010" s="112"/>
    </row>
    <row r="3011" spans="1:7">
      <c r="A3011" s="57">
        <v>42541</v>
      </c>
      <c r="B3011" s="112">
        <v>161.79</v>
      </c>
      <c r="C3011" s="112">
        <v>158.52000000000001</v>
      </c>
      <c r="D3011" s="112">
        <v>209</v>
      </c>
      <c r="E3011" s="112">
        <v>116.49</v>
      </c>
      <c r="F3011" s="112">
        <v>161.1</v>
      </c>
      <c r="G3011" s="112"/>
    </row>
    <row r="3012" spans="1:7">
      <c r="A3012" s="57">
        <v>42542</v>
      </c>
      <c r="B3012" s="112">
        <v>127.21</v>
      </c>
      <c r="C3012" s="112">
        <v>140.44</v>
      </c>
      <c r="D3012" s="112">
        <v>161.88999999999999</v>
      </c>
      <c r="E3012" s="112">
        <v>118.26</v>
      </c>
      <c r="F3012" s="112">
        <v>141.77000000000001</v>
      </c>
      <c r="G3012" s="112"/>
    </row>
    <row r="3013" spans="1:7">
      <c r="A3013" s="57">
        <v>42543</v>
      </c>
      <c r="B3013" s="112">
        <v>132.38</v>
      </c>
      <c r="C3013" s="112">
        <v>131.09</v>
      </c>
      <c r="D3013" s="112">
        <v>162.4</v>
      </c>
      <c r="E3013" s="112">
        <v>125.63</v>
      </c>
      <c r="F3013" s="112">
        <v>143.66999999999999</v>
      </c>
      <c r="G3013" s="112"/>
    </row>
    <row r="3014" spans="1:7">
      <c r="A3014" s="57">
        <v>42544</v>
      </c>
      <c r="B3014" s="112">
        <v>125.26</v>
      </c>
      <c r="C3014" s="112">
        <v>141.44</v>
      </c>
      <c r="D3014" s="112">
        <v>156.88999999999999</v>
      </c>
      <c r="E3014" s="112">
        <v>116.86</v>
      </c>
      <c r="F3014" s="112">
        <v>143.44</v>
      </c>
      <c r="G3014" s="112"/>
    </row>
    <row r="3015" spans="1:7">
      <c r="A3015" s="57">
        <v>42545</v>
      </c>
      <c r="B3015" s="112">
        <v>125.26</v>
      </c>
      <c r="C3015" s="112">
        <v>141.44</v>
      </c>
      <c r="D3015" s="112">
        <v>156.88999999999999</v>
      </c>
      <c r="E3015" s="112">
        <v>125.64</v>
      </c>
      <c r="F3015" s="112">
        <v>143.44</v>
      </c>
      <c r="G3015" s="112"/>
    </row>
    <row r="3016" spans="1:7">
      <c r="A3016" s="57">
        <v>42546</v>
      </c>
      <c r="B3016" s="112"/>
      <c r="C3016" s="112"/>
      <c r="D3016" s="112"/>
      <c r="E3016" s="112"/>
      <c r="F3016" s="112"/>
      <c r="G3016" s="112"/>
    </row>
    <row r="3017" spans="1:7">
      <c r="A3017" s="57">
        <v>42547</v>
      </c>
      <c r="B3017" s="112"/>
      <c r="C3017" s="112"/>
      <c r="D3017" s="112"/>
      <c r="E3017" s="112"/>
      <c r="F3017" s="112"/>
      <c r="G3017" s="112"/>
    </row>
    <row r="3018" spans="1:7">
      <c r="A3018" s="57">
        <v>42548</v>
      </c>
      <c r="B3018" s="112">
        <v>131</v>
      </c>
      <c r="C3018" s="112">
        <v>145.35</v>
      </c>
      <c r="D3018" s="112">
        <v>159.97</v>
      </c>
      <c r="E3018" s="112">
        <v>125.63</v>
      </c>
      <c r="F3018" s="112">
        <v>144.27000000000001</v>
      </c>
      <c r="G3018" s="112"/>
    </row>
    <row r="3019" spans="1:7">
      <c r="A3019" s="57">
        <v>42549</v>
      </c>
      <c r="B3019" s="112">
        <v>128.9</v>
      </c>
      <c r="C3019" s="112">
        <v>142.41999999999999</v>
      </c>
      <c r="D3019" s="112">
        <v>156.61000000000001</v>
      </c>
      <c r="E3019" s="112">
        <v>125.63</v>
      </c>
      <c r="F3019" s="112">
        <v>140.78</v>
      </c>
      <c r="G3019" s="112"/>
    </row>
    <row r="3020" spans="1:7">
      <c r="A3020" s="57">
        <v>42550</v>
      </c>
      <c r="B3020" s="112">
        <v>127.75</v>
      </c>
      <c r="C3020" s="112">
        <v>140.76</v>
      </c>
      <c r="D3020" s="112">
        <v>156.71</v>
      </c>
      <c r="E3020" s="112">
        <v>124.3</v>
      </c>
      <c r="F3020" s="112">
        <v>140.24</v>
      </c>
      <c r="G3020" s="112"/>
    </row>
    <row r="3021" spans="1:7">
      <c r="A3021" s="57">
        <v>42551</v>
      </c>
      <c r="B3021" s="112">
        <v>134.33000000000001</v>
      </c>
      <c r="C3021" s="112">
        <v>129.69</v>
      </c>
      <c r="D3021" s="112">
        <v>155.62</v>
      </c>
      <c r="E3021" s="112">
        <v>118.6</v>
      </c>
      <c r="F3021" s="112">
        <v>145.72999999999999</v>
      </c>
      <c r="G3021" s="112"/>
    </row>
    <row r="3022" spans="1:7">
      <c r="A3022" s="57">
        <v>42552</v>
      </c>
      <c r="B3022" s="112">
        <v>137.72999999999999</v>
      </c>
      <c r="C3022" s="112">
        <v>130.88999999999999</v>
      </c>
      <c r="D3022" s="112">
        <v>159.53</v>
      </c>
      <c r="E3022" s="112">
        <v>121.81</v>
      </c>
      <c r="F3022" s="112">
        <v>148.33000000000001</v>
      </c>
      <c r="G3022" s="112">
        <v>32.632767466275773</v>
      </c>
    </row>
    <row r="3023" spans="1:7">
      <c r="A3023" s="57">
        <v>42553</v>
      </c>
      <c r="B3023" s="112"/>
      <c r="C3023" s="112"/>
      <c r="D3023" s="112"/>
      <c r="E3023" s="112"/>
      <c r="F3023" s="112"/>
      <c r="G3023" s="112"/>
    </row>
    <row r="3024" spans="1:7">
      <c r="A3024" s="57">
        <v>42554</v>
      </c>
      <c r="B3024" s="112"/>
      <c r="C3024" s="112"/>
      <c r="D3024" s="112"/>
      <c r="E3024" s="112"/>
      <c r="F3024" s="112"/>
      <c r="G3024" s="112"/>
    </row>
    <row r="3025" spans="1:7">
      <c r="A3025" s="57">
        <v>42555</v>
      </c>
      <c r="B3025" s="112">
        <v>137.46</v>
      </c>
      <c r="C3025" s="112">
        <v>134.13</v>
      </c>
      <c r="D3025" s="112">
        <v>162.99</v>
      </c>
      <c r="E3025" s="112">
        <v>133.44</v>
      </c>
      <c r="F3025" s="112">
        <v>148.18</v>
      </c>
      <c r="G3025" s="112"/>
    </row>
    <row r="3026" spans="1:7">
      <c r="A3026" s="57">
        <v>42556</v>
      </c>
      <c r="B3026" s="112">
        <v>141.86000000000001</v>
      </c>
      <c r="C3026" s="112">
        <v>155.18</v>
      </c>
      <c r="D3026" s="112">
        <v>166.99</v>
      </c>
      <c r="E3026" s="112">
        <v>140.88</v>
      </c>
      <c r="F3026" s="112">
        <v>153.6</v>
      </c>
      <c r="G3026" s="112"/>
    </row>
    <row r="3027" spans="1:7">
      <c r="A3027" s="57">
        <v>42557</v>
      </c>
      <c r="B3027" s="112">
        <v>139.38</v>
      </c>
      <c r="C3027" s="112">
        <v>143.99</v>
      </c>
      <c r="D3027" s="112">
        <v>170.26</v>
      </c>
      <c r="E3027" s="112">
        <v>144.08000000000001</v>
      </c>
      <c r="F3027" s="112">
        <v>149.33000000000001</v>
      </c>
      <c r="G3027" s="112"/>
    </row>
    <row r="3028" spans="1:7">
      <c r="A3028" s="57">
        <v>42558</v>
      </c>
      <c r="B3028" s="112">
        <v>142.03</v>
      </c>
      <c r="C3028" s="112">
        <v>155.15</v>
      </c>
      <c r="D3028" s="112">
        <v>165.74</v>
      </c>
      <c r="E3028" s="112">
        <v>136.66999999999999</v>
      </c>
      <c r="F3028" s="112">
        <v>154.22</v>
      </c>
      <c r="G3028" s="112"/>
    </row>
    <row r="3029" spans="1:7">
      <c r="A3029" s="57">
        <v>42559</v>
      </c>
      <c r="B3029" s="112">
        <v>137.1</v>
      </c>
      <c r="C3029" s="112">
        <v>150.26</v>
      </c>
      <c r="D3029" s="112">
        <v>165.73</v>
      </c>
      <c r="E3029" s="112">
        <v>135.83000000000001</v>
      </c>
      <c r="F3029" s="112">
        <v>149.32</v>
      </c>
      <c r="G3029" s="112"/>
    </row>
    <row r="3030" spans="1:7">
      <c r="A3030" s="57">
        <v>42560</v>
      </c>
      <c r="B3030" s="112"/>
      <c r="C3030" s="112"/>
      <c r="D3030" s="112"/>
      <c r="E3030" s="112"/>
      <c r="F3030" s="112"/>
      <c r="G3030" s="112"/>
    </row>
    <row r="3031" spans="1:7">
      <c r="A3031" s="57">
        <v>42561</v>
      </c>
      <c r="B3031" s="112"/>
      <c r="C3031" s="112"/>
      <c r="D3031" s="112"/>
      <c r="E3031" s="112"/>
      <c r="F3031" s="112"/>
      <c r="G3031" s="112"/>
    </row>
    <row r="3032" spans="1:7">
      <c r="A3032" s="57">
        <v>42562</v>
      </c>
      <c r="B3032" s="112">
        <v>137.07</v>
      </c>
      <c r="C3032" s="112">
        <v>150.21</v>
      </c>
      <c r="D3032" s="112">
        <v>165.79</v>
      </c>
      <c r="E3032" s="112">
        <v>139.33000000000001</v>
      </c>
      <c r="F3032" s="112">
        <v>149.27000000000001</v>
      </c>
      <c r="G3032" s="112"/>
    </row>
    <row r="3033" spans="1:7">
      <c r="A3033" s="57">
        <v>42563</v>
      </c>
      <c r="B3033" s="112">
        <v>137.09</v>
      </c>
      <c r="C3033" s="112">
        <v>150.25</v>
      </c>
      <c r="D3033" s="112">
        <v>165.75</v>
      </c>
      <c r="E3033" s="112">
        <v>137.4</v>
      </c>
      <c r="F3033" s="112">
        <v>149.31</v>
      </c>
      <c r="G3033" s="112"/>
    </row>
    <row r="3034" spans="1:7">
      <c r="A3034" s="57">
        <v>42564</v>
      </c>
      <c r="B3034" s="112">
        <v>137.11000000000001</v>
      </c>
      <c r="C3034" s="112">
        <v>150.26</v>
      </c>
      <c r="D3034" s="112">
        <v>165.73</v>
      </c>
      <c r="E3034" s="112">
        <v>139.38</v>
      </c>
      <c r="F3034" s="112">
        <v>149.32</v>
      </c>
      <c r="G3034" s="112"/>
    </row>
    <row r="3035" spans="1:7">
      <c r="A3035" s="57">
        <v>42565</v>
      </c>
      <c r="B3035" s="112">
        <v>137.09</v>
      </c>
      <c r="C3035" s="112">
        <v>150.25</v>
      </c>
      <c r="D3035" s="112">
        <v>165.72</v>
      </c>
      <c r="E3035" s="112">
        <v>135.83000000000001</v>
      </c>
      <c r="F3035" s="112">
        <v>149.31</v>
      </c>
      <c r="G3035" s="112"/>
    </row>
    <row r="3036" spans="1:7">
      <c r="A3036" s="57">
        <v>42566</v>
      </c>
      <c r="B3036" s="112">
        <v>186.86</v>
      </c>
      <c r="C3036" s="112">
        <v>193.35</v>
      </c>
      <c r="D3036" s="112">
        <v>223.25</v>
      </c>
      <c r="E3036" s="112">
        <v>168.73</v>
      </c>
      <c r="F3036" s="112">
        <v>198.34</v>
      </c>
      <c r="G3036" s="112"/>
    </row>
    <row r="3037" spans="1:7">
      <c r="A3037" s="57">
        <v>42567</v>
      </c>
      <c r="B3037" s="112"/>
      <c r="C3037" s="112"/>
      <c r="D3037" s="112"/>
      <c r="E3037" s="112"/>
      <c r="F3037" s="112"/>
      <c r="G3037" s="112"/>
    </row>
    <row r="3038" spans="1:7">
      <c r="A3038" s="57">
        <v>42568</v>
      </c>
      <c r="B3038" s="112"/>
      <c r="C3038" s="112"/>
      <c r="D3038" s="112"/>
      <c r="E3038" s="112"/>
      <c r="F3038" s="112"/>
      <c r="G3038" s="112"/>
    </row>
    <row r="3039" spans="1:7">
      <c r="A3039" s="57">
        <v>42569</v>
      </c>
      <c r="B3039" s="112">
        <v>149.41</v>
      </c>
      <c r="C3039" s="112">
        <v>173.74</v>
      </c>
      <c r="D3039" s="112">
        <v>214.11</v>
      </c>
      <c r="E3039" s="112">
        <v>171.6</v>
      </c>
      <c r="F3039" s="112">
        <v>168.91</v>
      </c>
      <c r="G3039" s="112"/>
    </row>
    <row r="3040" spans="1:7">
      <c r="A3040" s="57">
        <v>42570</v>
      </c>
      <c r="B3040" s="112">
        <v>151.69999999999999</v>
      </c>
      <c r="C3040" s="112">
        <v>171.65</v>
      </c>
      <c r="D3040" s="112">
        <v>210.58</v>
      </c>
      <c r="E3040" s="112">
        <v>166.25</v>
      </c>
      <c r="F3040" s="112">
        <v>168.84</v>
      </c>
      <c r="G3040" s="112"/>
    </row>
    <row r="3041" spans="1:7">
      <c r="A3041" s="57">
        <v>42571</v>
      </c>
      <c r="B3041" s="112">
        <v>151.94999999999999</v>
      </c>
      <c r="C3041" s="112">
        <v>170.64</v>
      </c>
      <c r="D3041" s="112">
        <v>205.97</v>
      </c>
      <c r="E3041" s="112">
        <v>158.85</v>
      </c>
      <c r="F3041" s="112">
        <v>168.82</v>
      </c>
      <c r="G3041" s="112"/>
    </row>
    <row r="3042" spans="1:7">
      <c r="A3042" s="57">
        <v>42572</v>
      </c>
      <c r="B3042" s="112">
        <v>149.35</v>
      </c>
      <c r="C3042" s="112">
        <v>173.42</v>
      </c>
      <c r="D3042" s="112">
        <v>214.13</v>
      </c>
      <c r="E3042" s="112">
        <v>158.97</v>
      </c>
      <c r="F3042" s="112">
        <v>168.83</v>
      </c>
      <c r="G3042" s="112"/>
    </row>
    <row r="3043" spans="1:7">
      <c r="A3043" s="57">
        <v>42573</v>
      </c>
      <c r="B3043" s="112">
        <v>139.52000000000001</v>
      </c>
      <c r="C3043" s="112">
        <v>163.72</v>
      </c>
      <c r="D3043" s="112">
        <v>198.04</v>
      </c>
      <c r="E3043" s="112">
        <v>149.19999999999999</v>
      </c>
      <c r="F3043" s="112">
        <v>159.07</v>
      </c>
      <c r="G3043" s="112"/>
    </row>
    <row r="3044" spans="1:7">
      <c r="A3044" s="57">
        <v>42574</v>
      </c>
      <c r="B3044" s="112"/>
      <c r="C3044" s="112"/>
      <c r="D3044" s="112"/>
      <c r="E3044" s="112"/>
      <c r="F3044" s="112"/>
      <c r="G3044" s="112"/>
    </row>
    <row r="3045" spans="1:7">
      <c r="A3045" s="57">
        <v>42575</v>
      </c>
      <c r="B3045" s="112"/>
      <c r="C3045" s="112"/>
      <c r="D3045" s="112"/>
      <c r="E3045" s="112"/>
      <c r="F3045" s="112"/>
      <c r="G3045" s="112"/>
    </row>
    <row r="3046" spans="1:7">
      <c r="A3046" s="57">
        <v>42576</v>
      </c>
      <c r="B3046" s="112">
        <v>139.51</v>
      </c>
      <c r="C3046" s="112">
        <v>163.69999999999999</v>
      </c>
      <c r="D3046" s="112">
        <v>198.05</v>
      </c>
      <c r="E3046" s="112">
        <v>151.56</v>
      </c>
      <c r="F3046" s="112">
        <v>159.05000000000001</v>
      </c>
      <c r="G3046" s="112"/>
    </row>
    <row r="3047" spans="1:7">
      <c r="A3047" s="57">
        <v>42577</v>
      </c>
      <c r="B3047" s="112">
        <v>139.47999999999999</v>
      </c>
      <c r="C3047" s="112">
        <v>163.66</v>
      </c>
      <c r="D3047" s="112">
        <v>198.07</v>
      </c>
      <c r="E3047" s="112">
        <v>152.25</v>
      </c>
      <c r="F3047" s="112">
        <v>159.02000000000001</v>
      </c>
      <c r="G3047" s="112"/>
    </row>
    <row r="3048" spans="1:7">
      <c r="A3048" s="57">
        <v>42578</v>
      </c>
      <c r="B3048" s="112">
        <v>139.46</v>
      </c>
      <c r="C3048" s="112">
        <v>163.63</v>
      </c>
      <c r="D3048" s="112">
        <v>185.26</v>
      </c>
      <c r="E3048" s="112">
        <v>148.43</v>
      </c>
      <c r="F3048" s="112">
        <v>158.97999999999999</v>
      </c>
      <c r="G3048" s="112"/>
    </row>
    <row r="3049" spans="1:7">
      <c r="A3049" s="57">
        <v>42579</v>
      </c>
      <c r="B3049" s="112">
        <v>139.47</v>
      </c>
      <c r="C3049" s="112">
        <v>163.63999999999999</v>
      </c>
      <c r="D3049" s="112">
        <v>198.08</v>
      </c>
      <c r="E3049" s="112">
        <v>149.13999999999999</v>
      </c>
      <c r="F3049" s="112">
        <v>158.99</v>
      </c>
      <c r="G3049" s="112"/>
    </row>
    <row r="3050" spans="1:7">
      <c r="A3050" s="57">
        <v>42580</v>
      </c>
      <c r="B3050" s="112">
        <v>139.47999999999999</v>
      </c>
      <c r="C3050" s="112">
        <v>162.13999999999999</v>
      </c>
      <c r="D3050" s="112">
        <v>185.32</v>
      </c>
      <c r="E3050" s="112">
        <v>147.59</v>
      </c>
      <c r="F3050" s="112">
        <v>159</v>
      </c>
      <c r="G3050" s="112"/>
    </row>
    <row r="3051" spans="1:7">
      <c r="A3051" s="57">
        <v>42581</v>
      </c>
      <c r="B3051" s="112"/>
      <c r="C3051" s="112"/>
      <c r="D3051" s="112"/>
      <c r="E3051" s="112"/>
      <c r="F3051" s="112"/>
      <c r="G3051" s="112"/>
    </row>
    <row r="3052" spans="1:7">
      <c r="A3052" s="57">
        <v>42582</v>
      </c>
      <c r="B3052" s="112"/>
      <c r="C3052" s="112"/>
      <c r="D3052" s="112"/>
      <c r="E3052" s="112"/>
      <c r="F3052" s="112"/>
      <c r="G3052" s="112"/>
    </row>
    <row r="3053" spans="1:7">
      <c r="A3053" s="57">
        <v>42583</v>
      </c>
      <c r="B3053" s="112">
        <v>139.46</v>
      </c>
      <c r="C3053" s="112">
        <v>159.99</v>
      </c>
      <c r="D3053" s="112">
        <v>178.58</v>
      </c>
      <c r="E3053" s="112">
        <v>148.49</v>
      </c>
      <c r="F3053" s="112">
        <v>158.99</v>
      </c>
      <c r="G3053" s="112"/>
    </row>
    <row r="3054" spans="1:7">
      <c r="A3054" s="57">
        <v>42584</v>
      </c>
      <c r="B3054" s="112">
        <v>143.71</v>
      </c>
      <c r="C3054" s="112">
        <v>158.79</v>
      </c>
      <c r="D3054" s="112">
        <v>176.55</v>
      </c>
      <c r="E3054" s="112">
        <v>133.96</v>
      </c>
      <c r="F3054" s="112">
        <v>154.11000000000001</v>
      </c>
      <c r="G3054" s="112"/>
    </row>
    <row r="3055" spans="1:7">
      <c r="A3055" s="57">
        <v>42585</v>
      </c>
      <c r="B3055" s="112">
        <v>139.5</v>
      </c>
      <c r="C3055" s="112">
        <v>158.82</v>
      </c>
      <c r="D3055" s="112">
        <v>175.07</v>
      </c>
      <c r="E3055" s="112">
        <v>142.72999999999999</v>
      </c>
      <c r="F3055" s="112">
        <v>154.13999999999999</v>
      </c>
      <c r="G3055" s="112"/>
    </row>
    <row r="3056" spans="1:7">
      <c r="A3056" s="57">
        <v>42586</v>
      </c>
      <c r="B3056" s="112">
        <v>129.63</v>
      </c>
      <c r="C3056" s="112">
        <v>158.80000000000001</v>
      </c>
      <c r="D3056" s="112">
        <v>163.57</v>
      </c>
      <c r="E3056" s="112">
        <v>136.88999999999999</v>
      </c>
      <c r="F3056" s="112">
        <v>149.22</v>
      </c>
      <c r="G3056" s="112"/>
    </row>
    <row r="3057" spans="1:7">
      <c r="A3057" s="57">
        <v>42587</v>
      </c>
      <c r="B3057" s="112">
        <v>134.57</v>
      </c>
      <c r="C3057" s="112">
        <v>158.82</v>
      </c>
      <c r="D3057" s="112">
        <v>170.47</v>
      </c>
      <c r="E3057" s="112">
        <v>139.37</v>
      </c>
      <c r="F3057" s="112">
        <v>149.22999999999999</v>
      </c>
      <c r="G3057" s="112"/>
    </row>
    <row r="3058" spans="1:7">
      <c r="A3058" s="57">
        <v>42588</v>
      </c>
      <c r="B3058" s="112"/>
      <c r="C3058" s="112"/>
      <c r="D3058" s="112"/>
      <c r="E3058" s="112"/>
      <c r="F3058" s="112"/>
      <c r="G3058" s="112"/>
    </row>
    <row r="3059" spans="1:7">
      <c r="A3059" s="57">
        <v>42589</v>
      </c>
      <c r="B3059" s="112"/>
      <c r="C3059" s="112"/>
      <c r="D3059" s="112"/>
      <c r="E3059" s="112"/>
      <c r="F3059" s="112"/>
      <c r="G3059" s="112"/>
    </row>
    <row r="3060" spans="1:7">
      <c r="A3060" s="57">
        <v>42590</v>
      </c>
      <c r="B3060" s="112">
        <v>134.58000000000001</v>
      </c>
      <c r="C3060" s="112">
        <v>158.85</v>
      </c>
      <c r="D3060" s="112">
        <v>170.44</v>
      </c>
      <c r="E3060" s="112">
        <v>139.38999999999999</v>
      </c>
      <c r="F3060" s="112">
        <v>149.25</v>
      </c>
      <c r="G3060" s="112"/>
    </row>
    <row r="3061" spans="1:7">
      <c r="A3061" s="57">
        <v>42591</v>
      </c>
      <c r="B3061" s="112">
        <v>137.12</v>
      </c>
      <c r="C3061" s="112">
        <v>158.83000000000001</v>
      </c>
      <c r="D3061" s="112">
        <v>170.46</v>
      </c>
      <c r="E3061" s="112">
        <v>139.38</v>
      </c>
      <c r="F3061" s="112">
        <v>149.24</v>
      </c>
      <c r="G3061" s="112"/>
    </row>
    <row r="3062" spans="1:7">
      <c r="A3062" s="57">
        <v>42592</v>
      </c>
      <c r="B3062" s="112">
        <v>134.57</v>
      </c>
      <c r="C3062" s="112">
        <v>158.83000000000001</v>
      </c>
      <c r="D3062" s="112">
        <v>170.46</v>
      </c>
      <c r="E3062" s="112">
        <v>135.44999999999999</v>
      </c>
      <c r="F3062" s="112">
        <v>149.24</v>
      </c>
      <c r="G3062" s="112"/>
    </row>
    <row r="3063" spans="1:7">
      <c r="A3063" s="57">
        <v>42593</v>
      </c>
      <c r="B3063" s="112">
        <v>129.65</v>
      </c>
      <c r="C3063" s="112">
        <v>153.97</v>
      </c>
      <c r="D3063" s="112">
        <v>163.52000000000001</v>
      </c>
      <c r="E3063" s="112">
        <v>133.5</v>
      </c>
      <c r="F3063" s="112">
        <v>144.35</v>
      </c>
      <c r="G3063" s="112"/>
    </row>
    <row r="3064" spans="1:7">
      <c r="A3064" s="57">
        <v>42594</v>
      </c>
      <c r="B3064" s="112">
        <v>129.65</v>
      </c>
      <c r="C3064" s="112">
        <v>153.96</v>
      </c>
      <c r="D3064" s="112">
        <v>163.54</v>
      </c>
      <c r="E3064" s="112">
        <v>133.49</v>
      </c>
      <c r="F3064" s="112">
        <v>144.33000000000001</v>
      </c>
      <c r="G3064" s="112"/>
    </row>
    <row r="3065" spans="1:7">
      <c r="A3065" s="57">
        <v>42595</v>
      </c>
      <c r="B3065" s="112"/>
      <c r="C3065" s="112"/>
      <c r="D3065" s="112"/>
      <c r="E3065" s="112"/>
      <c r="F3065" s="112"/>
      <c r="G3065" s="112"/>
    </row>
    <row r="3066" spans="1:7">
      <c r="A3066" s="57">
        <v>42596</v>
      </c>
      <c r="B3066" s="112"/>
      <c r="C3066" s="112"/>
      <c r="D3066" s="112"/>
      <c r="E3066" s="112"/>
      <c r="F3066" s="112"/>
      <c r="G3066" s="112"/>
    </row>
    <row r="3067" spans="1:7">
      <c r="A3067" s="57">
        <v>42597</v>
      </c>
      <c r="B3067" s="112">
        <v>129.66</v>
      </c>
      <c r="C3067" s="112">
        <v>153.99</v>
      </c>
      <c r="D3067" s="112">
        <v>163.47</v>
      </c>
      <c r="E3067" s="112">
        <v>130.58000000000001</v>
      </c>
      <c r="F3067" s="112">
        <v>144.36000000000001</v>
      </c>
      <c r="G3067" s="112"/>
    </row>
    <row r="3068" spans="1:7">
      <c r="A3068" s="57">
        <v>42598</v>
      </c>
      <c r="B3068" s="112">
        <v>129.65</v>
      </c>
      <c r="C3068" s="112">
        <v>153.97</v>
      </c>
      <c r="D3068" s="112">
        <v>163.49</v>
      </c>
      <c r="E3068" s="112">
        <v>133.5</v>
      </c>
      <c r="F3068" s="112">
        <v>144.34</v>
      </c>
      <c r="G3068" s="112"/>
    </row>
    <row r="3069" spans="1:7">
      <c r="A3069" s="57">
        <v>42599</v>
      </c>
      <c r="B3069" s="112">
        <v>129.66</v>
      </c>
      <c r="C3069" s="112">
        <v>154.09</v>
      </c>
      <c r="D3069" s="112">
        <v>163.47999999999999</v>
      </c>
      <c r="E3069" s="112">
        <v>133.51</v>
      </c>
      <c r="F3069" s="112">
        <v>144.35</v>
      </c>
      <c r="G3069" s="112"/>
    </row>
    <row r="3070" spans="1:7">
      <c r="A3070" s="57">
        <v>42600</v>
      </c>
      <c r="B3070" s="112">
        <v>129.65</v>
      </c>
      <c r="C3070" s="112">
        <v>154.08000000000001</v>
      </c>
      <c r="D3070" s="112">
        <v>163.49</v>
      </c>
      <c r="E3070" s="112">
        <v>133.63</v>
      </c>
      <c r="F3070" s="112">
        <v>144.35</v>
      </c>
      <c r="G3070" s="112"/>
    </row>
    <row r="3071" spans="1:7">
      <c r="A3071" s="57">
        <v>42601</v>
      </c>
      <c r="B3071" s="112">
        <v>129.66</v>
      </c>
      <c r="C3071" s="112">
        <v>154.1</v>
      </c>
      <c r="D3071" s="112">
        <v>163.47</v>
      </c>
      <c r="E3071" s="112">
        <v>133.51</v>
      </c>
      <c r="F3071" s="112">
        <v>144.36000000000001</v>
      </c>
      <c r="G3071" s="112"/>
    </row>
    <row r="3072" spans="1:7">
      <c r="A3072" s="57">
        <v>42602</v>
      </c>
      <c r="B3072" s="112"/>
      <c r="C3072" s="112"/>
      <c r="D3072" s="112"/>
      <c r="E3072" s="112"/>
      <c r="F3072" s="112"/>
      <c r="G3072" s="112"/>
    </row>
    <row r="3073" spans="1:7">
      <c r="A3073" s="57">
        <v>42603</v>
      </c>
      <c r="B3073" s="112"/>
      <c r="C3073" s="112"/>
      <c r="D3073" s="112"/>
      <c r="E3073" s="112"/>
      <c r="F3073" s="112"/>
      <c r="G3073" s="112"/>
    </row>
    <row r="3074" spans="1:7">
      <c r="A3074" s="57">
        <v>42604</v>
      </c>
      <c r="B3074" s="112">
        <v>129.63999999999999</v>
      </c>
      <c r="C3074" s="112">
        <v>154.07</v>
      </c>
      <c r="D3074" s="112">
        <v>163.51</v>
      </c>
      <c r="E3074" s="112">
        <v>133.49</v>
      </c>
      <c r="F3074" s="112">
        <v>144.33000000000001</v>
      </c>
      <c r="G3074" s="112"/>
    </row>
    <row r="3075" spans="1:7">
      <c r="A3075" s="57">
        <v>42605</v>
      </c>
      <c r="B3075" s="112">
        <v>129.65</v>
      </c>
      <c r="C3075" s="112">
        <v>154.08000000000001</v>
      </c>
      <c r="D3075" s="112">
        <v>163.5</v>
      </c>
      <c r="E3075" s="112">
        <v>133.5</v>
      </c>
      <c r="F3075" s="112">
        <v>144.34</v>
      </c>
      <c r="G3075" s="112"/>
    </row>
    <row r="3076" spans="1:7">
      <c r="A3076" s="57">
        <v>42606</v>
      </c>
      <c r="B3076" s="112">
        <v>129.66</v>
      </c>
      <c r="C3076" s="112">
        <v>154.11000000000001</v>
      </c>
      <c r="D3076" s="112">
        <v>163.46</v>
      </c>
      <c r="E3076" s="112">
        <v>133.12</v>
      </c>
      <c r="F3076" s="112">
        <v>144.37</v>
      </c>
      <c r="G3076" s="112"/>
    </row>
    <row r="3077" spans="1:7">
      <c r="A3077" s="57">
        <v>42607</v>
      </c>
      <c r="B3077" s="112">
        <v>129.66</v>
      </c>
      <c r="C3077" s="112">
        <v>154.11000000000001</v>
      </c>
      <c r="D3077" s="112">
        <v>163.47</v>
      </c>
      <c r="E3077" s="112">
        <v>133.52000000000001</v>
      </c>
      <c r="F3077" s="112">
        <v>144.36000000000001</v>
      </c>
      <c r="G3077" s="112"/>
    </row>
    <row r="3078" spans="1:7">
      <c r="A3078" s="57">
        <v>42608</v>
      </c>
      <c r="B3078" s="112">
        <v>129.65</v>
      </c>
      <c r="C3078" s="112">
        <v>154.08000000000001</v>
      </c>
      <c r="D3078" s="112">
        <v>163.5</v>
      </c>
      <c r="E3078" s="112">
        <v>133.5</v>
      </c>
      <c r="F3078" s="112">
        <v>144.34</v>
      </c>
      <c r="G3078" s="112"/>
    </row>
    <row r="3079" spans="1:7">
      <c r="A3079" s="57">
        <v>42609</v>
      </c>
      <c r="B3079" s="112"/>
      <c r="C3079" s="112"/>
      <c r="D3079" s="112"/>
      <c r="E3079" s="112"/>
      <c r="F3079" s="112"/>
      <c r="G3079" s="112"/>
    </row>
    <row r="3080" spans="1:7">
      <c r="A3080" s="57">
        <v>42610</v>
      </c>
      <c r="B3080" s="112"/>
      <c r="C3080" s="112"/>
      <c r="D3080" s="112"/>
      <c r="E3080" s="112"/>
      <c r="F3080" s="112"/>
      <c r="G3080" s="112"/>
    </row>
    <row r="3081" spans="1:7">
      <c r="A3081" s="57">
        <v>42611</v>
      </c>
      <c r="B3081" s="112">
        <v>163.16999999999999</v>
      </c>
      <c r="C3081" s="112">
        <v>159</v>
      </c>
      <c r="D3081" s="112">
        <v>163.47</v>
      </c>
      <c r="E3081" s="112">
        <v>133.44999999999999</v>
      </c>
      <c r="F3081" s="112">
        <v>166.94</v>
      </c>
      <c r="G3081" s="112"/>
    </row>
    <row r="3082" spans="1:7">
      <c r="A3082" s="57">
        <v>42612</v>
      </c>
      <c r="B3082" s="112">
        <v>124.72</v>
      </c>
      <c r="C3082" s="112">
        <v>149.19</v>
      </c>
      <c r="D3082" s="112">
        <v>163.53</v>
      </c>
      <c r="E3082" s="112">
        <v>124.65</v>
      </c>
      <c r="F3082" s="112">
        <v>139.43</v>
      </c>
      <c r="G3082" s="112"/>
    </row>
    <row r="3083" spans="1:7">
      <c r="A3083" s="57">
        <v>42613</v>
      </c>
      <c r="B3083" s="112">
        <v>124.71</v>
      </c>
      <c r="C3083" s="112">
        <v>149.16999999999999</v>
      </c>
      <c r="D3083" s="112">
        <v>163.55000000000001</v>
      </c>
      <c r="E3083" s="112">
        <v>124.64</v>
      </c>
      <c r="F3083" s="112">
        <v>139.41999999999999</v>
      </c>
      <c r="G3083" s="112"/>
    </row>
    <row r="3084" spans="1:7">
      <c r="A3084" s="57">
        <v>42614</v>
      </c>
      <c r="B3084" s="112">
        <v>124.7</v>
      </c>
      <c r="C3084" s="112">
        <v>149.16</v>
      </c>
      <c r="D3084" s="112">
        <v>163.56</v>
      </c>
      <c r="E3084" s="112">
        <v>124.64</v>
      </c>
      <c r="F3084" s="112">
        <v>139.41</v>
      </c>
      <c r="G3084" s="112"/>
    </row>
    <row r="3085" spans="1:7">
      <c r="A3085" s="57">
        <v>42615</v>
      </c>
      <c r="B3085" s="112">
        <v>163.16</v>
      </c>
      <c r="C3085" s="112">
        <v>159</v>
      </c>
      <c r="D3085" s="112">
        <v>163.51</v>
      </c>
      <c r="E3085" s="112">
        <v>133.61000000000001</v>
      </c>
      <c r="F3085" s="112">
        <v>166.93</v>
      </c>
      <c r="G3085" s="112"/>
    </row>
    <row r="3086" spans="1:7">
      <c r="A3086" s="57">
        <v>42616</v>
      </c>
      <c r="B3086" s="112"/>
      <c r="C3086" s="112"/>
      <c r="D3086" s="112"/>
      <c r="E3086" s="112"/>
      <c r="F3086" s="112"/>
      <c r="G3086" s="112"/>
    </row>
    <row r="3087" spans="1:7">
      <c r="A3087" s="57">
        <v>42617</v>
      </c>
      <c r="B3087" s="112"/>
      <c r="C3087" s="112"/>
      <c r="D3087" s="112"/>
      <c r="E3087" s="112"/>
      <c r="F3087" s="112"/>
      <c r="G3087" s="112"/>
    </row>
    <row r="3088" spans="1:7">
      <c r="A3088" s="57">
        <v>42618</v>
      </c>
      <c r="B3088" s="112">
        <v>163.13</v>
      </c>
      <c r="C3088" s="112">
        <v>158.96</v>
      </c>
      <c r="D3088" s="112">
        <v>163.56</v>
      </c>
      <c r="E3088" s="112">
        <v>133.58000000000001</v>
      </c>
      <c r="F3088" s="112">
        <v>166.89</v>
      </c>
      <c r="G3088" s="112"/>
    </row>
    <row r="3089" spans="1:7">
      <c r="A3089" s="57">
        <v>42619</v>
      </c>
      <c r="B3089" s="112">
        <v>124.72</v>
      </c>
      <c r="C3089" s="112">
        <v>149.19</v>
      </c>
      <c r="D3089" s="112">
        <v>163.53</v>
      </c>
      <c r="E3089" s="112">
        <v>124.65</v>
      </c>
      <c r="F3089" s="112">
        <v>139.43</v>
      </c>
      <c r="G3089" s="112"/>
    </row>
    <row r="3090" spans="1:7">
      <c r="A3090" s="57">
        <v>42620</v>
      </c>
      <c r="B3090" s="112">
        <v>124.73</v>
      </c>
      <c r="C3090" s="112">
        <v>149.22999999999999</v>
      </c>
      <c r="D3090" s="112">
        <v>163.47999999999999</v>
      </c>
      <c r="E3090" s="112">
        <v>124.67</v>
      </c>
      <c r="F3090" s="112">
        <v>139.46</v>
      </c>
      <c r="G3090" s="112"/>
    </row>
    <row r="3091" spans="1:7">
      <c r="A3091" s="57">
        <v>42621</v>
      </c>
      <c r="B3091" s="112">
        <v>124.73</v>
      </c>
      <c r="C3091" s="112">
        <v>149.22</v>
      </c>
      <c r="D3091" s="112">
        <v>163.49</v>
      </c>
      <c r="E3091" s="112">
        <v>124.66</v>
      </c>
      <c r="F3091" s="112">
        <v>139.46</v>
      </c>
      <c r="G3091" s="112"/>
    </row>
    <row r="3092" spans="1:7">
      <c r="A3092" s="57">
        <v>42622</v>
      </c>
      <c r="B3092" s="112">
        <v>124.72</v>
      </c>
      <c r="C3092" s="112">
        <v>149.19999999999999</v>
      </c>
      <c r="D3092" s="112">
        <v>163.51</v>
      </c>
      <c r="E3092" s="112">
        <v>124.66</v>
      </c>
      <c r="F3092" s="112">
        <v>139.44999999999999</v>
      </c>
      <c r="G3092" s="112"/>
    </row>
    <row r="3093" spans="1:7">
      <c r="A3093" s="57">
        <v>42623</v>
      </c>
      <c r="B3093" s="112"/>
      <c r="C3093" s="112"/>
      <c r="D3093" s="112"/>
      <c r="E3093" s="112"/>
      <c r="F3093" s="112"/>
      <c r="G3093" s="112"/>
    </row>
    <row r="3094" spans="1:7">
      <c r="A3094" s="57">
        <v>42624</v>
      </c>
      <c r="B3094" s="112"/>
      <c r="C3094" s="112"/>
      <c r="D3094" s="112"/>
      <c r="E3094" s="112"/>
      <c r="F3094" s="112"/>
      <c r="G3094" s="112"/>
    </row>
    <row r="3095" spans="1:7">
      <c r="A3095" s="57">
        <v>42625</v>
      </c>
      <c r="B3095" s="112">
        <v>124.74</v>
      </c>
      <c r="C3095" s="112">
        <v>149.24</v>
      </c>
      <c r="D3095" s="112">
        <v>163.47</v>
      </c>
      <c r="E3095" s="112">
        <v>128.13999999999999</v>
      </c>
      <c r="F3095" s="112">
        <v>139.47999999999999</v>
      </c>
      <c r="G3095" s="112"/>
    </row>
    <row r="3096" spans="1:7">
      <c r="A3096" s="57">
        <v>42626</v>
      </c>
      <c r="B3096" s="112">
        <v>124.73</v>
      </c>
      <c r="C3096" s="112">
        <v>149.22</v>
      </c>
      <c r="D3096" s="112">
        <v>163.5</v>
      </c>
      <c r="E3096" s="112">
        <v>127.63</v>
      </c>
      <c r="F3096" s="112">
        <v>139.44999999999999</v>
      </c>
      <c r="G3096" s="112"/>
    </row>
    <row r="3097" spans="1:7">
      <c r="A3097" s="57">
        <v>42627</v>
      </c>
      <c r="B3097" s="112">
        <v>122.76</v>
      </c>
      <c r="C3097" s="112">
        <v>146.29</v>
      </c>
      <c r="D3097" s="112">
        <v>161.16999999999999</v>
      </c>
      <c r="E3097" s="112">
        <v>123.69</v>
      </c>
      <c r="F3097" s="112">
        <v>137.5</v>
      </c>
      <c r="G3097" s="112"/>
    </row>
    <row r="3098" spans="1:7">
      <c r="A3098" s="57">
        <v>42628</v>
      </c>
      <c r="B3098" s="112">
        <v>128.21</v>
      </c>
      <c r="C3098" s="112">
        <v>146.63999999999999</v>
      </c>
      <c r="D3098" s="112">
        <v>169.18</v>
      </c>
      <c r="E3098" s="112">
        <v>124.65</v>
      </c>
      <c r="F3098" s="112">
        <v>140.03</v>
      </c>
      <c r="G3098" s="112"/>
    </row>
    <row r="3099" spans="1:7">
      <c r="A3099" s="57">
        <v>42629</v>
      </c>
      <c r="B3099" s="112">
        <v>122.76</v>
      </c>
      <c r="C3099" s="112">
        <v>146.30000000000001</v>
      </c>
      <c r="D3099" s="112">
        <v>161.19999999999999</v>
      </c>
      <c r="E3099" s="112">
        <v>123.69</v>
      </c>
      <c r="F3099" s="112">
        <v>137.51</v>
      </c>
      <c r="G3099" s="112"/>
    </row>
    <row r="3100" spans="1:7">
      <c r="A3100" s="57">
        <v>42630</v>
      </c>
      <c r="B3100" s="112"/>
      <c r="C3100" s="112"/>
      <c r="D3100" s="112"/>
      <c r="E3100" s="112"/>
      <c r="F3100" s="112"/>
      <c r="G3100" s="112"/>
    </row>
    <row r="3101" spans="1:7">
      <c r="A3101" s="57">
        <v>42631</v>
      </c>
      <c r="B3101" s="112"/>
      <c r="C3101" s="112"/>
      <c r="D3101" s="112"/>
      <c r="E3101" s="112"/>
      <c r="F3101" s="112"/>
      <c r="G3101" s="112"/>
    </row>
    <row r="3102" spans="1:7">
      <c r="A3102" s="57">
        <v>42632</v>
      </c>
      <c r="B3102" s="112">
        <v>122.74</v>
      </c>
      <c r="C3102" s="112">
        <v>145.32</v>
      </c>
      <c r="D3102" s="112">
        <v>161.13999999999999</v>
      </c>
      <c r="E3102" s="112">
        <v>123.65</v>
      </c>
      <c r="F3102" s="112">
        <v>136.56</v>
      </c>
      <c r="G3102" s="112"/>
    </row>
    <row r="3103" spans="1:7">
      <c r="A3103" s="57">
        <v>42633</v>
      </c>
      <c r="B3103" s="112">
        <v>122.76</v>
      </c>
      <c r="C3103" s="112">
        <v>146.29</v>
      </c>
      <c r="D3103" s="112">
        <v>161.19999999999999</v>
      </c>
      <c r="E3103" s="112">
        <v>124.66</v>
      </c>
      <c r="F3103" s="112">
        <v>137.5</v>
      </c>
      <c r="G3103" s="112"/>
    </row>
    <row r="3104" spans="1:7">
      <c r="A3104" s="57">
        <v>42634</v>
      </c>
      <c r="B3104" s="112">
        <v>122.76</v>
      </c>
      <c r="C3104" s="112">
        <v>146.29</v>
      </c>
      <c r="D3104" s="112">
        <v>161.19999999999999</v>
      </c>
      <c r="E3104" s="112">
        <v>124.58</v>
      </c>
      <c r="F3104" s="112">
        <v>137.5</v>
      </c>
      <c r="G3104" s="112"/>
    </row>
    <row r="3105" spans="1:7">
      <c r="A3105" s="57">
        <v>42635</v>
      </c>
      <c r="B3105" s="112">
        <v>122.75</v>
      </c>
      <c r="C3105" s="112">
        <v>146.27000000000001</v>
      </c>
      <c r="D3105" s="112">
        <v>161.22999999999999</v>
      </c>
      <c r="E3105" s="112">
        <v>124.13</v>
      </c>
      <c r="F3105" s="112">
        <v>137.47999999999999</v>
      </c>
      <c r="G3105" s="112"/>
    </row>
    <row r="3106" spans="1:7">
      <c r="A3106" s="57">
        <v>42636</v>
      </c>
      <c r="B3106" s="112">
        <v>122.75</v>
      </c>
      <c r="C3106" s="112">
        <v>146.26</v>
      </c>
      <c r="D3106" s="112">
        <v>161.25</v>
      </c>
      <c r="E3106" s="112">
        <v>123.53</v>
      </c>
      <c r="F3106" s="112">
        <v>129.6</v>
      </c>
      <c r="G3106" s="112"/>
    </row>
    <row r="3107" spans="1:7">
      <c r="A3107" s="57">
        <v>42637</v>
      </c>
      <c r="B3107" s="112"/>
      <c r="C3107" s="112"/>
      <c r="D3107" s="112"/>
      <c r="E3107" s="112"/>
      <c r="F3107" s="112"/>
      <c r="G3107" s="112"/>
    </row>
    <row r="3108" spans="1:7">
      <c r="A3108" s="57">
        <v>42638</v>
      </c>
      <c r="B3108" s="112"/>
      <c r="C3108" s="112"/>
      <c r="D3108" s="112"/>
      <c r="E3108" s="112"/>
      <c r="F3108" s="112"/>
      <c r="G3108" s="112"/>
    </row>
    <row r="3109" spans="1:7">
      <c r="A3109" s="57">
        <v>42639</v>
      </c>
      <c r="B3109" s="112">
        <v>122.76</v>
      </c>
      <c r="C3109" s="112">
        <v>146.27000000000001</v>
      </c>
      <c r="D3109" s="112">
        <v>161.22</v>
      </c>
      <c r="E3109" s="112">
        <v>121.28</v>
      </c>
      <c r="F3109" s="112">
        <v>129.61000000000001</v>
      </c>
      <c r="G3109" s="112"/>
    </row>
    <row r="3110" spans="1:7">
      <c r="A3110" s="57">
        <v>42640</v>
      </c>
      <c r="B3110" s="112">
        <v>122.4</v>
      </c>
      <c r="C3110" s="112">
        <v>143.12</v>
      </c>
      <c r="D3110" s="112">
        <v>160.13</v>
      </c>
      <c r="E3110" s="112">
        <v>121.03</v>
      </c>
      <c r="F3110" s="112">
        <v>130.76</v>
      </c>
      <c r="G3110" s="112"/>
    </row>
    <row r="3111" spans="1:7">
      <c r="A3111" s="57">
        <v>42641</v>
      </c>
      <c r="B3111" s="112">
        <v>122.73</v>
      </c>
      <c r="C3111" s="112">
        <v>146.22999999999999</v>
      </c>
      <c r="D3111" s="112">
        <v>161.28</v>
      </c>
      <c r="E3111" s="112">
        <v>123.65</v>
      </c>
      <c r="F3111" s="112">
        <v>129.59</v>
      </c>
      <c r="G3111" s="112"/>
    </row>
    <row r="3112" spans="1:7">
      <c r="A3112" s="57">
        <v>42642</v>
      </c>
      <c r="B3112" s="112">
        <v>122.74</v>
      </c>
      <c r="C3112" s="112">
        <v>146.24</v>
      </c>
      <c r="D3112" s="112">
        <v>161.28</v>
      </c>
      <c r="E3112" s="112">
        <v>121.66</v>
      </c>
      <c r="F3112" s="112">
        <v>129.59</v>
      </c>
      <c r="G3112" s="112"/>
    </row>
    <row r="3113" spans="1:7">
      <c r="A3113" s="57">
        <v>42643</v>
      </c>
      <c r="B3113" s="112">
        <v>122.75</v>
      </c>
      <c r="C3113" s="112">
        <v>146.26</v>
      </c>
      <c r="D3113" s="112">
        <v>161.25</v>
      </c>
      <c r="E3113" s="112">
        <v>122.17</v>
      </c>
      <c r="F3113" s="112">
        <v>129.6</v>
      </c>
      <c r="G3113" s="112"/>
    </row>
    <row r="3114" spans="1:7">
      <c r="A3114" s="57">
        <v>42644</v>
      </c>
      <c r="B3114" s="112"/>
      <c r="C3114" s="112"/>
      <c r="D3114" s="112"/>
      <c r="E3114" s="112"/>
      <c r="F3114" s="112"/>
      <c r="G3114" s="112">
        <v>32.026036410733454</v>
      </c>
    </row>
    <row r="3115" spans="1:7">
      <c r="A3115" s="57">
        <v>42645</v>
      </c>
      <c r="B3115" s="112"/>
      <c r="C3115" s="112"/>
      <c r="D3115" s="112"/>
      <c r="E3115" s="112"/>
      <c r="F3115" s="112"/>
      <c r="G3115" s="112"/>
    </row>
    <row r="3116" spans="1:7">
      <c r="A3116" s="57">
        <v>42646</v>
      </c>
      <c r="B3116" s="112">
        <v>122.77</v>
      </c>
      <c r="C3116" s="112">
        <v>146.30000000000001</v>
      </c>
      <c r="D3116" s="112">
        <v>161.15</v>
      </c>
      <c r="E3116" s="112">
        <v>124.3</v>
      </c>
      <c r="F3116" s="112">
        <v>129.63</v>
      </c>
      <c r="G3116" s="112"/>
    </row>
    <row r="3117" spans="1:7">
      <c r="A3117" s="57">
        <v>42647</v>
      </c>
      <c r="B3117" s="112">
        <v>122.76</v>
      </c>
      <c r="C3117" s="112">
        <v>146.29</v>
      </c>
      <c r="D3117" s="112">
        <v>161.16999999999999</v>
      </c>
      <c r="E3117" s="112">
        <v>121.57</v>
      </c>
      <c r="F3117" s="112">
        <v>129.62</v>
      </c>
      <c r="G3117" s="112"/>
    </row>
    <row r="3118" spans="1:7">
      <c r="A3118" s="57">
        <v>42648</v>
      </c>
      <c r="B3118" s="112">
        <v>122.78</v>
      </c>
      <c r="C3118" s="112">
        <v>146.32</v>
      </c>
      <c r="D3118" s="112">
        <v>161.12</v>
      </c>
      <c r="E3118" s="112">
        <v>123.41</v>
      </c>
      <c r="F3118" s="112">
        <v>129.63</v>
      </c>
      <c r="G3118" s="112"/>
    </row>
    <row r="3119" spans="1:7">
      <c r="A3119" s="57">
        <v>42649</v>
      </c>
      <c r="B3119" s="112">
        <v>122.75</v>
      </c>
      <c r="C3119" s="112">
        <v>146.27000000000001</v>
      </c>
      <c r="D3119" s="112">
        <v>161.19999999999999</v>
      </c>
      <c r="E3119" s="112">
        <v>120.75</v>
      </c>
      <c r="F3119" s="112">
        <v>129.61000000000001</v>
      </c>
      <c r="G3119" s="112"/>
    </row>
    <row r="3120" spans="1:7">
      <c r="A3120" s="57">
        <v>42650</v>
      </c>
      <c r="B3120" s="112">
        <v>122.76</v>
      </c>
      <c r="C3120" s="112">
        <v>146.28</v>
      </c>
      <c r="D3120" s="112">
        <v>161.18</v>
      </c>
      <c r="E3120" s="112">
        <v>124.65</v>
      </c>
      <c r="F3120" s="112">
        <v>129.61000000000001</v>
      </c>
      <c r="G3120" s="112"/>
    </row>
    <row r="3121" spans="1:7">
      <c r="A3121" s="57">
        <v>42651</v>
      </c>
      <c r="B3121" s="112"/>
      <c r="C3121" s="112"/>
      <c r="D3121" s="112"/>
      <c r="E3121" s="112"/>
      <c r="F3121" s="112"/>
      <c r="G3121" s="112"/>
    </row>
    <row r="3122" spans="1:7">
      <c r="A3122" s="57">
        <v>42652</v>
      </c>
      <c r="B3122" s="112"/>
      <c r="C3122" s="112"/>
      <c r="D3122" s="112"/>
      <c r="E3122" s="112"/>
      <c r="F3122" s="112"/>
      <c r="G3122" s="112"/>
    </row>
    <row r="3123" spans="1:7">
      <c r="A3123" s="57">
        <v>42653</v>
      </c>
      <c r="B3123" s="112">
        <v>122.76</v>
      </c>
      <c r="C3123" s="112">
        <v>146.28</v>
      </c>
      <c r="D3123" s="112">
        <v>161.19</v>
      </c>
      <c r="E3123" s="112">
        <v>123.33</v>
      </c>
      <c r="F3123" s="112">
        <v>129.61000000000001</v>
      </c>
      <c r="G3123" s="112"/>
    </row>
    <row r="3124" spans="1:7">
      <c r="A3124" s="57">
        <v>42654</v>
      </c>
      <c r="B3124" s="112">
        <v>122.71</v>
      </c>
      <c r="C3124" s="112">
        <v>146.13</v>
      </c>
      <c r="D3124" s="112">
        <v>168.2</v>
      </c>
      <c r="E3124" s="112">
        <v>124.58</v>
      </c>
      <c r="F3124" s="112">
        <v>129.54</v>
      </c>
      <c r="G3124" s="112"/>
    </row>
    <row r="3125" spans="1:7">
      <c r="A3125" s="57">
        <v>42655</v>
      </c>
      <c r="B3125" s="112">
        <v>122.71</v>
      </c>
      <c r="C3125" s="112">
        <v>146.12</v>
      </c>
      <c r="D3125" s="112">
        <v>168.21</v>
      </c>
      <c r="E3125" s="112">
        <v>124.58</v>
      </c>
      <c r="F3125" s="112">
        <v>129.53</v>
      </c>
      <c r="G3125" s="112"/>
    </row>
    <row r="3126" spans="1:7">
      <c r="A3126" s="57">
        <v>42656</v>
      </c>
      <c r="B3126" s="112">
        <v>122.71</v>
      </c>
      <c r="C3126" s="112">
        <v>146.13</v>
      </c>
      <c r="D3126" s="112">
        <v>168.2</v>
      </c>
      <c r="E3126" s="112">
        <v>123.33</v>
      </c>
      <c r="F3126" s="112">
        <v>129.54</v>
      </c>
      <c r="G3126" s="112"/>
    </row>
    <row r="3127" spans="1:7">
      <c r="A3127" s="57">
        <v>42657</v>
      </c>
      <c r="B3127" s="112">
        <v>122.7</v>
      </c>
      <c r="C3127" s="112">
        <v>146.11000000000001</v>
      </c>
      <c r="D3127" s="112">
        <v>168.24</v>
      </c>
      <c r="E3127" s="112">
        <v>125.07</v>
      </c>
      <c r="F3127" s="112">
        <v>129.52000000000001</v>
      </c>
      <c r="G3127" s="112"/>
    </row>
    <row r="3128" spans="1:7">
      <c r="A3128" s="57">
        <v>42658</v>
      </c>
      <c r="B3128" s="112"/>
      <c r="C3128" s="112"/>
      <c r="D3128" s="112"/>
      <c r="E3128" s="112"/>
      <c r="F3128" s="112"/>
      <c r="G3128" s="112"/>
    </row>
    <row r="3129" spans="1:7">
      <c r="A3129" s="57">
        <v>42659</v>
      </c>
      <c r="B3129" s="112"/>
      <c r="C3129" s="112"/>
      <c r="D3129" s="112"/>
      <c r="E3129" s="112"/>
      <c r="F3129" s="112"/>
      <c r="G3129" s="112"/>
    </row>
    <row r="3130" spans="1:7">
      <c r="A3130" s="57">
        <v>42660</v>
      </c>
      <c r="B3130" s="112">
        <v>122.7</v>
      </c>
      <c r="C3130" s="112">
        <v>146.11000000000001</v>
      </c>
      <c r="D3130" s="112">
        <v>168.23</v>
      </c>
      <c r="E3130" s="112">
        <v>131.81</v>
      </c>
      <c r="F3130" s="112">
        <v>129.52000000000001</v>
      </c>
      <c r="G3130" s="112"/>
    </row>
    <row r="3131" spans="1:7">
      <c r="A3131" s="57">
        <v>42661</v>
      </c>
      <c r="B3131" s="112">
        <v>123.68</v>
      </c>
      <c r="C3131" s="112">
        <v>147.08000000000001</v>
      </c>
      <c r="D3131" s="112">
        <v>168.25</v>
      </c>
      <c r="E3131" s="112">
        <v>127.51</v>
      </c>
      <c r="F3131" s="112">
        <v>131.47999999999999</v>
      </c>
      <c r="G3131" s="112"/>
    </row>
    <row r="3132" spans="1:7">
      <c r="A3132" s="57">
        <v>42662</v>
      </c>
      <c r="B3132" s="112">
        <v>123.68</v>
      </c>
      <c r="C3132" s="112">
        <v>147.02000000000001</v>
      </c>
      <c r="D3132" s="112">
        <v>168.21</v>
      </c>
      <c r="E3132" s="112">
        <v>127.51</v>
      </c>
      <c r="F3132" s="112">
        <v>139.32</v>
      </c>
      <c r="G3132" s="112"/>
    </row>
    <row r="3133" spans="1:7">
      <c r="A3133" s="57">
        <v>42663</v>
      </c>
      <c r="B3133" s="112">
        <v>121.71</v>
      </c>
      <c r="C3133" s="112">
        <v>145.07</v>
      </c>
      <c r="D3133" s="112">
        <v>165.91</v>
      </c>
      <c r="E3133" s="112">
        <v>142.08000000000001</v>
      </c>
      <c r="F3133" s="112">
        <v>139.32</v>
      </c>
      <c r="G3133" s="112"/>
    </row>
    <row r="3134" spans="1:7">
      <c r="A3134" s="57">
        <v>42664</v>
      </c>
      <c r="B3134" s="112">
        <v>130.97999999999999</v>
      </c>
      <c r="C3134" s="112">
        <v>154.74</v>
      </c>
      <c r="D3134" s="112">
        <v>167.06</v>
      </c>
      <c r="E3134" s="112">
        <v>147.08000000000001</v>
      </c>
      <c r="F3134" s="112">
        <v>146.47999999999999</v>
      </c>
      <c r="G3134" s="112"/>
    </row>
    <row r="3135" spans="1:7">
      <c r="A3135" s="57">
        <v>42665</v>
      </c>
      <c r="B3135" s="112"/>
      <c r="C3135" s="112"/>
      <c r="D3135" s="112"/>
      <c r="E3135" s="112"/>
      <c r="F3135" s="112"/>
      <c r="G3135" s="112"/>
    </row>
    <row r="3136" spans="1:7">
      <c r="A3136" s="57">
        <v>42666</v>
      </c>
      <c r="B3136" s="112"/>
      <c r="C3136" s="112"/>
      <c r="D3136" s="112"/>
      <c r="E3136" s="112"/>
      <c r="F3136" s="112"/>
      <c r="G3136" s="112"/>
    </row>
    <row r="3137" spans="1:7">
      <c r="A3137" s="57">
        <v>42667</v>
      </c>
      <c r="B3137" s="112">
        <v>125.42</v>
      </c>
      <c r="C3137" s="112">
        <v>146.03</v>
      </c>
      <c r="D3137" s="112">
        <v>166.88</v>
      </c>
      <c r="E3137" s="112">
        <v>139.53</v>
      </c>
      <c r="F3137" s="112">
        <v>142.77000000000001</v>
      </c>
      <c r="G3137" s="112"/>
    </row>
    <row r="3138" spans="1:7">
      <c r="A3138" s="57">
        <v>42668</v>
      </c>
      <c r="B3138" s="112">
        <v>122.82</v>
      </c>
      <c r="C3138" s="112">
        <v>146.31</v>
      </c>
      <c r="D3138" s="112">
        <v>165.53</v>
      </c>
      <c r="E3138" s="112">
        <v>130.97</v>
      </c>
      <c r="F3138" s="112">
        <v>139.55000000000001</v>
      </c>
      <c r="G3138" s="112"/>
    </row>
    <row r="3139" spans="1:7">
      <c r="A3139" s="57">
        <v>42669</v>
      </c>
      <c r="B3139" s="112">
        <v>128.77000000000001</v>
      </c>
      <c r="C3139" s="112">
        <v>125.67</v>
      </c>
      <c r="D3139" s="112">
        <v>160.9</v>
      </c>
      <c r="E3139" s="112">
        <v>134.57</v>
      </c>
      <c r="F3139" s="112">
        <v>149.41</v>
      </c>
      <c r="G3139" s="112"/>
    </row>
    <row r="3140" spans="1:7">
      <c r="A3140" s="57">
        <v>42670</v>
      </c>
      <c r="B3140" s="112">
        <v>120.85</v>
      </c>
      <c r="C3140" s="112">
        <v>144.36000000000001</v>
      </c>
      <c r="D3140" s="112">
        <v>160.88999999999999</v>
      </c>
      <c r="E3140" s="112">
        <v>132.69</v>
      </c>
      <c r="F3140" s="112">
        <v>139.56</v>
      </c>
      <c r="G3140" s="112"/>
    </row>
    <row r="3141" spans="1:7">
      <c r="A3141" s="57">
        <v>42671</v>
      </c>
      <c r="B3141" s="112">
        <v>120.83</v>
      </c>
      <c r="C3141" s="112">
        <v>144.33000000000001</v>
      </c>
      <c r="D3141" s="112">
        <v>160.93</v>
      </c>
      <c r="E3141" s="112">
        <v>131.32</v>
      </c>
      <c r="F3141" s="112">
        <v>139.53</v>
      </c>
      <c r="G3141" s="112"/>
    </row>
    <row r="3142" spans="1:7">
      <c r="A3142" s="57">
        <v>42672</v>
      </c>
      <c r="B3142" s="112"/>
      <c r="C3142" s="112"/>
      <c r="D3142" s="112"/>
      <c r="E3142" s="112"/>
      <c r="F3142" s="112"/>
      <c r="G3142" s="112"/>
    </row>
    <row r="3143" spans="1:7">
      <c r="A3143" s="57">
        <v>42673</v>
      </c>
      <c r="B3143" s="112"/>
      <c r="C3143" s="112"/>
      <c r="D3143" s="112"/>
      <c r="E3143" s="112"/>
      <c r="F3143" s="112"/>
      <c r="G3143" s="112"/>
    </row>
    <row r="3144" spans="1:7">
      <c r="A3144" s="57">
        <v>42674</v>
      </c>
      <c r="B3144" s="112">
        <v>120.84</v>
      </c>
      <c r="C3144" s="112">
        <v>144.36000000000001</v>
      </c>
      <c r="D3144" s="112">
        <v>160.9</v>
      </c>
      <c r="E3144" s="112">
        <v>129.68</v>
      </c>
      <c r="F3144" s="112">
        <v>139.55000000000001</v>
      </c>
      <c r="G3144" s="112"/>
    </row>
    <row r="3145" spans="1:7">
      <c r="A3145" s="57">
        <v>42675</v>
      </c>
      <c r="B3145" s="112">
        <v>120.84</v>
      </c>
      <c r="C3145" s="112">
        <v>144.35</v>
      </c>
      <c r="D3145" s="112">
        <v>160.91999999999999</v>
      </c>
      <c r="E3145" s="112">
        <v>134.55000000000001</v>
      </c>
      <c r="F3145" s="112">
        <v>139.54</v>
      </c>
      <c r="G3145" s="112"/>
    </row>
    <row r="3146" spans="1:7">
      <c r="A3146" s="57">
        <v>42676</v>
      </c>
      <c r="B3146" s="112">
        <v>120.83</v>
      </c>
      <c r="C3146" s="112">
        <v>144.34</v>
      </c>
      <c r="D3146" s="112">
        <v>160.93</v>
      </c>
      <c r="E3146" s="112">
        <v>127.18</v>
      </c>
      <c r="F3146" s="112">
        <v>139.53</v>
      </c>
      <c r="G3146" s="112"/>
    </row>
    <row r="3147" spans="1:7">
      <c r="A3147" s="57">
        <v>42677</v>
      </c>
      <c r="B3147" s="112">
        <v>120.83</v>
      </c>
      <c r="C3147" s="112">
        <v>144.33000000000001</v>
      </c>
      <c r="D3147" s="112">
        <v>160.94</v>
      </c>
      <c r="E3147" s="112">
        <v>134.54</v>
      </c>
      <c r="F3147" s="112">
        <v>139.52000000000001</v>
      </c>
      <c r="G3147" s="112"/>
    </row>
    <row r="3148" spans="1:7">
      <c r="A3148" s="57">
        <v>42678</v>
      </c>
      <c r="B3148" s="112">
        <v>120.84</v>
      </c>
      <c r="C3148" s="112">
        <v>144.35</v>
      </c>
      <c r="D3148" s="112">
        <v>160.88</v>
      </c>
      <c r="E3148" s="112">
        <v>129.66999999999999</v>
      </c>
      <c r="F3148" s="112">
        <v>139.54</v>
      </c>
      <c r="G3148" s="112"/>
    </row>
    <row r="3149" spans="1:7">
      <c r="A3149" s="57">
        <v>42679</v>
      </c>
      <c r="B3149" s="112"/>
      <c r="C3149" s="112"/>
      <c r="D3149" s="112"/>
      <c r="E3149" s="112"/>
      <c r="F3149" s="112"/>
      <c r="G3149" s="112"/>
    </row>
    <row r="3150" spans="1:7">
      <c r="A3150" s="57">
        <v>42680</v>
      </c>
      <c r="B3150" s="112"/>
      <c r="C3150" s="112"/>
      <c r="D3150" s="112"/>
      <c r="E3150" s="112"/>
      <c r="F3150" s="112"/>
      <c r="G3150" s="112"/>
    </row>
    <row r="3151" spans="1:7">
      <c r="A3151" s="57">
        <v>42681</v>
      </c>
      <c r="B3151" s="112">
        <v>120.84</v>
      </c>
      <c r="C3151" s="112">
        <v>144.35</v>
      </c>
      <c r="D3151" s="112">
        <v>160.87</v>
      </c>
      <c r="E3151" s="112">
        <v>125.7</v>
      </c>
      <c r="F3151" s="112">
        <v>139.55000000000001</v>
      </c>
      <c r="G3151" s="112"/>
    </row>
    <row r="3152" spans="1:7">
      <c r="A3152" s="57">
        <v>42682</v>
      </c>
      <c r="B3152" s="112">
        <v>126.78</v>
      </c>
      <c r="C3152" s="112">
        <v>137.47</v>
      </c>
      <c r="D3152" s="112">
        <v>160.88999999999999</v>
      </c>
      <c r="E3152" s="112">
        <v>134.55000000000001</v>
      </c>
      <c r="F3152" s="112">
        <v>139.54</v>
      </c>
      <c r="G3152" s="112"/>
    </row>
    <row r="3153" spans="1:7">
      <c r="A3153" s="57">
        <v>42683</v>
      </c>
      <c r="B3153" s="112">
        <v>115.88</v>
      </c>
      <c r="C3153" s="112">
        <v>144.35</v>
      </c>
      <c r="D3153" s="112">
        <v>160.88</v>
      </c>
      <c r="E3153" s="112">
        <v>134.55000000000001</v>
      </c>
      <c r="F3153" s="112">
        <v>134.61000000000001</v>
      </c>
      <c r="G3153" s="112"/>
    </row>
    <row r="3154" spans="1:7">
      <c r="A3154" s="57">
        <v>42684</v>
      </c>
      <c r="B3154" s="112">
        <v>115.88</v>
      </c>
      <c r="C3154" s="112">
        <v>144.36000000000001</v>
      </c>
      <c r="D3154" s="112">
        <v>160.86000000000001</v>
      </c>
      <c r="E3154" s="112">
        <v>125.45</v>
      </c>
      <c r="F3154" s="112">
        <v>134.62</v>
      </c>
      <c r="G3154" s="112"/>
    </row>
    <row r="3155" spans="1:7">
      <c r="A3155" s="57">
        <v>42685</v>
      </c>
      <c r="B3155" s="112">
        <v>115.88</v>
      </c>
      <c r="C3155" s="112">
        <v>144.36000000000001</v>
      </c>
      <c r="D3155" s="112">
        <v>160.86000000000001</v>
      </c>
      <c r="E3155" s="112">
        <v>131.19999999999999</v>
      </c>
      <c r="F3155" s="112">
        <v>134.62</v>
      </c>
      <c r="G3155" s="112"/>
    </row>
    <row r="3156" spans="1:7">
      <c r="A3156" s="57">
        <v>42686</v>
      </c>
      <c r="B3156" s="112"/>
      <c r="C3156" s="112"/>
      <c r="D3156" s="112"/>
      <c r="E3156" s="112"/>
      <c r="F3156" s="112"/>
      <c r="G3156" s="112"/>
    </row>
    <row r="3157" spans="1:7">
      <c r="A3157" s="57">
        <v>42687</v>
      </c>
      <c r="B3157" s="112"/>
      <c r="C3157" s="112"/>
      <c r="D3157" s="112"/>
      <c r="E3157" s="112"/>
      <c r="F3157" s="112"/>
      <c r="G3157" s="112"/>
    </row>
    <row r="3158" spans="1:7">
      <c r="A3158" s="57">
        <v>42688</v>
      </c>
      <c r="B3158" s="112">
        <v>114.89</v>
      </c>
      <c r="C3158" s="112">
        <v>143.37</v>
      </c>
      <c r="D3158" s="112">
        <v>160.88</v>
      </c>
      <c r="E3158" s="112">
        <v>127.56</v>
      </c>
      <c r="F3158" s="112">
        <v>133.63</v>
      </c>
      <c r="G3158" s="112"/>
    </row>
    <row r="3159" spans="1:7">
      <c r="A3159" s="57">
        <v>42689</v>
      </c>
      <c r="B3159" s="112">
        <v>114.89</v>
      </c>
      <c r="C3159" s="112">
        <v>143.38</v>
      </c>
      <c r="D3159" s="112">
        <v>160.86000000000001</v>
      </c>
      <c r="E3159" s="112">
        <v>124.16</v>
      </c>
      <c r="F3159" s="112">
        <v>133.63</v>
      </c>
      <c r="G3159" s="112"/>
    </row>
    <row r="3160" spans="1:7">
      <c r="A3160" s="57">
        <v>42690</v>
      </c>
      <c r="B3160" s="112">
        <v>117.65</v>
      </c>
      <c r="C3160" s="112">
        <v>139.83000000000001</v>
      </c>
      <c r="D3160" s="112">
        <v>160.88</v>
      </c>
      <c r="E3160" s="112">
        <v>129.35</v>
      </c>
      <c r="F3160" s="112">
        <v>136.76</v>
      </c>
      <c r="G3160" s="112"/>
    </row>
    <row r="3161" spans="1:7">
      <c r="A3161" s="57">
        <v>42691</v>
      </c>
      <c r="B3161" s="112">
        <v>114.89</v>
      </c>
      <c r="C3161" s="112">
        <v>143.37</v>
      </c>
      <c r="D3161" s="112">
        <v>160.87</v>
      </c>
      <c r="E3161" s="112">
        <v>124.04</v>
      </c>
      <c r="F3161" s="112">
        <v>133.63</v>
      </c>
      <c r="G3161" s="112"/>
    </row>
    <row r="3162" spans="1:7">
      <c r="A3162" s="57">
        <v>42692</v>
      </c>
      <c r="B3162" s="112">
        <v>114.89</v>
      </c>
      <c r="C3162" s="112">
        <v>143.38</v>
      </c>
      <c r="D3162" s="112">
        <v>160.86000000000001</v>
      </c>
      <c r="E3162" s="112">
        <v>122.74</v>
      </c>
      <c r="F3162" s="112">
        <v>133.63999999999999</v>
      </c>
      <c r="G3162" s="112"/>
    </row>
    <row r="3163" spans="1:7">
      <c r="A3163" s="57">
        <v>42693</v>
      </c>
      <c r="B3163" s="112"/>
      <c r="C3163" s="112"/>
      <c r="D3163" s="112"/>
      <c r="E3163" s="112"/>
      <c r="F3163" s="112"/>
      <c r="G3163" s="112"/>
    </row>
    <row r="3164" spans="1:7">
      <c r="A3164" s="57">
        <v>42694</v>
      </c>
      <c r="B3164" s="112"/>
      <c r="C3164" s="112"/>
      <c r="D3164" s="112"/>
      <c r="E3164" s="112"/>
      <c r="F3164" s="112"/>
      <c r="G3164" s="112"/>
    </row>
    <row r="3165" spans="1:7">
      <c r="A3165" s="57">
        <v>42695</v>
      </c>
      <c r="B3165" s="112">
        <v>116.31</v>
      </c>
      <c r="C3165" s="112">
        <v>144.21</v>
      </c>
      <c r="D3165" s="112">
        <v>160.85</v>
      </c>
      <c r="E3165" s="112">
        <v>132.59</v>
      </c>
      <c r="F3165" s="112">
        <v>135.25</v>
      </c>
      <c r="G3165" s="112"/>
    </row>
    <row r="3166" spans="1:7">
      <c r="A3166" s="57">
        <v>42696</v>
      </c>
      <c r="B3166" s="112">
        <v>114.89</v>
      </c>
      <c r="C3166" s="112">
        <v>146.33000000000001</v>
      </c>
      <c r="D3166" s="112">
        <v>160.82</v>
      </c>
      <c r="E3166" s="112">
        <v>132.58000000000001</v>
      </c>
      <c r="F3166" s="112">
        <v>133.63</v>
      </c>
      <c r="G3166" s="112"/>
    </row>
    <row r="3167" spans="1:7">
      <c r="A3167" s="57">
        <v>42697</v>
      </c>
      <c r="B3167" s="112">
        <v>116.35</v>
      </c>
      <c r="C3167" s="112">
        <v>144.16999999999999</v>
      </c>
      <c r="D3167" s="112">
        <v>160.79</v>
      </c>
      <c r="E3167" s="112">
        <v>136.57</v>
      </c>
      <c r="F3167" s="112">
        <v>135.30000000000001</v>
      </c>
      <c r="G3167" s="112"/>
    </row>
    <row r="3168" spans="1:7">
      <c r="A3168" s="57">
        <v>42698</v>
      </c>
      <c r="B3168" s="112">
        <v>114.89</v>
      </c>
      <c r="C3168" s="112">
        <v>146.33000000000001</v>
      </c>
      <c r="D3168" s="112">
        <v>160.81</v>
      </c>
      <c r="E3168" s="112">
        <v>132.59</v>
      </c>
      <c r="F3168" s="112">
        <v>133.63999999999999</v>
      </c>
      <c r="G3168" s="112"/>
    </row>
    <row r="3169" spans="1:7">
      <c r="A3169" s="57">
        <v>42699</v>
      </c>
      <c r="B3169" s="112">
        <v>114.9</v>
      </c>
      <c r="C3169" s="112">
        <v>146.34</v>
      </c>
      <c r="D3169" s="112">
        <v>160.79</v>
      </c>
      <c r="E3169" s="112">
        <v>140.24</v>
      </c>
      <c r="F3169" s="112">
        <v>133.65</v>
      </c>
      <c r="G3169" s="112"/>
    </row>
    <row r="3170" spans="1:7">
      <c r="A3170" s="57">
        <v>42700</v>
      </c>
      <c r="B3170" s="112"/>
      <c r="C3170" s="112"/>
      <c r="D3170" s="112"/>
      <c r="E3170" s="112"/>
      <c r="F3170" s="112"/>
      <c r="G3170" s="112"/>
    </row>
    <row r="3171" spans="1:7">
      <c r="A3171" s="57">
        <v>42701</v>
      </c>
      <c r="B3171" s="112"/>
      <c r="C3171" s="112"/>
      <c r="D3171" s="112"/>
      <c r="E3171" s="112"/>
      <c r="F3171" s="112"/>
      <c r="G3171" s="112"/>
    </row>
    <row r="3172" spans="1:7">
      <c r="A3172" s="57">
        <v>42702</v>
      </c>
      <c r="B3172" s="112">
        <v>114.9</v>
      </c>
      <c r="C3172" s="112">
        <v>146.34</v>
      </c>
      <c r="D3172" s="112">
        <v>160.80000000000001</v>
      </c>
      <c r="E3172" s="112">
        <v>137.69999999999999</v>
      </c>
      <c r="F3172" s="112">
        <v>133.63999999999999</v>
      </c>
      <c r="G3172" s="112"/>
    </row>
    <row r="3173" spans="1:7">
      <c r="A3173" s="57">
        <v>42703</v>
      </c>
      <c r="B3173" s="112">
        <v>114.9</v>
      </c>
      <c r="C3173" s="112">
        <v>146.34</v>
      </c>
      <c r="D3173" s="112">
        <v>160.81</v>
      </c>
      <c r="E3173" s="112">
        <v>138.05000000000001</v>
      </c>
      <c r="F3173" s="112">
        <v>133.63999999999999</v>
      </c>
      <c r="G3173" s="112"/>
    </row>
    <row r="3174" spans="1:7">
      <c r="A3174" s="57">
        <v>42704</v>
      </c>
      <c r="B3174" s="112">
        <v>119.85</v>
      </c>
      <c r="C3174" s="112">
        <v>156.16</v>
      </c>
      <c r="D3174" s="112">
        <v>162.68</v>
      </c>
      <c r="E3174" s="112">
        <v>144.75</v>
      </c>
      <c r="F3174" s="112">
        <v>139.57</v>
      </c>
      <c r="G3174" s="112"/>
    </row>
    <row r="3175" spans="1:7">
      <c r="A3175" s="57">
        <v>42705</v>
      </c>
      <c r="B3175" s="112">
        <v>119.86</v>
      </c>
      <c r="C3175" s="112">
        <v>156.16999999999999</v>
      </c>
      <c r="D3175" s="112">
        <v>163.09</v>
      </c>
      <c r="E3175" s="112">
        <v>139.77000000000001</v>
      </c>
      <c r="F3175" s="112">
        <v>139.58000000000001</v>
      </c>
      <c r="G3175" s="112"/>
    </row>
    <row r="3176" spans="1:7">
      <c r="A3176" s="57">
        <v>42706</v>
      </c>
      <c r="B3176" s="112">
        <v>119.85</v>
      </c>
      <c r="C3176" s="112">
        <v>156.15</v>
      </c>
      <c r="D3176" s="112">
        <v>163.12</v>
      </c>
      <c r="E3176" s="112">
        <v>146.43</v>
      </c>
      <c r="F3176" s="112">
        <v>139.57</v>
      </c>
      <c r="G3176" s="112"/>
    </row>
    <row r="3177" spans="1:7">
      <c r="A3177" s="57">
        <v>42707</v>
      </c>
      <c r="B3177" s="112"/>
      <c r="C3177" s="112"/>
      <c r="D3177" s="112"/>
      <c r="E3177" s="112"/>
      <c r="F3177" s="112"/>
      <c r="G3177" s="112"/>
    </row>
    <row r="3178" spans="1:7">
      <c r="A3178" s="57">
        <v>42708</v>
      </c>
      <c r="B3178" s="112"/>
      <c r="C3178" s="112"/>
      <c r="D3178" s="112"/>
      <c r="E3178" s="112"/>
      <c r="F3178" s="112"/>
      <c r="G3178" s="112"/>
    </row>
    <row r="3179" spans="1:7">
      <c r="A3179" s="57">
        <v>42709</v>
      </c>
      <c r="B3179" s="112">
        <v>119.87</v>
      </c>
      <c r="C3179" s="112">
        <v>156.19</v>
      </c>
      <c r="D3179" s="112">
        <v>163.08000000000001</v>
      </c>
      <c r="E3179" s="112">
        <v>144.55000000000001</v>
      </c>
      <c r="F3179" s="112">
        <v>139.59</v>
      </c>
      <c r="G3179" s="112"/>
    </row>
    <row r="3180" spans="1:7">
      <c r="A3180" s="57">
        <v>42710</v>
      </c>
      <c r="B3180" s="112">
        <v>121.86</v>
      </c>
      <c r="C3180" s="112">
        <v>150.82</v>
      </c>
      <c r="D3180" s="112">
        <v>163.15</v>
      </c>
      <c r="E3180" s="112">
        <v>143.75</v>
      </c>
      <c r="F3180" s="112">
        <v>141.72999999999999</v>
      </c>
      <c r="G3180" s="112"/>
    </row>
    <row r="3181" spans="1:7">
      <c r="A3181" s="57">
        <v>42711</v>
      </c>
      <c r="B3181" s="112">
        <v>119.86</v>
      </c>
      <c r="C3181" s="112">
        <v>156.16999999999999</v>
      </c>
      <c r="D3181" s="112">
        <v>163.06</v>
      </c>
      <c r="E3181" s="112">
        <v>146.44</v>
      </c>
      <c r="F3181" s="112">
        <v>139.57</v>
      </c>
      <c r="G3181" s="112"/>
    </row>
    <row r="3182" spans="1:7">
      <c r="A3182" s="57">
        <v>42712</v>
      </c>
      <c r="B3182" s="112">
        <v>121.43</v>
      </c>
      <c r="C3182" s="112">
        <v>151.99</v>
      </c>
      <c r="D3182" s="112">
        <v>163.08000000000001</v>
      </c>
      <c r="E3182" s="112">
        <v>144.30000000000001</v>
      </c>
      <c r="F3182" s="112">
        <v>141.27000000000001</v>
      </c>
      <c r="G3182" s="112"/>
    </row>
    <row r="3183" spans="1:7">
      <c r="A3183" s="57">
        <v>42713</v>
      </c>
      <c r="B3183" s="112">
        <v>121.84</v>
      </c>
      <c r="C3183" s="112">
        <v>158.13</v>
      </c>
      <c r="D3183" s="112">
        <v>167.69</v>
      </c>
      <c r="E3183" s="112">
        <v>139.55000000000001</v>
      </c>
      <c r="F3183" s="112">
        <v>141.55000000000001</v>
      </c>
      <c r="G3183" s="112"/>
    </row>
    <row r="3184" spans="1:7">
      <c r="A3184" s="57">
        <v>42714</v>
      </c>
      <c r="B3184" s="112"/>
      <c r="C3184" s="112"/>
      <c r="D3184" s="112"/>
      <c r="E3184" s="112"/>
      <c r="F3184" s="112"/>
      <c r="G3184" s="112"/>
    </row>
    <row r="3185" spans="1:7">
      <c r="A3185" s="57">
        <v>42715</v>
      </c>
      <c r="B3185" s="112"/>
      <c r="C3185" s="112"/>
      <c r="D3185" s="112"/>
      <c r="E3185" s="112"/>
      <c r="F3185" s="112"/>
      <c r="G3185" s="112"/>
    </row>
    <row r="3186" spans="1:7">
      <c r="A3186" s="57">
        <v>42716</v>
      </c>
      <c r="B3186" s="112">
        <v>121.84</v>
      </c>
      <c r="C3186" s="112">
        <v>158.13999999999999</v>
      </c>
      <c r="D3186" s="112">
        <v>167.68</v>
      </c>
      <c r="E3186" s="112">
        <v>148.41</v>
      </c>
      <c r="F3186" s="112">
        <v>141.55000000000001</v>
      </c>
      <c r="G3186" s="112"/>
    </row>
    <row r="3187" spans="1:7">
      <c r="A3187" s="57">
        <v>42717</v>
      </c>
      <c r="B3187" s="112">
        <v>121.84</v>
      </c>
      <c r="C3187" s="112">
        <v>158.12</v>
      </c>
      <c r="D3187" s="112">
        <v>167.7</v>
      </c>
      <c r="E3187" s="112">
        <v>137.22999999999999</v>
      </c>
      <c r="F3187" s="112">
        <v>141.54</v>
      </c>
      <c r="G3187" s="112"/>
    </row>
    <row r="3188" spans="1:7">
      <c r="A3188" s="57">
        <v>42718</v>
      </c>
      <c r="B3188" s="112">
        <v>125.22</v>
      </c>
      <c r="C3188" s="112">
        <v>143.77000000000001</v>
      </c>
      <c r="D3188" s="112">
        <v>164.86</v>
      </c>
      <c r="E3188" s="112">
        <v>146.33000000000001</v>
      </c>
      <c r="F3188" s="112">
        <v>141.55000000000001</v>
      </c>
      <c r="G3188" s="112"/>
    </row>
    <row r="3189" spans="1:7">
      <c r="A3189" s="57">
        <v>42719</v>
      </c>
      <c r="B3189" s="112">
        <v>121.84</v>
      </c>
      <c r="C3189" s="112">
        <v>158.13999999999999</v>
      </c>
      <c r="D3189" s="112">
        <v>167.68</v>
      </c>
      <c r="E3189" s="112">
        <v>148.41999999999999</v>
      </c>
      <c r="F3189" s="112">
        <v>141.55000000000001</v>
      </c>
      <c r="G3189" s="112"/>
    </row>
    <row r="3190" spans="1:7">
      <c r="A3190" s="57">
        <v>42720</v>
      </c>
      <c r="B3190" s="112">
        <v>121.84</v>
      </c>
      <c r="C3190" s="112">
        <v>158.13</v>
      </c>
      <c r="D3190" s="112">
        <v>167.69</v>
      </c>
      <c r="E3190" s="112">
        <v>141.87</v>
      </c>
      <c r="F3190" s="112">
        <v>141.55000000000001</v>
      </c>
      <c r="G3190" s="112"/>
    </row>
    <row r="3191" spans="1:7">
      <c r="A3191" s="57">
        <v>42721</v>
      </c>
      <c r="B3191" s="112"/>
      <c r="C3191" s="112"/>
      <c r="D3191" s="112"/>
      <c r="E3191" s="112"/>
      <c r="F3191" s="112"/>
      <c r="G3191" s="112"/>
    </row>
    <row r="3192" spans="1:7">
      <c r="A3192" s="57">
        <v>42722</v>
      </c>
      <c r="B3192" s="112"/>
      <c r="C3192" s="112"/>
      <c r="D3192" s="112"/>
      <c r="E3192" s="112"/>
      <c r="F3192" s="112"/>
      <c r="G3192" s="112"/>
    </row>
    <row r="3193" spans="1:7">
      <c r="A3193" s="57">
        <v>42723</v>
      </c>
      <c r="B3193" s="112">
        <v>121.84</v>
      </c>
      <c r="C3193" s="112">
        <v>158.13</v>
      </c>
      <c r="D3193" s="112">
        <v>167.69</v>
      </c>
      <c r="E3193" s="112">
        <v>148.41</v>
      </c>
      <c r="F3193" s="112">
        <v>141.55000000000001</v>
      </c>
      <c r="G3193" s="112"/>
    </row>
    <row r="3194" spans="1:7">
      <c r="A3194" s="57">
        <v>42724</v>
      </c>
      <c r="B3194" s="112">
        <v>122.66</v>
      </c>
      <c r="C3194" s="112">
        <v>155.29</v>
      </c>
      <c r="D3194" s="112">
        <v>167.27</v>
      </c>
      <c r="E3194" s="112">
        <v>143.24</v>
      </c>
      <c r="F3194" s="112">
        <v>143.36000000000001</v>
      </c>
      <c r="G3194" s="112"/>
    </row>
    <row r="3195" spans="1:7">
      <c r="A3195" s="57">
        <v>42725</v>
      </c>
      <c r="B3195" s="112">
        <v>121.84</v>
      </c>
      <c r="C3195" s="112">
        <v>158.13</v>
      </c>
      <c r="D3195" s="112">
        <v>167.69</v>
      </c>
      <c r="E3195" s="112">
        <v>148.43</v>
      </c>
      <c r="F3195" s="112">
        <v>141.55000000000001</v>
      </c>
      <c r="G3195" s="112"/>
    </row>
    <row r="3196" spans="1:7">
      <c r="A3196" s="57">
        <v>42726</v>
      </c>
      <c r="B3196" s="112">
        <v>124.57</v>
      </c>
      <c r="C3196" s="112">
        <v>144.63999999999999</v>
      </c>
      <c r="D3196" s="112">
        <v>165.47</v>
      </c>
      <c r="E3196" s="112">
        <v>145.28</v>
      </c>
      <c r="F3196" s="112">
        <v>142.72999999999999</v>
      </c>
      <c r="G3196" s="112"/>
    </row>
    <row r="3197" spans="1:7">
      <c r="A3197" s="57">
        <v>42727</v>
      </c>
      <c r="B3197" s="112">
        <v>121.84</v>
      </c>
      <c r="C3197" s="112">
        <v>158.13</v>
      </c>
      <c r="D3197" s="112">
        <v>167.72</v>
      </c>
      <c r="E3197" s="112">
        <v>148.43</v>
      </c>
      <c r="F3197" s="112">
        <v>141.54</v>
      </c>
      <c r="G3197" s="112"/>
    </row>
    <row r="3198" spans="1:7">
      <c r="A3198" s="57">
        <v>42728</v>
      </c>
      <c r="B3198" s="112"/>
      <c r="C3198" s="112"/>
      <c r="D3198" s="112"/>
      <c r="E3198" s="112"/>
      <c r="F3198" s="112"/>
      <c r="G3198" s="112"/>
    </row>
    <row r="3199" spans="1:7">
      <c r="A3199" s="57">
        <v>42729</v>
      </c>
      <c r="B3199" s="112"/>
      <c r="C3199" s="112"/>
      <c r="D3199" s="112"/>
      <c r="E3199" s="112"/>
      <c r="F3199" s="112"/>
      <c r="G3199" s="112"/>
    </row>
    <row r="3200" spans="1:7">
      <c r="A3200" s="57">
        <v>42730</v>
      </c>
      <c r="B3200" s="112"/>
      <c r="C3200" s="112"/>
      <c r="D3200" s="112"/>
      <c r="E3200" s="112"/>
      <c r="F3200" s="112"/>
      <c r="G3200" s="112"/>
    </row>
    <row r="3201" spans="1:7">
      <c r="A3201" s="57">
        <v>42731</v>
      </c>
      <c r="B3201" s="112">
        <v>121.84</v>
      </c>
      <c r="C3201" s="112">
        <v>157.69</v>
      </c>
      <c r="D3201" s="112">
        <v>167.72</v>
      </c>
      <c r="E3201" s="112">
        <v>148.43</v>
      </c>
      <c r="F3201" s="112">
        <v>141.55000000000001</v>
      </c>
      <c r="G3201" s="112"/>
    </row>
    <row r="3202" spans="1:7">
      <c r="A3202" s="57">
        <v>42732</v>
      </c>
      <c r="B3202" s="112">
        <v>122.79</v>
      </c>
      <c r="C3202" s="112">
        <v>153.99</v>
      </c>
      <c r="D3202" s="112">
        <v>167.23</v>
      </c>
      <c r="E3202" s="112">
        <v>143.30000000000001</v>
      </c>
      <c r="F3202" s="112">
        <v>142.59</v>
      </c>
      <c r="G3202" s="112"/>
    </row>
    <row r="3203" spans="1:7">
      <c r="A3203" s="57">
        <v>42733</v>
      </c>
      <c r="B3203" s="112">
        <v>121.84</v>
      </c>
      <c r="C3203" s="112">
        <v>157.15</v>
      </c>
      <c r="D3203" s="112">
        <v>167.73</v>
      </c>
      <c r="E3203" s="112">
        <v>148.43</v>
      </c>
      <c r="F3203" s="112">
        <v>141.55000000000001</v>
      </c>
      <c r="G3203" s="112"/>
    </row>
    <row r="3204" spans="1:7">
      <c r="A3204" s="57">
        <v>42734</v>
      </c>
      <c r="B3204" s="112">
        <v>123.52</v>
      </c>
      <c r="C3204" s="112">
        <v>151.55000000000001</v>
      </c>
      <c r="D3204" s="112">
        <v>166.85</v>
      </c>
      <c r="E3204" s="112">
        <v>134.63</v>
      </c>
      <c r="F3204" s="112">
        <v>143.4</v>
      </c>
      <c r="G3204" s="112"/>
    </row>
    <row r="3205" spans="1:7">
      <c r="A3205" s="57">
        <v>42735</v>
      </c>
      <c r="B3205" s="112"/>
      <c r="C3205" s="112"/>
      <c r="D3205" s="112"/>
      <c r="E3205" s="112"/>
      <c r="F3205" s="112"/>
      <c r="G3205" s="112"/>
    </row>
    <row r="3206" spans="1:7">
      <c r="A3206" s="57">
        <v>42736</v>
      </c>
      <c r="B3206" s="112"/>
      <c r="C3206" s="112"/>
      <c r="D3206" s="112"/>
      <c r="E3206" s="112"/>
      <c r="F3206" s="112"/>
      <c r="G3206" s="112">
        <v>33.214253933351898</v>
      </c>
    </row>
    <row r="3207" spans="1:7">
      <c r="A3207" s="57">
        <v>42737</v>
      </c>
      <c r="B3207" s="112">
        <v>123.5</v>
      </c>
      <c r="C3207" s="112">
        <v>151.63</v>
      </c>
      <c r="D3207" s="112">
        <v>164.98</v>
      </c>
      <c r="E3207" s="112">
        <v>145.79</v>
      </c>
      <c r="F3207" s="112">
        <v>143.38</v>
      </c>
      <c r="G3207" s="112"/>
    </row>
    <row r="3208" spans="1:7">
      <c r="A3208" s="57">
        <v>42738</v>
      </c>
      <c r="B3208" s="112">
        <v>119.85</v>
      </c>
      <c r="C3208" s="112">
        <v>155.19999999999999</v>
      </c>
      <c r="D3208" s="112">
        <v>160.78</v>
      </c>
      <c r="E3208" s="112">
        <v>148.44</v>
      </c>
      <c r="F3208" s="112">
        <v>139.57</v>
      </c>
      <c r="G3208" s="112"/>
    </row>
    <row r="3209" spans="1:7">
      <c r="A3209" s="57">
        <v>42739</v>
      </c>
      <c r="B3209" s="112">
        <v>119.85</v>
      </c>
      <c r="C3209" s="112">
        <v>155.19</v>
      </c>
      <c r="D3209" s="112">
        <v>160.79</v>
      </c>
      <c r="E3209" s="112">
        <v>148.43</v>
      </c>
      <c r="F3209" s="112">
        <v>139.57</v>
      </c>
      <c r="G3209" s="112"/>
    </row>
    <row r="3210" spans="1:7">
      <c r="A3210" s="57">
        <v>42740</v>
      </c>
      <c r="B3210" s="112">
        <v>122.07</v>
      </c>
      <c r="C3210" s="112">
        <v>149.55000000000001</v>
      </c>
      <c r="D3210" s="112">
        <v>161.26</v>
      </c>
      <c r="E3210" s="112">
        <v>134.63</v>
      </c>
      <c r="F3210" s="112">
        <v>141.97999999999999</v>
      </c>
      <c r="G3210" s="112"/>
    </row>
    <row r="3211" spans="1:7">
      <c r="A3211" s="57">
        <v>42741</v>
      </c>
      <c r="B3211" s="112">
        <v>119.86</v>
      </c>
      <c r="C3211" s="112">
        <v>155.19999999999999</v>
      </c>
      <c r="D3211" s="112">
        <v>160.78</v>
      </c>
      <c r="E3211" s="112">
        <v>141.35</v>
      </c>
      <c r="F3211" s="112">
        <v>139.58000000000001</v>
      </c>
      <c r="G3211" s="112"/>
    </row>
    <row r="3212" spans="1:7">
      <c r="A3212" s="57">
        <v>42742</v>
      </c>
      <c r="B3212" s="112"/>
      <c r="C3212" s="112"/>
      <c r="D3212" s="112"/>
      <c r="E3212" s="112"/>
      <c r="F3212" s="112"/>
      <c r="G3212" s="112"/>
    </row>
    <row r="3213" spans="1:7">
      <c r="A3213" s="57">
        <v>42743</v>
      </c>
      <c r="B3213" s="112"/>
      <c r="C3213" s="112"/>
      <c r="D3213" s="112"/>
      <c r="E3213" s="112"/>
      <c r="F3213" s="112"/>
      <c r="G3213" s="112"/>
    </row>
    <row r="3214" spans="1:7">
      <c r="A3214" s="57">
        <v>42744</v>
      </c>
      <c r="B3214" s="112">
        <v>130.76</v>
      </c>
      <c r="C3214" s="112">
        <v>127.67</v>
      </c>
      <c r="D3214" s="112">
        <v>163.1</v>
      </c>
      <c r="E3214" s="112">
        <v>134.63999999999999</v>
      </c>
      <c r="F3214" s="112">
        <v>151.41</v>
      </c>
      <c r="G3214" s="112"/>
    </row>
    <row r="3215" spans="1:7">
      <c r="A3215" s="57">
        <v>42745</v>
      </c>
      <c r="B3215" s="112">
        <v>130.76</v>
      </c>
      <c r="C3215" s="112">
        <v>127.67</v>
      </c>
      <c r="D3215" s="112">
        <v>163.09</v>
      </c>
      <c r="E3215" s="112">
        <v>134.63999999999999</v>
      </c>
      <c r="F3215" s="112">
        <v>151.41999999999999</v>
      </c>
      <c r="G3215" s="112"/>
    </row>
    <row r="3216" spans="1:7">
      <c r="A3216" s="57">
        <v>42746</v>
      </c>
      <c r="B3216" s="112">
        <v>122.01</v>
      </c>
      <c r="C3216" s="112">
        <v>149.72</v>
      </c>
      <c r="D3216" s="112">
        <v>163.1</v>
      </c>
      <c r="E3216" s="112">
        <v>145.38</v>
      </c>
      <c r="F3216" s="112">
        <v>141.91999999999999</v>
      </c>
      <c r="G3216" s="112"/>
    </row>
    <row r="3217" spans="1:7">
      <c r="A3217" s="57">
        <v>42747</v>
      </c>
      <c r="B3217" s="112">
        <v>119.86</v>
      </c>
      <c r="C3217" s="112">
        <v>155.21</v>
      </c>
      <c r="D3217" s="112">
        <v>160.78</v>
      </c>
      <c r="E3217" s="112">
        <v>140.33000000000001</v>
      </c>
      <c r="F3217" s="112">
        <v>139.58000000000001</v>
      </c>
      <c r="G3217" s="112"/>
    </row>
    <row r="3218" spans="1:7">
      <c r="A3218" s="57">
        <v>42748</v>
      </c>
      <c r="B3218" s="112">
        <v>124.82</v>
      </c>
      <c r="C3218" s="112">
        <v>137.52000000000001</v>
      </c>
      <c r="D3218" s="112">
        <v>161.94</v>
      </c>
      <c r="E3218" s="112">
        <v>137.6</v>
      </c>
      <c r="F3218" s="112">
        <v>134.65</v>
      </c>
      <c r="G3218" s="112"/>
    </row>
    <row r="3219" spans="1:7">
      <c r="A3219" s="57">
        <v>42749</v>
      </c>
      <c r="B3219" s="112"/>
      <c r="C3219" s="112"/>
      <c r="D3219" s="112"/>
      <c r="E3219" s="112"/>
      <c r="F3219" s="112"/>
      <c r="G3219" s="112"/>
    </row>
    <row r="3220" spans="1:7">
      <c r="A3220" s="57">
        <v>42750</v>
      </c>
      <c r="B3220" s="112"/>
      <c r="C3220" s="112"/>
      <c r="D3220" s="112"/>
      <c r="E3220" s="112"/>
      <c r="F3220" s="112"/>
      <c r="G3220" s="112"/>
    </row>
    <row r="3221" spans="1:7">
      <c r="A3221" s="57">
        <v>42751</v>
      </c>
      <c r="B3221" s="112">
        <v>124.81</v>
      </c>
      <c r="C3221" s="112">
        <v>138.9</v>
      </c>
      <c r="D3221" s="112">
        <v>161.93</v>
      </c>
      <c r="E3221" s="112">
        <v>143.78</v>
      </c>
      <c r="F3221" s="112">
        <v>136.01</v>
      </c>
      <c r="G3221" s="112"/>
    </row>
    <row r="3222" spans="1:7">
      <c r="A3222" s="57">
        <v>42752</v>
      </c>
      <c r="B3222" s="112">
        <v>124.81</v>
      </c>
      <c r="C3222" s="112">
        <v>139.51</v>
      </c>
      <c r="D3222" s="112">
        <v>161.93</v>
      </c>
      <c r="E3222" s="112">
        <v>143.78</v>
      </c>
      <c r="F3222" s="112">
        <v>136.6</v>
      </c>
      <c r="G3222" s="112"/>
    </row>
    <row r="3223" spans="1:7">
      <c r="A3223" s="57">
        <v>42753</v>
      </c>
      <c r="B3223" s="112">
        <v>124.7</v>
      </c>
      <c r="C3223" s="112">
        <v>139.57</v>
      </c>
      <c r="D3223" s="112">
        <v>161.79</v>
      </c>
      <c r="E3223" s="112">
        <v>143.66</v>
      </c>
      <c r="F3223" s="112">
        <v>136.66</v>
      </c>
      <c r="G3223" s="112"/>
    </row>
    <row r="3224" spans="1:7">
      <c r="A3224" s="57">
        <v>42754</v>
      </c>
      <c r="B3224" s="112">
        <v>130.76</v>
      </c>
      <c r="C3224" s="112">
        <v>127.67</v>
      </c>
      <c r="D3224" s="112">
        <v>160.79</v>
      </c>
      <c r="E3224" s="112">
        <v>134.63999999999999</v>
      </c>
      <c r="F3224" s="112">
        <v>151.4</v>
      </c>
      <c r="G3224" s="112"/>
    </row>
    <row r="3225" spans="1:7">
      <c r="A3225" s="57">
        <v>42755</v>
      </c>
      <c r="B3225" s="112">
        <v>121.99</v>
      </c>
      <c r="C3225" s="112">
        <v>149.66</v>
      </c>
      <c r="D3225" s="112">
        <v>160.78</v>
      </c>
      <c r="E3225" s="112">
        <v>134.63999999999999</v>
      </c>
      <c r="F3225" s="112">
        <v>141.94</v>
      </c>
      <c r="G3225" s="112"/>
    </row>
    <row r="3226" spans="1:7">
      <c r="A3226" s="57">
        <v>42756</v>
      </c>
      <c r="B3226" s="112"/>
      <c r="C3226" s="112"/>
      <c r="D3226" s="112"/>
      <c r="E3226" s="112"/>
      <c r="F3226" s="112"/>
      <c r="G3226" s="112"/>
    </row>
    <row r="3227" spans="1:7">
      <c r="A3227" s="57">
        <v>42757</v>
      </c>
      <c r="B3227" s="112"/>
      <c r="C3227" s="112"/>
      <c r="D3227" s="112"/>
      <c r="E3227" s="112"/>
      <c r="F3227" s="112"/>
      <c r="G3227" s="112"/>
    </row>
    <row r="3228" spans="1:7">
      <c r="A3228" s="57">
        <v>42758</v>
      </c>
      <c r="B3228" s="112">
        <v>119.82</v>
      </c>
      <c r="C3228" s="112">
        <v>155.19999999999999</v>
      </c>
      <c r="D3228" s="112">
        <v>160.78</v>
      </c>
      <c r="E3228" s="112">
        <v>135.19</v>
      </c>
      <c r="F3228" s="112">
        <v>139.57</v>
      </c>
      <c r="G3228" s="112"/>
    </row>
    <row r="3229" spans="1:7">
      <c r="A3229" s="57">
        <v>42759</v>
      </c>
      <c r="B3229" s="112">
        <v>119.82</v>
      </c>
      <c r="C3229" s="112">
        <v>154.62</v>
      </c>
      <c r="D3229" s="112">
        <v>160.34</v>
      </c>
      <c r="E3229" s="112">
        <v>134.82</v>
      </c>
      <c r="F3229" s="112">
        <v>139.05000000000001</v>
      </c>
      <c r="G3229" s="112"/>
    </row>
    <row r="3230" spans="1:7">
      <c r="A3230" s="57">
        <v>42760</v>
      </c>
      <c r="B3230" s="112">
        <v>122.08</v>
      </c>
      <c r="C3230" s="112">
        <v>149.44999999999999</v>
      </c>
      <c r="D3230" s="112">
        <v>160.78</v>
      </c>
      <c r="E3230" s="112">
        <v>139.13</v>
      </c>
      <c r="F3230" s="112">
        <v>142.03</v>
      </c>
      <c r="G3230" s="112"/>
    </row>
    <row r="3231" spans="1:7">
      <c r="A3231" s="57">
        <v>42761</v>
      </c>
      <c r="B3231" s="112">
        <v>114.87</v>
      </c>
      <c r="C3231" s="112">
        <v>139.49</v>
      </c>
      <c r="D3231" s="112">
        <v>160.78</v>
      </c>
      <c r="E3231" s="112">
        <v>143.6</v>
      </c>
      <c r="F3231" s="112">
        <v>134.63999999999999</v>
      </c>
      <c r="G3231" s="112"/>
    </row>
    <row r="3232" spans="1:7">
      <c r="A3232" s="57">
        <v>42762</v>
      </c>
      <c r="B3232" s="112">
        <v>114.87</v>
      </c>
      <c r="C3232" s="112">
        <v>139.49</v>
      </c>
      <c r="D3232" s="112">
        <v>158.97999999999999</v>
      </c>
      <c r="E3232" s="112">
        <v>131.66</v>
      </c>
      <c r="F3232" s="112">
        <v>134.63999999999999</v>
      </c>
      <c r="G3232" s="112"/>
    </row>
    <row r="3233" spans="1:7">
      <c r="A3233" s="57">
        <v>42763</v>
      </c>
      <c r="B3233" s="112"/>
      <c r="C3233" s="112"/>
      <c r="D3233" s="112"/>
      <c r="E3233" s="112"/>
      <c r="F3233" s="112"/>
      <c r="G3233" s="112"/>
    </row>
    <row r="3234" spans="1:7">
      <c r="A3234" s="57">
        <v>42764</v>
      </c>
      <c r="B3234" s="112"/>
      <c r="C3234" s="112"/>
      <c r="D3234" s="112"/>
      <c r="E3234" s="112"/>
      <c r="F3234" s="112"/>
      <c r="G3234" s="112"/>
    </row>
    <row r="3235" spans="1:7">
      <c r="A3235" s="57">
        <v>42765</v>
      </c>
      <c r="B3235" s="112">
        <v>114.87</v>
      </c>
      <c r="C3235" s="112">
        <v>139.49</v>
      </c>
      <c r="D3235" s="112">
        <v>160.80000000000001</v>
      </c>
      <c r="E3235" s="112">
        <v>131.65</v>
      </c>
      <c r="F3235" s="112">
        <v>134.63999999999999</v>
      </c>
      <c r="G3235" s="112"/>
    </row>
    <row r="3236" spans="1:7">
      <c r="A3236" s="57">
        <v>42766</v>
      </c>
      <c r="B3236" s="112">
        <v>117.47</v>
      </c>
      <c r="C3236" s="112">
        <v>137.54</v>
      </c>
      <c r="D3236" s="112">
        <v>160.80000000000001</v>
      </c>
      <c r="E3236" s="112">
        <v>131.83000000000001</v>
      </c>
      <c r="F3236" s="112">
        <v>136.91</v>
      </c>
      <c r="G3236" s="112"/>
    </row>
    <row r="3237" spans="1:7">
      <c r="A3237" s="57">
        <v>42767</v>
      </c>
      <c r="B3237" s="112">
        <v>117.1</v>
      </c>
      <c r="C3237" s="112">
        <v>137.81</v>
      </c>
      <c r="D3237" s="112">
        <v>161.22</v>
      </c>
      <c r="E3237" s="112">
        <v>132.41999999999999</v>
      </c>
      <c r="F3237" s="112">
        <v>136.59</v>
      </c>
      <c r="G3237" s="112"/>
    </row>
    <row r="3238" spans="1:7">
      <c r="A3238" s="57">
        <v>42768</v>
      </c>
      <c r="B3238" s="112">
        <v>115.22</v>
      </c>
      <c r="C3238" s="112">
        <v>139</v>
      </c>
      <c r="D3238" s="112">
        <v>161.12</v>
      </c>
      <c r="E3238" s="112">
        <v>132.26</v>
      </c>
      <c r="F3238" s="112">
        <v>134.51</v>
      </c>
      <c r="G3238" s="112"/>
    </row>
    <row r="3239" spans="1:7">
      <c r="A3239" s="57">
        <v>42769</v>
      </c>
      <c r="B3239" s="112">
        <v>116.81</v>
      </c>
      <c r="C3239" s="112">
        <v>138.04</v>
      </c>
      <c r="D3239" s="112">
        <v>161.85</v>
      </c>
      <c r="E3239" s="112">
        <v>133.19999999999999</v>
      </c>
      <c r="F3239" s="112">
        <v>136.34</v>
      </c>
      <c r="G3239" s="112"/>
    </row>
    <row r="3240" spans="1:7">
      <c r="A3240" s="57">
        <v>42770</v>
      </c>
      <c r="B3240" s="112"/>
      <c r="C3240" s="112"/>
      <c r="D3240" s="112"/>
      <c r="E3240" s="112"/>
      <c r="F3240" s="112"/>
      <c r="G3240" s="112"/>
    </row>
    <row r="3241" spans="1:7">
      <c r="A3241" s="57">
        <v>42771</v>
      </c>
      <c r="B3241" s="112"/>
      <c r="C3241" s="112"/>
      <c r="D3241" s="112"/>
      <c r="E3241" s="112"/>
      <c r="F3241" s="112"/>
      <c r="G3241" s="112"/>
    </row>
    <row r="3242" spans="1:7">
      <c r="A3242" s="57">
        <v>42772</v>
      </c>
      <c r="B3242" s="112">
        <v>117.77</v>
      </c>
      <c r="C3242" s="112">
        <v>137.32</v>
      </c>
      <c r="D3242" s="112">
        <v>160.93</v>
      </c>
      <c r="E3242" s="112">
        <v>130.62</v>
      </c>
      <c r="F3242" s="112">
        <v>137.18</v>
      </c>
      <c r="G3242" s="112"/>
    </row>
    <row r="3243" spans="1:7">
      <c r="A3243" s="57">
        <v>42773</v>
      </c>
      <c r="B3243" s="112">
        <v>117.5</v>
      </c>
      <c r="C3243" s="112">
        <v>137.52000000000001</v>
      </c>
      <c r="D3243" s="112">
        <v>160.79</v>
      </c>
      <c r="E3243" s="112">
        <v>131.86000000000001</v>
      </c>
      <c r="F3243" s="112">
        <v>136.94</v>
      </c>
      <c r="G3243" s="112"/>
    </row>
    <row r="3244" spans="1:7">
      <c r="A3244" s="57">
        <v>42774</v>
      </c>
      <c r="B3244" s="112">
        <v>117.15</v>
      </c>
      <c r="C3244" s="112">
        <v>137.79</v>
      </c>
      <c r="D3244" s="112">
        <v>160.79</v>
      </c>
      <c r="E3244" s="112">
        <v>131.16</v>
      </c>
      <c r="F3244" s="112">
        <v>125.49</v>
      </c>
      <c r="G3244" s="112"/>
    </row>
    <row r="3245" spans="1:7">
      <c r="A3245" s="57">
        <v>42775</v>
      </c>
      <c r="B3245" s="112">
        <v>117.27</v>
      </c>
      <c r="C3245" s="112">
        <v>137.69999999999999</v>
      </c>
      <c r="D3245" s="112">
        <v>160.91999999999999</v>
      </c>
      <c r="E3245" s="112">
        <v>130.94999999999999</v>
      </c>
      <c r="F3245" s="112">
        <v>124.14</v>
      </c>
      <c r="G3245" s="112"/>
    </row>
    <row r="3246" spans="1:7">
      <c r="A3246" s="57">
        <v>42776</v>
      </c>
      <c r="B3246" s="112">
        <v>116.24</v>
      </c>
      <c r="C3246" s="112">
        <v>138.47</v>
      </c>
      <c r="D3246" s="112">
        <v>160.79</v>
      </c>
      <c r="E3246" s="112">
        <v>130.78</v>
      </c>
      <c r="F3246" s="112">
        <v>122.29</v>
      </c>
      <c r="G3246" s="112"/>
    </row>
    <row r="3247" spans="1:7">
      <c r="A3247" s="57">
        <v>42777</v>
      </c>
      <c r="B3247" s="112"/>
      <c r="C3247" s="112"/>
      <c r="D3247" s="112"/>
      <c r="E3247" s="112"/>
      <c r="F3247" s="112"/>
      <c r="G3247" s="112"/>
    </row>
    <row r="3248" spans="1:7">
      <c r="A3248" s="57">
        <v>42778</v>
      </c>
      <c r="B3248" s="112"/>
      <c r="C3248" s="112"/>
      <c r="D3248" s="112"/>
      <c r="E3248" s="112"/>
      <c r="F3248" s="112"/>
      <c r="G3248" s="112"/>
    </row>
    <row r="3249" spans="1:7">
      <c r="A3249" s="57">
        <v>42779</v>
      </c>
      <c r="B3249" s="112">
        <v>104.96</v>
      </c>
      <c r="C3249" s="112">
        <v>119.78</v>
      </c>
      <c r="D3249" s="112">
        <v>155.57</v>
      </c>
      <c r="E3249" s="112">
        <v>119.8</v>
      </c>
      <c r="F3249" s="112">
        <v>109.91</v>
      </c>
      <c r="G3249" s="112"/>
    </row>
    <row r="3250" spans="1:7">
      <c r="A3250" s="57">
        <v>42780</v>
      </c>
      <c r="B3250" s="112">
        <v>108.62</v>
      </c>
      <c r="C3250" s="112">
        <v>120.7</v>
      </c>
      <c r="D3250" s="112">
        <v>129.96</v>
      </c>
      <c r="E3250" s="112">
        <v>122.62</v>
      </c>
      <c r="F3250" s="112">
        <v>119.07</v>
      </c>
      <c r="G3250" s="112"/>
    </row>
    <row r="3251" spans="1:7">
      <c r="A3251" s="57">
        <v>42781</v>
      </c>
      <c r="B3251" s="112">
        <v>107.91</v>
      </c>
      <c r="C3251" s="112">
        <v>120.52</v>
      </c>
      <c r="D3251" s="112">
        <v>142.06</v>
      </c>
      <c r="E3251" s="112">
        <v>119.81</v>
      </c>
      <c r="F3251" s="112">
        <v>114.03</v>
      </c>
      <c r="G3251" s="112"/>
    </row>
    <row r="3252" spans="1:7">
      <c r="A3252" s="57">
        <v>42782</v>
      </c>
      <c r="B3252" s="112">
        <v>105.74</v>
      </c>
      <c r="C3252" s="112">
        <v>119.4</v>
      </c>
      <c r="D3252" s="112">
        <v>144.21</v>
      </c>
      <c r="E3252" s="112">
        <v>118.6</v>
      </c>
      <c r="F3252" s="112">
        <v>111.86</v>
      </c>
      <c r="G3252" s="112"/>
    </row>
    <row r="3253" spans="1:7">
      <c r="A3253" s="57">
        <v>42783</v>
      </c>
      <c r="B3253" s="112">
        <v>102.84</v>
      </c>
      <c r="C3253" s="112">
        <v>117.67</v>
      </c>
      <c r="D3253" s="112">
        <v>143.9</v>
      </c>
      <c r="E3253" s="112">
        <v>118.21</v>
      </c>
      <c r="F3253" s="112">
        <v>108.61</v>
      </c>
      <c r="G3253" s="112"/>
    </row>
    <row r="3254" spans="1:7">
      <c r="A3254" s="57">
        <v>42784</v>
      </c>
      <c r="B3254" s="112"/>
      <c r="C3254" s="112"/>
      <c r="D3254" s="112"/>
      <c r="E3254" s="112"/>
      <c r="F3254" s="112"/>
      <c r="G3254" s="112"/>
    </row>
    <row r="3255" spans="1:7">
      <c r="A3255" s="57">
        <v>42785</v>
      </c>
      <c r="B3255" s="112"/>
      <c r="C3255" s="112"/>
      <c r="D3255" s="112"/>
      <c r="E3255" s="112"/>
      <c r="F3255" s="112"/>
      <c r="G3255" s="112"/>
    </row>
    <row r="3256" spans="1:7">
      <c r="A3256" s="57">
        <v>42786</v>
      </c>
      <c r="B3256" s="112">
        <v>105.23</v>
      </c>
      <c r="C3256" s="112">
        <v>118.52</v>
      </c>
      <c r="D3256" s="112">
        <v>143.82</v>
      </c>
      <c r="E3256" s="112">
        <v>118.59</v>
      </c>
      <c r="F3256" s="112">
        <v>111</v>
      </c>
      <c r="G3256" s="112"/>
    </row>
    <row r="3257" spans="1:7">
      <c r="A3257" s="57">
        <v>42787</v>
      </c>
      <c r="B3257" s="112">
        <v>102.82</v>
      </c>
      <c r="C3257" s="112">
        <v>117.65</v>
      </c>
      <c r="D3257" s="112">
        <v>150.97999999999999</v>
      </c>
      <c r="E3257" s="112">
        <v>119.08</v>
      </c>
      <c r="F3257" s="112">
        <v>108.24</v>
      </c>
      <c r="G3257" s="112"/>
    </row>
    <row r="3258" spans="1:7">
      <c r="A3258" s="57">
        <v>42788</v>
      </c>
      <c r="B3258" s="112">
        <v>95.86</v>
      </c>
      <c r="C3258" s="112">
        <v>117.64</v>
      </c>
      <c r="D3258" s="112">
        <v>144.77000000000001</v>
      </c>
      <c r="E3258" s="112">
        <v>119.17</v>
      </c>
      <c r="F3258" s="112">
        <v>101.55</v>
      </c>
      <c r="G3258" s="112"/>
    </row>
    <row r="3259" spans="1:7">
      <c r="A3259" s="57">
        <v>42789</v>
      </c>
      <c r="B3259" s="112">
        <v>93.24</v>
      </c>
      <c r="C3259" s="112">
        <v>117.54</v>
      </c>
      <c r="D3259" s="112">
        <v>147.91</v>
      </c>
      <c r="E3259" s="112">
        <v>118.94</v>
      </c>
      <c r="F3259" s="112">
        <v>99</v>
      </c>
      <c r="G3259" s="112"/>
    </row>
    <row r="3260" spans="1:7">
      <c r="A3260" s="57">
        <v>42790</v>
      </c>
      <c r="B3260" s="112">
        <v>92.42</v>
      </c>
      <c r="C3260" s="112">
        <v>118.28</v>
      </c>
      <c r="D3260" s="112">
        <v>153.82</v>
      </c>
      <c r="E3260" s="112">
        <v>118</v>
      </c>
      <c r="F3260" s="112">
        <v>97.91</v>
      </c>
      <c r="G3260" s="112"/>
    </row>
    <row r="3261" spans="1:7">
      <c r="A3261" s="57">
        <v>42791</v>
      </c>
      <c r="B3261" s="112">
        <v>96.1</v>
      </c>
      <c r="C3261" s="112">
        <v>117.62</v>
      </c>
      <c r="D3261" s="112">
        <v>141.94</v>
      </c>
      <c r="E3261" s="112">
        <v>119.02</v>
      </c>
      <c r="F3261" s="112">
        <v>102.56</v>
      </c>
      <c r="G3261" s="112"/>
    </row>
    <row r="3262" spans="1:7">
      <c r="A3262" s="57">
        <v>42792</v>
      </c>
      <c r="B3262" s="112">
        <v>97.85</v>
      </c>
      <c r="C3262" s="112">
        <v>118.98</v>
      </c>
      <c r="D3262" s="112">
        <v>147.53</v>
      </c>
      <c r="E3262" s="112">
        <v>119.21</v>
      </c>
      <c r="F3262" s="112">
        <v>104.66</v>
      </c>
      <c r="G3262" s="112"/>
    </row>
    <row r="3263" spans="1:7">
      <c r="A3263" s="57">
        <v>42793</v>
      </c>
      <c r="B3263" s="112">
        <v>99.16</v>
      </c>
      <c r="C3263" s="112">
        <v>118.56</v>
      </c>
      <c r="D3263" s="112">
        <v>139.27000000000001</v>
      </c>
      <c r="E3263" s="112">
        <v>120.76</v>
      </c>
      <c r="F3263" s="112">
        <v>106.28</v>
      </c>
      <c r="G3263" s="112"/>
    </row>
    <row r="3264" spans="1:7">
      <c r="A3264" s="57">
        <v>42794</v>
      </c>
      <c r="B3264" s="112">
        <v>97.11</v>
      </c>
      <c r="C3264" s="112">
        <v>118.87</v>
      </c>
      <c r="D3264" s="112">
        <v>146.43</v>
      </c>
      <c r="E3264" s="112">
        <v>119.62</v>
      </c>
      <c r="F3264" s="112">
        <v>103.7</v>
      </c>
      <c r="G3264" s="112"/>
    </row>
    <row r="3265" spans="1:7">
      <c r="A3265" s="57">
        <v>42795</v>
      </c>
      <c r="B3265" s="112">
        <v>99.39</v>
      </c>
      <c r="C3265" s="112">
        <v>118.94</v>
      </c>
      <c r="D3265" s="112">
        <v>142.41</v>
      </c>
      <c r="E3265" s="112">
        <v>120.11</v>
      </c>
      <c r="F3265" s="112">
        <v>106.54</v>
      </c>
      <c r="G3265" s="112"/>
    </row>
    <row r="3266" spans="1:7">
      <c r="A3266" s="57">
        <v>42796</v>
      </c>
      <c r="B3266" s="112">
        <v>116.26</v>
      </c>
      <c r="C3266" s="112">
        <v>123.03</v>
      </c>
      <c r="D3266" s="112">
        <v>135.53</v>
      </c>
      <c r="E3266" s="112">
        <v>119.89</v>
      </c>
      <c r="F3266" s="112">
        <v>127.19</v>
      </c>
      <c r="G3266" s="112"/>
    </row>
    <row r="3267" spans="1:7">
      <c r="A3267" s="57">
        <v>42797</v>
      </c>
      <c r="B3267" s="112">
        <v>99.59</v>
      </c>
      <c r="C3267" s="112">
        <v>117.57</v>
      </c>
      <c r="D3267" s="112">
        <v>142.58000000000001</v>
      </c>
      <c r="E3267" s="112">
        <v>120.43</v>
      </c>
      <c r="F3267" s="112">
        <v>106.78</v>
      </c>
      <c r="G3267" s="112"/>
    </row>
    <row r="3268" spans="1:7">
      <c r="A3268" s="57">
        <v>42798</v>
      </c>
      <c r="B3268" s="112">
        <v>97.8</v>
      </c>
      <c r="C3268" s="112">
        <v>116.9</v>
      </c>
      <c r="D3268" s="112">
        <v>148.47</v>
      </c>
      <c r="E3268" s="112">
        <v>119.71</v>
      </c>
      <c r="F3268" s="112">
        <v>104.56</v>
      </c>
      <c r="G3268" s="112"/>
    </row>
    <row r="3269" spans="1:7">
      <c r="A3269" s="57">
        <v>42799</v>
      </c>
      <c r="B3269" s="112">
        <v>98.13</v>
      </c>
      <c r="C3269" s="112">
        <v>116.82</v>
      </c>
      <c r="D3269" s="112">
        <v>143.44999999999999</v>
      </c>
      <c r="E3269" s="112">
        <v>120.7</v>
      </c>
      <c r="F3269" s="112">
        <v>104.98</v>
      </c>
      <c r="G3269" s="112"/>
    </row>
    <row r="3270" spans="1:7">
      <c r="A3270" s="57">
        <v>42800</v>
      </c>
      <c r="B3270" s="112">
        <v>97.45</v>
      </c>
      <c r="C3270" s="112">
        <v>116.75</v>
      </c>
      <c r="D3270" s="112">
        <v>145.19999999999999</v>
      </c>
      <c r="E3270" s="112">
        <v>120.23</v>
      </c>
      <c r="F3270" s="112">
        <v>103.73</v>
      </c>
      <c r="G3270" s="112"/>
    </row>
    <row r="3271" spans="1:7">
      <c r="A3271" s="57">
        <v>42801</v>
      </c>
      <c r="B3271" s="112">
        <v>99.78</v>
      </c>
      <c r="C3271" s="112">
        <v>117.48</v>
      </c>
      <c r="D3271" s="112">
        <v>145.61000000000001</v>
      </c>
      <c r="E3271" s="112">
        <v>119.71</v>
      </c>
      <c r="F3271" s="112">
        <v>106.98</v>
      </c>
      <c r="G3271" s="112"/>
    </row>
    <row r="3272" spans="1:7">
      <c r="A3272" s="57">
        <v>42802</v>
      </c>
      <c r="B3272" s="112">
        <v>99.11</v>
      </c>
      <c r="C3272" s="112">
        <v>117.22</v>
      </c>
      <c r="D3272" s="112">
        <v>143.49</v>
      </c>
      <c r="E3272" s="112">
        <v>120.19</v>
      </c>
      <c r="F3272" s="112">
        <v>106.17</v>
      </c>
      <c r="G3272" s="112"/>
    </row>
    <row r="3273" spans="1:7">
      <c r="A3273" s="57">
        <v>42803</v>
      </c>
      <c r="B3273" s="112">
        <v>92.47</v>
      </c>
      <c r="C3273" s="112">
        <v>114.47</v>
      </c>
      <c r="D3273" s="112">
        <v>142.59</v>
      </c>
      <c r="E3273" s="112">
        <v>122.2</v>
      </c>
      <c r="F3273" s="112">
        <v>97.23</v>
      </c>
      <c r="G3273" s="112"/>
    </row>
    <row r="3274" spans="1:7">
      <c r="A3274" s="57">
        <v>42804</v>
      </c>
      <c r="B3274" s="112">
        <v>93.59</v>
      </c>
      <c r="C3274" s="112">
        <v>114.74</v>
      </c>
      <c r="D3274" s="112">
        <v>141.79</v>
      </c>
      <c r="E3274" s="112">
        <v>122.97</v>
      </c>
      <c r="F3274" s="112">
        <v>98.72</v>
      </c>
      <c r="G3274" s="112"/>
    </row>
    <row r="3275" spans="1:7">
      <c r="A3275" s="57">
        <v>42805</v>
      </c>
      <c r="B3275" s="112">
        <v>99.77</v>
      </c>
      <c r="C3275" s="112">
        <v>116.8</v>
      </c>
      <c r="D3275" s="112">
        <v>143.35</v>
      </c>
      <c r="E3275" s="112">
        <v>121</v>
      </c>
      <c r="F3275" s="112">
        <v>106.36</v>
      </c>
      <c r="G3275" s="112"/>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W93"/>
  <sheetViews>
    <sheetView zoomScale="115" zoomScaleNormal="115" workbookViewId="0"/>
  </sheetViews>
  <sheetFormatPr defaultRowHeight="15"/>
  <cols>
    <col min="1" max="1" width="10.140625" customWidth="1"/>
    <col min="2" max="6" width="11" customWidth="1"/>
  </cols>
  <sheetData>
    <row r="1" spans="1:23" s="2" customFormat="1" ht="13.5" customHeight="1">
      <c r="A1" s="156" t="s">
        <v>3987</v>
      </c>
    </row>
    <row r="2" spans="1:23" s="2" customFormat="1" ht="13.5" customHeight="1">
      <c r="A2" s="156" t="s">
        <v>3968</v>
      </c>
    </row>
    <row r="3" spans="1:23" s="2" customFormat="1" ht="13.5" customHeight="1">
      <c r="A3" s="4" t="s">
        <v>3508</v>
      </c>
      <c r="B3" s="4"/>
    </row>
    <row r="4" spans="1:23" ht="13.5" customHeight="1">
      <c r="A4" s="8" t="s">
        <v>3509</v>
      </c>
      <c r="B4" s="8"/>
    </row>
    <row r="5" spans="1:23" ht="13.5" customHeight="1">
      <c r="A5" s="1"/>
      <c r="B5" s="1"/>
    </row>
    <row r="6" spans="1:23" ht="13.5" customHeight="1"/>
    <row r="7" spans="1:23" ht="13.5" customHeight="1"/>
    <row r="8" spans="1:23" s="3" customFormat="1">
      <c r="A8" s="14" t="s">
        <v>3510</v>
      </c>
      <c r="B8" s="14" t="s">
        <v>3511</v>
      </c>
      <c r="C8" s="62" t="s">
        <v>3988</v>
      </c>
      <c r="D8" s="62" t="s">
        <v>3989</v>
      </c>
      <c r="E8" s="158" t="s">
        <v>3990</v>
      </c>
      <c r="F8" s="62" t="s">
        <v>3991</v>
      </c>
      <c r="G8" s="62" t="s">
        <v>3992</v>
      </c>
      <c r="H8" s="62"/>
      <c r="I8" s="62"/>
      <c r="J8" s="62"/>
      <c r="K8" s="62"/>
      <c r="L8" s="62"/>
      <c r="M8" s="62"/>
      <c r="N8" s="62"/>
      <c r="O8" s="62"/>
      <c r="P8" s="62"/>
      <c r="Q8" s="62"/>
      <c r="R8" s="62"/>
      <c r="S8" s="62"/>
      <c r="T8" s="62"/>
      <c r="U8" s="62"/>
      <c r="V8" s="62"/>
      <c r="W8" s="62"/>
    </row>
    <row r="9" spans="1:23">
      <c r="A9" s="57">
        <v>39539</v>
      </c>
      <c r="B9" s="127">
        <v>12.175150776016199</v>
      </c>
      <c r="C9" s="124">
        <v>11.7200564630479</v>
      </c>
      <c r="D9" s="124"/>
      <c r="E9" s="43">
        <v>13.581049913884399</v>
      </c>
      <c r="F9" s="124">
        <v>10.684511994555701</v>
      </c>
      <c r="G9" s="124">
        <v>34.145832491118199</v>
      </c>
      <c r="N9" s="61"/>
      <c r="O9" s="61"/>
      <c r="P9" s="61"/>
      <c r="Q9" s="61"/>
      <c r="R9" s="61"/>
      <c r="S9" s="61"/>
      <c r="T9" s="61"/>
      <c r="U9" s="61"/>
      <c r="V9" s="61"/>
      <c r="W9" s="61"/>
    </row>
    <row r="10" spans="1:23">
      <c r="A10" s="57">
        <v>39630</v>
      </c>
      <c r="B10" s="127">
        <v>12.6738385151909</v>
      </c>
      <c r="C10" s="124">
        <v>12.608478248791601</v>
      </c>
      <c r="D10" s="124"/>
      <c r="E10" s="43">
        <v>14.086388984571499</v>
      </c>
      <c r="F10" s="124">
        <v>10.4882974179976</v>
      </c>
      <c r="G10" s="124">
        <v>34.912267949303853</v>
      </c>
      <c r="N10" s="61"/>
      <c r="O10" s="61"/>
      <c r="P10" s="61"/>
      <c r="Q10" s="61"/>
      <c r="R10" s="61"/>
      <c r="S10" s="61"/>
      <c r="T10" s="61"/>
      <c r="U10" s="61"/>
      <c r="V10" s="61"/>
      <c r="W10" s="61"/>
    </row>
    <row r="11" spans="1:23">
      <c r="A11" s="57">
        <v>39722</v>
      </c>
      <c r="B11" s="127">
        <v>12.6786548948325</v>
      </c>
      <c r="C11" s="124">
        <v>12.5417784258309</v>
      </c>
      <c r="D11" s="124"/>
      <c r="E11" s="43">
        <v>13.8857351718695</v>
      </c>
      <c r="F11" s="124">
        <v>10.6103727731492</v>
      </c>
      <c r="G11" s="124">
        <v>35.573249657514253</v>
      </c>
      <c r="N11" s="61"/>
      <c r="O11" s="61"/>
      <c r="P11" s="61"/>
      <c r="Q11" s="61"/>
      <c r="R11" s="61"/>
      <c r="S11" s="61"/>
      <c r="T11" s="61"/>
      <c r="U11" s="61"/>
      <c r="V11" s="61"/>
      <c r="W11" s="61"/>
    </row>
    <row r="12" spans="1:23">
      <c r="A12" s="57">
        <v>39814</v>
      </c>
      <c r="B12" s="127">
        <v>12.8056493893585</v>
      </c>
      <c r="C12" s="124">
        <v>14.7799369710196</v>
      </c>
      <c r="D12" s="124">
        <v>9.8507891627128199</v>
      </c>
      <c r="E12" s="43">
        <v>13.005596414461699</v>
      </c>
      <c r="F12" s="124">
        <v>12.0577557364212</v>
      </c>
      <c r="G12" s="124">
        <v>35.558161805962797</v>
      </c>
      <c r="N12" s="61"/>
      <c r="O12" s="61"/>
      <c r="P12" s="61"/>
      <c r="Q12" s="61"/>
      <c r="R12" s="61"/>
      <c r="S12" s="61"/>
      <c r="T12" s="61"/>
      <c r="U12" s="61"/>
      <c r="V12" s="61"/>
      <c r="W12" s="61"/>
    </row>
    <row r="13" spans="1:23">
      <c r="A13" s="57">
        <v>39904</v>
      </c>
      <c r="B13" s="127">
        <v>14.2573892471201</v>
      </c>
      <c r="C13" s="124">
        <v>15.027102846807001</v>
      </c>
      <c r="D13" s="124">
        <v>10.012993181156</v>
      </c>
      <c r="E13" s="43">
        <v>12.9144885342024</v>
      </c>
      <c r="F13" s="124">
        <v>11.368661168626099</v>
      </c>
      <c r="G13" s="124">
        <v>35.075014206847598</v>
      </c>
      <c r="N13" s="61"/>
      <c r="O13" s="61"/>
      <c r="P13" s="61"/>
      <c r="Q13" s="61"/>
      <c r="R13" s="61"/>
      <c r="S13" s="61"/>
      <c r="T13" s="61"/>
      <c r="U13" s="61"/>
      <c r="V13" s="61"/>
      <c r="W13" s="61"/>
    </row>
    <row r="14" spans="1:23">
      <c r="A14" s="57">
        <v>39995</v>
      </c>
      <c r="B14" s="127">
        <v>14.854423157540101</v>
      </c>
      <c r="C14" s="124">
        <v>15.411044679337399</v>
      </c>
      <c r="D14" s="124">
        <v>10.5426560812883</v>
      </c>
      <c r="E14" s="43">
        <v>16.088294056497499</v>
      </c>
      <c r="F14" s="124">
        <v>13.2017675122793</v>
      </c>
      <c r="G14" s="124">
        <v>35.830771624536901</v>
      </c>
      <c r="N14" s="61"/>
      <c r="O14" s="61"/>
      <c r="P14" s="61"/>
      <c r="Q14" s="61"/>
      <c r="R14" s="61"/>
      <c r="S14" s="61"/>
      <c r="T14" s="61"/>
      <c r="U14" s="61"/>
      <c r="V14" s="61"/>
      <c r="W14" s="61"/>
    </row>
    <row r="15" spans="1:23">
      <c r="A15" s="57">
        <v>40087</v>
      </c>
      <c r="B15" s="127">
        <v>15.2267834468622</v>
      </c>
      <c r="C15" s="124">
        <v>15.660696971143601</v>
      </c>
      <c r="D15" s="124">
        <v>10.6248866225583</v>
      </c>
      <c r="E15" s="43">
        <v>16.255516298942101</v>
      </c>
      <c r="F15" s="124">
        <v>14.064437286064299</v>
      </c>
      <c r="G15" s="124">
        <v>33.472338319916801</v>
      </c>
      <c r="N15" s="61"/>
      <c r="O15" s="61"/>
      <c r="P15" s="61"/>
      <c r="Q15" s="61"/>
      <c r="R15" s="61"/>
      <c r="S15" s="61"/>
      <c r="T15" s="61"/>
      <c r="U15" s="61"/>
      <c r="V15" s="61"/>
      <c r="W15" s="61"/>
    </row>
    <row r="16" spans="1:23" s="47" customFormat="1">
      <c r="A16" s="57">
        <v>40179</v>
      </c>
      <c r="B16" s="127">
        <v>14.6949810913944</v>
      </c>
      <c r="C16" s="124">
        <v>17.5305875899647</v>
      </c>
      <c r="D16" s="124">
        <v>11.3513946978155</v>
      </c>
      <c r="E16" s="114">
        <v>17.781770757166399</v>
      </c>
      <c r="F16" s="124">
        <v>13.350492650998101</v>
      </c>
      <c r="G16" s="124">
        <v>33.623188890319</v>
      </c>
      <c r="H16"/>
      <c r="I16"/>
      <c r="J16"/>
      <c r="K16"/>
      <c r="L16"/>
      <c r="M16"/>
      <c r="N16" s="61"/>
      <c r="O16" s="61"/>
      <c r="P16" s="61"/>
      <c r="Q16" s="61"/>
      <c r="R16" s="61"/>
      <c r="S16" s="61"/>
      <c r="T16" s="61"/>
      <c r="U16" s="61"/>
      <c r="V16" s="61"/>
      <c r="W16" s="61"/>
    </row>
    <row r="17" spans="1:23">
      <c r="A17" s="57">
        <v>40269</v>
      </c>
      <c r="B17" s="127">
        <v>14.7029260125181</v>
      </c>
      <c r="C17" s="125">
        <v>17.539000270269799</v>
      </c>
      <c r="D17" s="125">
        <v>11.345879234032401</v>
      </c>
      <c r="E17" s="43">
        <v>17.876467724988501</v>
      </c>
      <c r="F17" s="125">
        <v>13.622451539529401</v>
      </c>
      <c r="G17" s="124">
        <v>31.6489810921152</v>
      </c>
      <c r="N17" s="65"/>
      <c r="O17" s="65"/>
      <c r="P17" s="65"/>
      <c r="Q17" s="65"/>
      <c r="R17" s="65"/>
      <c r="S17" s="65"/>
      <c r="T17" s="65"/>
      <c r="U17" s="65"/>
      <c r="V17" s="65"/>
      <c r="W17" s="65"/>
    </row>
    <row r="18" spans="1:23">
      <c r="A18" s="57">
        <v>40360</v>
      </c>
      <c r="B18" s="127">
        <v>14.5421500841517</v>
      </c>
      <c r="C18" s="43">
        <v>17.867381440167399</v>
      </c>
      <c r="D18" s="43">
        <v>10.956953043770101</v>
      </c>
      <c r="E18" s="43">
        <v>17.170197039270601</v>
      </c>
      <c r="F18" s="43">
        <v>13.158221996334101</v>
      </c>
      <c r="G18" s="124">
        <v>30.802374011637198</v>
      </c>
    </row>
    <row r="19" spans="1:23">
      <c r="A19" s="57">
        <v>40452</v>
      </c>
      <c r="B19" s="127">
        <v>14.2712554875657</v>
      </c>
      <c r="C19" s="43">
        <v>18.1049438190202</v>
      </c>
      <c r="D19" s="43">
        <v>10.993726408954799</v>
      </c>
      <c r="E19" s="43">
        <v>17.379646119573898</v>
      </c>
      <c r="F19" s="43">
        <v>13.5311206972445</v>
      </c>
      <c r="G19" s="124">
        <v>30.321214432601</v>
      </c>
    </row>
    <row r="20" spans="1:23">
      <c r="A20" s="57">
        <v>40544</v>
      </c>
      <c r="B20" s="127">
        <v>13.845189254405</v>
      </c>
      <c r="C20" s="43">
        <v>18.4153016568544</v>
      </c>
      <c r="D20" s="43">
        <v>12.876283611556399</v>
      </c>
      <c r="E20" s="43">
        <v>17.7379114714834</v>
      </c>
      <c r="F20" s="43">
        <v>13.360269214772201</v>
      </c>
      <c r="G20" s="124">
        <v>31.873031941725699</v>
      </c>
    </row>
    <row r="21" spans="1:23">
      <c r="A21" s="57">
        <v>40634</v>
      </c>
      <c r="B21" s="127">
        <v>14.569202458329899</v>
      </c>
      <c r="C21" s="43">
        <v>18.7240641917275</v>
      </c>
      <c r="D21" s="43">
        <v>12.4489835253528</v>
      </c>
      <c r="E21" s="43">
        <v>17.399476106502998</v>
      </c>
      <c r="F21" s="43">
        <v>13.450131507995</v>
      </c>
      <c r="G21" s="124">
        <v>32.057343441419498</v>
      </c>
    </row>
    <row r="22" spans="1:23">
      <c r="A22" s="57">
        <v>40725</v>
      </c>
      <c r="B22" s="127">
        <v>15.124955409919201</v>
      </c>
      <c r="C22" s="43">
        <v>18.231937894393798</v>
      </c>
      <c r="D22" s="43">
        <v>11.5120898703458</v>
      </c>
      <c r="E22" s="43">
        <v>18.763150350914501</v>
      </c>
      <c r="F22" s="43">
        <v>13.843544979428399</v>
      </c>
      <c r="G22" s="124">
        <v>30.8590237132521</v>
      </c>
    </row>
    <row r="23" spans="1:23">
      <c r="A23" s="57">
        <v>40817</v>
      </c>
      <c r="B23" s="127">
        <v>15.8307402677603</v>
      </c>
      <c r="C23" s="43">
        <v>18.6528174270269</v>
      </c>
      <c r="D23" s="43">
        <v>10.9310948135619</v>
      </c>
      <c r="E23" s="43">
        <v>17.960536645622501</v>
      </c>
      <c r="F23" s="43">
        <v>13.4949609776359</v>
      </c>
      <c r="G23" s="124">
        <v>27.268269928629699</v>
      </c>
    </row>
    <row r="24" spans="1:23">
      <c r="A24" s="57">
        <v>40909</v>
      </c>
      <c r="B24" s="127">
        <v>15.2384726320302</v>
      </c>
      <c r="C24" s="43">
        <v>18.924639017583502</v>
      </c>
      <c r="D24" s="43">
        <v>12.0714709907305</v>
      </c>
      <c r="E24" s="43">
        <v>17.8883816531287</v>
      </c>
      <c r="F24" s="43">
        <v>13.4114470842333</v>
      </c>
      <c r="G24" s="124">
        <v>26.511565292545001</v>
      </c>
    </row>
    <row r="25" spans="1:23">
      <c r="A25" s="57">
        <v>41000</v>
      </c>
      <c r="B25" s="127">
        <v>15.285207963676999</v>
      </c>
      <c r="C25" s="43">
        <v>18.6459078834047</v>
      </c>
      <c r="D25" s="43">
        <v>12.8869488139719</v>
      </c>
      <c r="E25" s="43">
        <v>17.6191803371538</v>
      </c>
      <c r="F25" s="43">
        <v>14.208831419621401</v>
      </c>
      <c r="G25" s="124">
        <v>26.264819628479</v>
      </c>
    </row>
    <row r="26" spans="1:23">
      <c r="A26" s="57">
        <v>41091</v>
      </c>
      <c r="B26" s="127">
        <v>16.884526591780499</v>
      </c>
      <c r="C26" s="43">
        <v>18.958274531456301</v>
      </c>
      <c r="D26" s="43">
        <v>12.412443830657599</v>
      </c>
      <c r="E26" s="43">
        <v>17.732117806915301</v>
      </c>
      <c r="F26" s="43">
        <v>14.339780864844601</v>
      </c>
      <c r="G26" s="124">
        <v>26.4657996440598</v>
      </c>
    </row>
    <row r="27" spans="1:23">
      <c r="A27" s="57">
        <v>41183</v>
      </c>
      <c r="B27" s="127">
        <v>18.558371543322298</v>
      </c>
      <c r="C27" s="43">
        <v>18.6261892144245</v>
      </c>
      <c r="D27" s="43">
        <v>12.6311164926305</v>
      </c>
      <c r="E27" s="43">
        <v>19.359590160272901</v>
      </c>
      <c r="F27" s="43">
        <v>15.252220546338201</v>
      </c>
      <c r="G27" s="124">
        <v>24.619481369979599</v>
      </c>
    </row>
    <row r="28" spans="1:23">
      <c r="A28" s="57">
        <v>41275</v>
      </c>
      <c r="B28" s="127">
        <v>17.2175290480832</v>
      </c>
      <c r="C28" s="43">
        <v>18.952317164829999</v>
      </c>
      <c r="D28" s="43">
        <v>13.067215004864799</v>
      </c>
      <c r="E28" s="43">
        <v>21.2797582727632</v>
      </c>
      <c r="F28" s="43">
        <v>16.244967002596901</v>
      </c>
      <c r="G28" s="124">
        <v>25.1268374594794</v>
      </c>
    </row>
    <row r="29" spans="1:23">
      <c r="A29" s="57">
        <v>41365</v>
      </c>
      <c r="B29" s="127">
        <v>17.2988100930434</v>
      </c>
      <c r="C29" s="43">
        <v>19.4560898333567</v>
      </c>
      <c r="D29" s="43">
        <v>12.6642996468593</v>
      </c>
      <c r="E29" s="43">
        <v>21.6401771265853</v>
      </c>
      <c r="F29" s="43">
        <v>16.5374538844036</v>
      </c>
      <c r="G29" s="124">
        <v>23.807462440100299</v>
      </c>
    </row>
    <row r="30" spans="1:23">
      <c r="A30" s="57">
        <v>41456</v>
      </c>
      <c r="B30" s="127">
        <v>17.6993194709544</v>
      </c>
      <c r="C30" s="43">
        <v>19.467399470167301</v>
      </c>
      <c r="D30" s="43">
        <v>13.0166379732837</v>
      </c>
      <c r="E30" s="43">
        <v>21.831730966761199</v>
      </c>
      <c r="F30" s="43">
        <v>17.4094078487419</v>
      </c>
      <c r="G30" s="124">
        <v>24.132467280494801</v>
      </c>
    </row>
    <row r="31" spans="1:23">
      <c r="A31" s="57">
        <v>41548</v>
      </c>
      <c r="B31" s="127">
        <v>18.623338617241799</v>
      </c>
      <c r="C31" s="43">
        <v>20.214849720681801</v>
      </c>
      <c r="D31" s="43">
        <v>14.0950572743142</v>
      </c>
      <c r="E31" s="43">
        <v>19.070156479341499</v>
      </c>
      <c r="F31" s="43">
        <v>17.5271168704218</v>
      </c>
      <c r="G31" s="124">
        <v>25.5002189106876</v>
      </c>
    </row>
    <row r="32" spans="1:23">
      <c r="A32" s="57">
        <v>41640</v>
      </c>
      <c r="B32" s="127">
        <v>19.000140180531201</v>
      </c>
      <c r="C32" s="43">
        <v>20.0853670139911</v>
      </c>
      <c r="D32" s="43">
        <v>15.2919954162395</v>
      </c>
      <c r="E32" s="43">
        <v>21.3534760926958</v>
      </c>
      <c r="F32" s="43">
        <v>18.0607262936865</v>
      </c>
      <c r="G32" s="124">
        <v>24.775533385742701</v>
      </c>
    </row>
    <row r="33" spans="1:7">
      <c r="A33" s="57">
        <v>41730</v>
      </c>
      <c r="B33" s="127">
        <v>18.674968468246099</v>
      </c>
      <c r="C33" s="43">
        <v>22.045863239216601</v>
      </c>
      <c r="D33" s="43">
        <v>15.7801320966615</v>
      </c>
      <c r="E33" s="43">
        <v>18.100000000000001</v>
      </c>
      <c r="F33" s="43">
        <v>18.442148448314899</v>
      </c>
      <c r="G33" s="124">
        <v>24.972422917733901</v>
      </c>
    </row>
    <row r="34" spans="1:7">
      <c r="A34" s="57">
        <v>41821</v>
      </c>
      <c r="B34" s="127">
        <v>20.5133391957363</v>
      </c>
      <c r="C34" s="43">
        <v>25.250446303427299</v>
      </c>
      <c r="D34" s="43">
        <v>16.1802911395678</v>
      </c>
      <c r="E34" s="43">
        <v>18.5</v>
      </c>
      <c r="F34" s="43">
        <v>18.9636257332992</v>
      </c>
      <c r="G34" s="124">
        <v>23.9071437321548</v>
      </c>
    </row>
    <row r="35" spans="1:7">
      <c r="A35" s="57">
        <v>41913</v>
      </c>
      <c r="B35" s="127">
        <v>20.756174516731502</v>
      </c>
      <c r="C35" s="43">
        <v>24.894967983849099</v>
      </c>
      <c r="D35" s="43">
        <v>16.634720546616901</v>
      </c>
      <c r="E35" s="43">
        <v>19.3</v>
      </c>
      <c r="F35" s="43">
        <v>20.244485956805299</v>
      </c>
      <c r="G35" s="124">
        <v>22.814481397296301</v>
      </c>
    </row>
    <row r="36" spans="1:7">
      <c r="A36" s="57">
        <v>42005</v>
      </c>
      <c r="B36" s="127">
        <v>22.2047228768708</v>
      </c>
      <c r="C36" s="43">
        <v>25.491171230330199</v>
      </c>
      <c r="D36" s="43">
        <v>16.7251302335474</v>
      </c>
      <c r="E36" s="43">
        <v>19.272650349213801</v>
      </c>
      <c r="F36" s="43">
        <v>20.649395272127499</v>
      </c>
      <c r="G36" s="124">
        <v>23.342430050059701</v>
      </c>
    </row>
    <row r="37" spans="1:7">
      <c r="A37" s="57">
        <v>42095</v>
      </c>
      <c r="B37" s="127">
        <v>21.146708498140999</v>
      </c>
      <c r="C37" s="43">
        <v>26.1730505589112</v>
      </c>
      <c r="D37" s="43">
        <v>16.333045227378701</v>
      </c>
      <c r="E37" s="43">
        <v>18.399999999999999</v>
      </c>
      <c r="F37" s="43">
        <v>20.3373945641987</v>
      </c>
      <c r="G37" s="124">
        <v>20.926780736945599</v>
      </c>
    </row>
    <row r="38" spans="1:7">
      <c r="A38" s="57">
        <v>42186</v>
      </c>
      <c r="B38" s="127">
        <v>21.741091712088199</v>
      </c>
      <c r="C38" s="43">
        <v>28.191732595131199</v>
      </c>
      <c r="D38" s="43">
        <v>17.435769442660501</v>
      </c>
      <c r="E38" s="43">
        <v>18.749166600368198</v>
      </c>
      <c r="F38" s="43">
        <v>20.704804636380601</v>
      </c>
      <c r="G38" s="124">
        <v>22.245121156453699</v>
      </c>
    </row>
    <row r="39" spans="1:7">
      <c r="A39" s="57">
        <v>42278</v>
      </c>
      <c r="B39" s="127">
        <v>22.686302353833</v>
      </c>
      <c r="C39" s="43">
        <v>28.910973883957301</v>
      </c>
      <c r="D39" s="43">
        <v>17.734006868461002</v>
      </c>
      <c r="E39" s="43">
        <v>20.583866338811202</v>
      </c>
      <c r="F39" s="43">
        <v>21.303977369551099</v>
      </c>
      <c r="G39" s="124">
        <v>22.030658116532301</v>
      </c>
    </row>
    <row r="40" spans="1:7">
      <c r="A40" s="57">
        <v>42370</v>
      </c>
      <c r="B40" s="127">
        <v>23.786349940438701</v>
      </c>
      <c r="C40" s="43">
        <v>30.280032279785601</v>
      </c>
      <c r="D40" s="43">
        <v>19.949199153248902</v>
      </c>
      <c r="E40" s="43">
        <v>21.0097481507784</v>
      </c>
      <c r="F40" s="43">
        <v>21.564052598702101</v>
      </c>
      <c r="G40" s="124">
        <v>22.870522170992899</v>
      </c>
    </row>
    <row r="41" spans="1:7">
      <c r="A41" s="57">
        <v>42461</v>
      </c>
      <c r="B41" s="127">
        <v>23.937812969787899</v>
      </c>
      <c r="C41" s="43">
        <v>29.086756044540198</v>
      </c>
      <c r="D41" s="43">
        <v>20.757595170278801</v>
      </c>
      <c r="E41" s="43">
        <v>20.0961857340343</v>
      </c>
      <c r="F41" s="43">
        <v>21.8456204609158</v>
      </c>
      <c r="G41" s="124">
        <v>21.1771062311729</v>
      </c>
    </row>
    <row r="42" spans="1:7">
      <c r="A42" s="57">
        <v>42552</v>
      </c>
      <c r="B42" s="127">
        <v>23.526438503037799</v>
      </c>
      <c r="C42" s="43">
        <v>28.2722817067683</v>
      </c>
      <c r="D42" s="43">
        <v>20.094531712091801</v>
      </c>
      <c r="E42" s="43">
        <v>21.147553068800502</v>
      </c>
      <c r="F42" s="43">
        <v>22.0623736119177</v>
      </c>
      <c r="G42" s="124">
        <v>21.946922354904501</v>
      </c>
    </row>
    <row r="43" spans="1:7">
      <c r="A43" s="57">
        <v>42644</v>
      </c>
      <c r="B43" s="127">
        <v>23.336704579368</v>
      </c>
      <c r="C43" s="43">
        <v>29.280599240545801</v>
      </c>
      <c r="D43" s="43">
        <v>20.9019622760446</v>
      </c>
      <c r="E43" s="43">
        <v>20.984006758814498</v>
      </c>
      <c r="F43" s="43">
        <v>24.058124251969701</v>
      </c>
      <c r="G43" s="124">
        <v>21.155658631837699</v>
      </c>
    </row>
    <row r="44" spans="1:7">
      <c r="A44" s="57">
        <v>42736</v>
      </c>
      <c r="B44" s="43">
        <v>24.836259486293301</v>
      </c>
      <c r="C44" s="43">
        <v>31.762974615296802</v>
      </c>
      <c r="D44" s="43">
        <v>22.454442165847102</v>
      </c>
      <c r="E44" s="43">
        <v>21.838849235019001</v>
      </c>
      <c r="F44" s="43">
        <v>24.710679874133501</v>
      </c>
      <c r="G44" s="124">
        <v>23.275139030605398</v>
      </c>
    </row>
    <row r="45" spans="1:7">
      <c r="A45" s="57"/>
      <c r="B45" s="57"/>
      <c r="C45" s="56"/>
      <c r="D45" s="2"/>
      <c r="E45" s="2"/>
      <c r="G45" s="124"/>
    </row>
    <row r="46" spans="1:7">
      <c r="A46" s="57"/>
      <c r="B46" s="57"/>
      <c r="C46" s="56"/>
      <c r="D46" s="2"/>
      <c r="E46" s="2"/>
    </row>
    <row r="47" spans="1:7">
      <c r="A47" s="57"/>
      <c r="B47" s="57"/>
      <c r="C47" s="56"/>
      <c r="D47" s="2"/>
      <c r="E47" s="2"/>
    </row>
    <row r="48" spans="1:7">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58"/>
      <c r="E86" s="2"/>
    </row>
    <row r="87" spans="1:5">
      <c r="A87" s="57"/>
      <c r="B87" s="57"/>
      <c r="C87" s="56"/>
      <c r="D87" s="58"/>
      <c r="E87" s="2"/>
    </row>
    <row r="88" spans="1:5">
      <c r="A88" s="57"/>
      <c r="B88" s="57"/>
      <c r="C88" s="56"/>
      <c r="D88" s="58"/>
      <c r="E88" s="2"/>
    </row>
    <row r="89" spans="1:5">
      <c r="A89" s="57"/>
      <c r="B89" s="57"/>
      <c r="C89" s="56"/>
      <c r="D89" s="58"/>
      <c r="E89" s="56"/>
    </row>
    <row r="90" spans="1:5">
      <c r="A90" s="57"/>
      <c r="B90" s="57"/>
      <c r="C90" s="56"/>
      <c r="D90" s="58"/>
      <c r="E90" s="2"/>
    </row>
    <row r="91" spans="1:5">
      <c r="A91" s="57"/>
      <c r="B91" s="57"/>
      <c r="C91" s="56"/>
      <c r="D91" s="58"/>
      <c r="E91" s="2"/>
    </row>
    <row r="92" spans="1:5">
      <c r="A92" s="57"/>
      <c r="B92" s="57"/>
      <c r="C92" s="56"/>
      <c r="D92" s="58"/>
      <c r="E92" s="2"/>
    </row>
    <row r="93" spans="1:5">
      <c r="A93" s="57"/>
      <c r="B93" s="57"/>
      <c r="C93" s="56"/>
      <c r="D93" s="58"/>
      <c r="E93" s="2"/>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C48"/>
  <sheetViews>
    <sheetView zoomScaleNormal="100" workbookViewId="0"/>
  </sheetViews>
  <sheetFormatPr defaultRowHeight="15"/>
  <cols>
    <col min="1" max="1" width="13.85546875" customWidth="1"/>
  </cols>
  <sheetData>
    <row r="1" spans="1:3" s="2" customFormat="1" ht="13.5" customHeight="1">
      <c r="A1" s="165" t="s">
        <v>3993</v>
      </c>
    </row>
    <row r="2" spans="1:3" s="2" customFormat="1" ht="13.5" customHeight="1">
      <c r="A2" s="165" t="s">
        <v>4055</v>
      </c>
    </row>
    <row r="3" spans="1:3" s="2" customFormat="1" ht="13.5" customHeight="1">
      <c r="A3" s="4" t="s">
        <v>3512</v>
      </c>
    </row>
    <row r="4" spans="1:3" ht="13.5" customHeight="1">
      <c r="A4" s="8" t="s">
        <v>3513</v>
      </c>
    </row>
    <row r="5" spans="1:3" ht="13.5" customHeight="1">
      <c r="A5" s="1"/>
    </row>
    <row r="6" spans="1:3" ht="13.5" customHeight="1"/>
    <row r="7" spans="1:3" ht="13.5" customHeight="1"/>
    <row r="8" spans="1:3" s="3" customFormat="1">
      <c r="A8" s="14" t="s">
        <v>3514</v>
      </c>
      <c r="B8" s="14" t="s">
        <v>3515</v>
      </c>
      <c r="C8" s="14" t="s">
        <v>3516</v>
      </c>
    </row>
    <row r="9" spans="1:3">
      <c r="A9" s="53" t="s">
        <v>3517</v>
      </c>
      <c r="B9" s="2">
        <v>-5.7</v>
      </c>
      <c r="C9" s="43">
        <v>-3.1</v>
      </c>
    </row>
    <row r="10" spans="1:3">
      <c r="A10" s="54" t="s">
        <v>3518</v>
      </c>
      <c r="B10" s="2">
        <v>-0.4</v>
      </c>
      <c r="C10" s="43">
        <v>-2.7</v>
      </c>
    </row>
    <row r="11" spans="1:3">
      <c r="A11" s="54" t="s">
        <v>3519</v>
      </c>
      <c r="B11" s="6">
        <v>-1</v>
      </c>
      <c r="C11" s="43">
        <v>-1.2</v>
      </c>
    </row>
    <row r="12" spans="1:3">
      <c r="A12" s="53" t="s">
        <v>3520</v>
      </c>
      <c r="B12" s="2">
        <v>-2.7</v>
      </c>
      <c r="C12" s="43">
        <v>-1</v>
      </c>
    </row>
    <row r="13" spans="1:3">
      <c r="A13" s="54" t="s">
        <v>3521</v>
      </c>
      <c r="B13" s="2">
        <v>-1.2</v>
      </c>
      <c r="C13" s="43">
        <v>-0.7</v>
      </c>
    </row>
    <row r="14" spans="1:3">
      <c r="A14" s="53" t="s">
        <v>3522</v>
      </c>
      <c r="B14" s="2">
        <v>4.8</v>
      </c>
      <c r="C14" s="43">
        <v>0.3</v>
      </c>
    </row>
    <row r="15" spans="1:3">
      <c r="A15" s="53" t="s">
        <v>3523</v>
      </c>
      <c r="B15" s="55">
        <v>-4.0999999999999996</v>
      </c>
      <c r="C15" s="43">
        <v>0.4</v>
      </c>
    </row>
    <row r="16" spans="1:3">
      <c r="A16" s="53" t="s">
        <v>3524</v>
      </c>
      <c r="B16" s="2">
        <v>-1.2</v>
      </c>
      <c r="C16" s="43">
        <v>1.1000000000000001</v>
      </c>
    </row>
    <row r="17" spans="1:3">
      <c r="A17" s="53" t="s">
        <v>3525</v>
      </c>
      <c r="B17" s="55">
        <v>-1.2</v>
      </c>
      <c r="C17" s="43">
        <v>1.7</v>
      </c>
    </row>
    <row r="18" spans="1:3">
      <c r="A18" s="53" t="s">
        <v>3526</v>
      </c>
      <c r="B18" s="55">
        <v>4.5999999999999996</v>
      </c>
      <c r="C18" s="43">
        <v>2.5</v>
      </c>
    </row>
    <row r="19" spans="1:3">
      <c r="A19" s="53" t="s">
        <v>3527</v>
      </c>
      <c r="B19" s="55">
        <v>3.4</v>
      </c>
      <c r="C19" s="43">
        <v>3</v>
      </c>
    </row>
    <row r="20" spans="1:3">
      <c r="A20" s="53" t="s">
        <v>3528</v>
      </c>
      <c r="B20" s="55">
        <v>1.6</v>
      </c>
      <c r="C20" s="43">
        <v>3.3</v>
      </c>
    </row>
    <row r="21" spans="1:3">
      <c r="A21" s="53" t="s">
        <v>3529</v>
      </c>
      <c r="B21" s="55">
        <v>4.5999999999999996</v>
      </c>
      <c r="C21" s="43">
        <v>4.7</v>
      </c>
    </row>
    <row r="22" spans="1:3">
      <c r="A22" s="53" t="s">
        <v>3530</v>
      </c>
      <c r="B22" s="55">
        <v>4.7</v>
      </c>
      <c r="C22" s="43">
        <v>5.2</v>
      </c>
    </row>
    <row r="23" spans="1:3">
      <c r="A23" s="53" t="s">
        <v>3531</v>
      </c>
      <c r="B23" s="55">
        <v>5.9</v>
      </c>
      <c r="C23" s="43">
        <v>5.6</v>
      </c>
    </row>
    <row r="24" spans="1:3">
      <c r="A24" s="53" t="s">
        <v>3532</v>
      </c>
      <c r="B24" s="55">
        <v>3.8</v>
      </c>
      <c r="C24" s="43">
        <v>5.8</v>
      </c>
    </row>
    <row r="25" spans="1:3">
      <c r="A25" s="53" t="s">
        <v>3533</v>
      </c>
      <c r="B25" s="55">
        <v>2.1</v>
      </c>
      <c r="C25" s="43">
        <v>5.8</v>
      </c>
    </row>
    <row r="26" spans="1:3">
      <c r="A26" s="53" t="s">
        <v>3534</v>
      </c>
      <c r="B26" s="55">
        <v>-0.6</v>
      </c>
      <c r="C26" s="43">
        <v>5.8</v>
      </c>
    </row>
    <row r="27" spans="1:3">
      <c r="A27" s="53" t="s">
        <v>3535</v>
      </c>
      <c r="B27" s="55">
        <v>-1.3</v>
      </c>
      <c r="C27" s="43">
        <v>6.3</v>
      </c>
    </row>
    <row r="28" spans="1:3">
      <c r="A28" s="53" t="s">
        <v>3536</v>
      </c>
      <c r="B28" s="55">
        <v>13.7</v>
      </c>
      <c r="C28" s="43">
        <v>6.5</v>
      </c>
    </row>
    <row r="29" spans="1:3">
      <c r="A29" s="53" t="s">
        <v>3537</v>
      </c>
      <c r="B29" s="55">
        <v>4.5999999999999996</v>
      </c>
      <c r="C29" s="43">
        <v>7.1</v>
      </c>
    </row>
    <row r="30" spans="1:3">
      <c r="A30" s="53" t="s">
        <v>3538</v>
      </c>
      <c r="B30" s="55">
        <v>6.8</v>
      </c>
      <c r="C30" s="43">
        <v>8.5</v>
      </c>
    </row>
    <row r="31" spans="1:3">
      <c r="A31" s="53" t="s">
        <v>3539</v>
      </c>
      <c r="B31" s="55">
        <v>7.3</v>
      </c>
      <c r="C31" s="43">
        <v>8.6</v>
      </c>
    </row>
    <row r="32" spans="1:3">
      <c r="A32" s="53" t="s">
        <v>3540</v>
      </c>
      <c r="B32" s="55">
        <v>6.9</v>
      </c>
      <c r="C32" s="43">
        <v>8.9</v>
      </c>
    </row>
    <row r="33" spans="1:3">
      <c r="A33" s="53" t="s">
        <v>3541</v>
      </c>
      <c r="B33" s="55">
        <v>10.8</v>
      </c>
      <c r="C33" s="43">
        <v>13.4</v>
      </c>
    </row>
    <row r="34" spans="1:3">
      <c r="A34" s="45"/>
      <c r="B34" s="48"/>
      <c r="C34" s="42"/>
    </row>
    <row r="35" spans="1:3">
      <c r="A35" s="45"/>
      <c r="B35" s="48"/>
      <c r="C35" s="42"/>
    </row>
    <row r="36" spans="1:3">
      <c r="A36" s="45"/>
      <c r="B36" s="48"/>
      <c r="C36" s="42"/>
    </row>
    <row r="37" spans="1:3">
      <c r="A37" s="45"/>
      <c r="B37" s="48"/>
      <c r="C37" s="42"/>
    </row>
    <row r="38" spans="1:3">
      <c r="A38" s="45"/>
      <c r="B38" s="49"/>
      <c r="C38" s="42"/>
    </row>
    <row r="39" spans="1:3">
      <c r="A39" s="45"/>
      <c r="B39" s="48"/>
      <c r="C39" s="42"/>
    </row>
    <row r="40" spans="1:3">
      <c r="A40" s="45"/>
      <c r="B40" s="48"/>
      <c r="C40" s="42"/>
    </row>
    <row r="41" spans="1:3">
      <c r="A41" s="45"/>
      <c r="B41" s="48"/>
      <c r="C41" s="42"/>
    </row>
    <row r="42" spans="1:3">
      <c r="A42" s="45"/>
      <c r="B42" s="48"/>
      <c r="C42" s="42"/>
    </row>
    <row r="43" spans="1:3">
      <c r="A43" s="46"/>
      <c r="B43" s="48"/>
      <c r="C43" s="42"/>
    </row>
    <row r="44" spans="1:3">
      <c r="A44" s="46"/>
      <c r="C44" s="42"/>
    </row>
    <row r="45" spans="1:3">
      <c r="A45" s="46"/>
      <c r="C45" s="42"/>
    </row>
    <row r="46" spans="1:3">
      <c r="A46" s="46"/>
      <c r="C46" s="42"/>
    </row>
    <row r="47" spans="1:3">
      <c r="A47" s="46"/>
      <c r="C47" s="42"/>
    </row>
    <row r="48" spans="1:3">
      <c r="A48" s="46"/>
      <c r="C48" s="42"/>
    </row>
  </sheetData>
  <sortState ref="A9:C33">
    <sortCondition ref="C9:C33"/>
  </sortState>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D96"/>
  <sheetViews>
    <sheetView zoomScaleNormal="100" workbookViewId="0"/>
  </sheetViews>
  <sheetFormatPr defaultRowHeight="15"/>
  <cols>
    <col min="1" max="1" width="10.28515625" customWidth="1"/>
  </cols>
  <sheetData>
    <row r="1" spans="1:4" s="2" customFormat="1" ht="13.5" customHeight="1">
      <c r="A1" s="165" t="s">
        <v>3994</v>
      </c>
    </row>
    <row r="2" spans="1:4" s="2" customFormat="1" ht="13.5" customHeight="1">
      <c r="A2" s="165" t="s">
        <v>3995</v>
      </c>
    </row>
    <row r="3" spans="1:4" s="2" customFormat="1" ht="13.5" customHeight="1">
      <c r="A3" s="4" t="s">
        <v>3542</v>
      </c>
    </row>
    <row r="4" spans="1:4" ht="13.5" customHeight="1">
      <c r="A4" s="8" t="s">
        <v>3543</v>
      </c>
    </row>
    <row r="5" spans="1:4" ht="13.5" customHeight="1">
      <c r="A5" s="1"/>
    </row>
    <row r="6" spans="1:4" ht="13.5" customHeight="1"/>
    <row r="7" spans="1:4" ht="13.5" customHeight="1"/>
    <row r="8" spans="1:4" s="3" customFormat="1">
      <c r="A8" s="14" t="s">
        <v>3544</v>
      </c>
      <c r="B8" s="14" t="s">
        <v>3545</v>
      </c>
      <c r="C8" s="14" t="s">
        <v>3546</v>
      </c>
      <c r="D8" s="14" t="s">
        <v>3547</v>
      </c>
    </row>
    <row r="9" spans="1:4">
      <c r="A9" s="57">
        <v>34789</v>
      </c>
      <c r="B9" s="43">
        <v>29.937000000000001</v>
      </c>
      <c r="C9" s="43"/>
      <c r="D9" s="43"/>
    </row>
    <row r="10" spans="1:4">
      <c r="A10" s="57">
        <v>34880</v>
      </c>
      <c r="B10" s="43">
        <v>43.539000000000001</v>
      </c>
      <c r="C10" s="43"/>
      <c r="D10" s="43"/>
    </row>
    <row r="11" spans="1:4">
      <c r="A11" s="57">
        <v>34972</v>
      </c>
      <c r="B11" s="43">
        <v>53.04</v>
      </c>
      <c r="C11" s="43"/>
      <c r="D11" s="43"/>
    </row>
    <row r="12" spans="1:4">
      <c r="A12" s="57">
        <v>35064</v>
      </c>
      <c r="B12" s="43">
        <v>49.826999999999998</v>
      </c>
      <c r="C12" s="43"/>
      <c r="D12" s="43"/>
    </row>
    <row r="13" spans="1:4">
      <c r="A13" s="57">
        <v>35155</v>
      </c>
      <c r="B13" s="43">
        <v>37.08</v>
      </c>
      <c r="C13" s="43"/>
      <c r="D13" s="43"/>
    </row>
    <row r="14" spans="1:4">
      <c r="A14" s="57">
        <v>35246</v>
      </c>
      <c r="B14" s="43">
        <v>51.502000000000002</v>
      </c>
      <c r="C14" s="43"/>
      <c r="D14" s="43"/>
    </row>
    <row r="15" spans="1:4">
      <c r="A15" s="57">
        <v>35338</v>
      </c>
      <c r="B15" s="43">
        <v>55.637</v>
      </c>
      <c r="C15" s="43"/>
      <c r="D15" s="43"/>
    </row>
    <row r="16" spans="1:4">
      <c r="A16" s="57">
        <v>35430</v>
      </c>
      <c r="B16" s="43">
        <v>61.823</v>
      </c>
      <c r="C16" s="43"/>
      <c r="D16" s="43"/>
    </row>
    <row r="17" spans="1:4">
      <c r="A17" s="57">
        <v>35520</v>
      </c>
      <c r="B17" s="43">
        <v>48.484999999999999</v>
      </c>
      <c r="C17" s="43"/>
      <c r="D17" s="43"/>
    </row>
    <row r="18" spans="1:4">
      <c r="A18" s="57">
        <v>35611</v>
      </c>
      <c r="B18" s="43">
        <v>46.4</v>
      </c>
      <c r="C18" s="43"/>
      <c r="D18" s="43"/>
    </row>
    <row r="19" spans="1:4">
      <c r="A19" s="57">
        <v>35703</v>
      </c>
      <c r="B19" s="43">
        <v>49.134</v>
      </c>
      <c r="C19" s="43"/>
      <c r="D19" s="43"/>
    </row>
    <row r="20" spans="1:4">
      <c r="A20" s="57">
        <v>35795</v>
      </c>
      <c r="B20" s="43">
        <v>58.91</v>
      </c>
      <c r="C20" s="43"/>
      <c r="D20" s="43"/>
    </row>
    <row r="21" spans="1:4">
      <c r="A21" s="57">
        <v>35885</v>
      </c>
      <c r="B21" s="43">
        <v>46.994</v>
      </c>
      <c r="C21" s="43"/>
      <c r="D21" s="43"/>
    </row>
    <row r="22" spans="1:4">
      <c r="A22" s="57">
        <v>35976</v>
      </c>
      <c r="B22" s="43">
        <v>47.905999999999999</v>
      </c>
      <c r="C22" s="43"/>
      <c r="D22" s="43"/>
    </row>
    <row r="23" spans="1:4">
      <c r="A23" s="57">
        <v>36068</v>
      </c>
      <c r="B23" s="43">
        <v>50.9909999999999</v>
      </c>
      <c r="C23" s="43"/>
      <c r="D23" s="43"/>
    </row>
    <row r="24" spans="1:4">
      <c r="A24" s="57">
        <v>36160</v>
      </c>
      <c r="B24" s="43">
        <v>52.518000000000001</v>
      </c>
      <c r="C24" s="43"/>
      <c r="D24" s="43">
        <v>33.855769121393301</v>
      </c>
    </row>
    <row r="25" spans="1:4">
      <c r="A25" s="57">
        <v>36250</v>
      </c>
      <c r="B25" s="43">
        <v>54.119</v>
      </c>
      <c r="C25" s="43"/>
      <c r="D25" s="43">
        <v>34.783898847975799</v>
      </c>
    </row>
    <row r="26" spans="1:4">
      <c r="A26" s="57">
        <v>36341</v>
      </c>
      <c r="B26" s="43">
        <v>53.436</v>
      </c>
      <c r="C26" s="43"/>
      <c r="D26" s="43">
        <v>31.222167590948999</v>
      </c>
    </row>
    <row r="27" spans="1:4">
      <c r="A27" s="57">
        <v>36433</v>
      </c>
      <c r="B27" s="43">
        <v>55.409999999999897</v>
      </c>
      <c r="C27" s="43"/>
      <c r="D27" s="43">
        <v>30.716602466483302</v>
      </c>
    </row>
    <row r="28" spans="1:4">
      <c r="A28" s="57">
        <v>36525</v>
      </c>
      <c r="B28" s="43">
        <v>50.113</v>
      </c>
      <c r="C28" s="43"/>
      <c r="D28" s="43">
        <v>28.753174875550499</v>
      </c>
    </row>
    <row r="29" spans="1:4">
      <c r="A29" s="57">
        <v>36616</v>
      </c>
      <c r="B29" s="43">
        <v>52.055999999999997</v>
      </c>
      <c r="C29" s="43"/>
      <c r="D29" s="43">
        <v>28.781117723748299</v>
      </c>
    </row>
    <row r="30" spans="1:4">
      <c r="A30" s="57">
        <v>36707</v>
      </c>
      <c r="B30" s="43">
        <v>53.456000000000003</v>
      </c>
      <c r="C30" s="43"/>
      <c r="D30" s="43">
        <v>28.3510989947303</v>
      </c>
    </row>
    <row r="31" spans="1:4">
      <c r="A31" s="57">
        <v>36799</v>
      </c>
      <c r="B31" s="43">
        <v>71.900000000000006</v>
      </c>
      <c r="C31" s="43"/>
      <c r="D31" s="43">
        <v>27.926862980521999</v>
      </c>
    </row>
    <row r="32" spans="1:4">
      <c r="A32" s="57">
        <v>36891</v>
      </c>
      <c r="B32" s="43">
        <v>57.154000000000003</v>
      </c>
      <c r="C32" s="43"/>
      <c r="D32" s="43">
        <v>28.3448331744973</v>
      </c>
    </row>
    <row r="33" spans="1:4">
      <c r="A33" s="57">
        <v>36981</v>
      </c>
      <c r="B33" s="43">
        <v>45.174999999999997</v>
      </c>
      <c r="C33" s="43"/>
      <c r="D33" s="43">
        <v>32.146595759597297</v>
      </c>
    </row>
    <row r="34" spans="1:4">
      <c r="A34" s="57">
        <v>37072</v>
      </c>
      <c r="B34" s="43">
        <v>53.033000000000001</v>
      </c>
      <c r="C34" s="43"/>
      <c r="D34" s="43">
        <v>31.722776350965599</v>
      </c>
    </row>
    <row r="35" spans="1:4">
      <c r="A35" s="57">
        <v>37164</v>
      </c>
      <c r="B35" s="43">
        <v>50.4299999999999</v>
      </c>
      <c r="C35" s="43"/>
      <c r="D35" s="43">
        <v>36.825928331071196</v>
      </c>
    </row>
    <row r="36" spans="1:4">
      <c r="A36" s="57">
        <v>37256</v>
      </c>
      <c r="B36" s="43">
        <v>74.936999999999998</v>
      </c>
      <c r="C36" s="43"/>
      <c r="D36" s="43">
        <v>39.844454089181298</v>
      </c>
    </row>
    <row r="37" spans="1:4">
      <c r="A37" s="57">
        <v>37346</v>
      </c>
      <c r="B37" s="43">
        <v>38.911000000000001</v>
      </c>
      <c r="C37" s="43"/>
      <c r="D37" s="43">
        <v>35.457949436676401</v>
      </c>
    </row>
    <row r="38" spans="1:4">
      <c r="A38" s="57">
        <v>37437</v>
      </c>
      <c r="B38" s="43">
        <v>38.164999999999999</v>
      </c>
      <c r="C38" s="43"/>
      <c r="D38" s="43">
        <v>37.735674353458499</v>
      </c>
    </row>
    <row r="39" spans="1:4">
      <c r="A39" s="57">
        <v>37529</v>
      </c>
      <c r="B39" s="43">
        <v>45.67</v>
      </c>
      <c r="C39" s="43"/>
      <c r="D39" s="43">
        <v>40.799207641995203</v>
      </c>
    </row>
    <row r="40" spans="1:4">
      <c r="A40" s="57">
        <v>37621</v>
      </c>
      <c r="B40" s="43">
        <v>78.825000000000003</v>
      </c>
      <c r="C40" s="43"/>
      <c r="D40" s="43">
        <v>39.950138428081097</v>
      </c>
    </row>
    <row r="41" spans="1:4">
      <c r="A41" s="57">
        <v>37711</v>
      </c>
      <c r="B41" s="43">
        <v>53.784999999999897</v>
      </c>
      <c r="C41" s="43"/>
      <c r="D41" s="43">
        <v>45.482125748319703</v>
      </c>
    </row>
    <row r="42" spans="1:4">
      <c r="A42" s="57">
        <v>37802</v>
      </c>
      <c r="B42" s="43">
        <v>56.030999999999999</v>
      </c>
      <c r="C42" s="43"/>
      <c r="D42" s="43">
        <v>44.9141716530727</v>
      </c>
    </row>
    <row r="43" spans="1:4">
      <c r="A43" s="57">
        <v>37894</v>
      </c>
      <c r="B43" s="43">
        <v>54.456000000000003</v>
      </c>
      <c r="C43" s="43"/>
      <c r="D43" s="43">
        <v>47.368173991635402</v>
      </c>
    </row>
    <row r="44" spans="1:4">
      <c r="A44" s="57">
        <v>37986</v>
      </c>
      <c r="B44" s="43">
        <v>69.137</v>
      </c>
      <c r="C44" s="43"/>
      <c r="D44" s="43">
        <v>43.853026970142999</v>
      </c>
    </row>
    <row r="45" spans="1:4">
      <c r="A45" s="57">
        <v>38077</v>
      </c>
      <c r="B45" s="43">
        <v>72.004000000000005</v>
      </c>
      <c r="C45" s="43"/>
      <c r="D45" s="43">
        <v>47.048193138344601</v>
      </c>
    </row>
    <row r="46" spans="1:4">
      <c r="A46" s="57">
        <v>38168</v>
      </c>
      <c r="B46" s="43">
        <v>101.25700000000001</v>
      </c>
      <c r="C46" s="43"/>
      <c r="D46" s="43">
        <v>47.404407183138801</v>
      </c>
    </row>
    <row r="47" spans="1:4">
      <c r="A47" s="57">
        <v>38260</v>
      </c>
      <c r="B47" s="43">
        <v>96.728999999999999</v>
      </c>
      <c r="C47" s="43"/>
      <c r="D47" s="43">
        <v>55.202282412825703</v>
      </c>
    </row>
    <row r="48" spans="1:4">
      <c r="A48" s="57">
        <v>38352</v>
      </c>
      <c r="B48" s="43">
        <v>148.74700000000001</v>
      </c>
      <c r="C48" s="43">
        <v>191.72845227062001</v>
      </c>
      <c r="D48" s="43">
        <v>58.8519331867208</v>
      </c>
    </row>
    <row r="49" spans="1:4">
      <c r="A49" s="57">
        <v>38442</v>
      </c>
      <c r="B49" s="43">
        <v>102.508</v>
      </c>
      <c r="C49" s="43">
        <v>212.14666357738599</v>
      </c>
      <c r="D49" s="43">
        <v>69.958408950241704</v>
      </c>
    </row>
    <row r="50" spans="1:4">
      <c r="A50" s="57">
        <v>38533</v>
      </c>
      <c r="B50" s="43">
        <v>94.4</v>
      </c>
      <c r="C50" s="43">
        <v>373.52293790546798</v>
      </c>
      <c r="D50" s="43">
        <v>71.0389866689207</v>
      </c>
    </row>
    <row r="51" spans="1:4">
      <c r="A51" s="57">
        <v>38625</v>
      </c>
      <c r="B51" s="43">
        <v>97.649000000000001</v>
      </c>
      <c r="C51" s="43">
        <v>443.61098239110203</v>
      </c>
      <c r="D51" s="43">
        <v>79.536630823426606</v>
      </c>
    </row>
    <row r="52" spans="1:4">
      <c r="A52" s="57">
        <v>38717</v>
      </c>
      <c r="B52" s="43">
        <v>159.589</v>
      </c>
      <c r="C52" s="43">
        <v>500.49235403150999</v>
      </c>
      <c r="D52" s="43">
        <v>96.641565487587002</v>
      </c>
    </row>
    <row r="53" spans="1:4">
      <c r="A53" s="57">
        <v>38807</v>
      </c>
      <c r="B53" s="43">
        <v>105.307</v>
      </c>
      <c r="C53" s="43">
        <v>484.18674698795098</v>
      </c>
      <c r="D53" s="43">
        <v>102.85</v>
      </c>
    </row>
    <row r="54" spans="1:4">
      <c r="A54" s="57">
        <v>38898</v>
      </c>
      <c r="B54" s="43">
        <v>125.44799999999999</v>
      </c>
      <c r="C54" s="43">
        <v>581.12256719184404</v>
      </c>
      <c r="D54" s="43">
        <v>103.8</v>
      </c>
    </row>
    <row r="55" spans="1:4">
      <c r="A55" s="57">
        <v>38990</v>
      </c>
      <c r="B55" s="43">
        <v>149.4</v>
      </c>
      <c r="C55" s="43">
        <v>538.02710843373404</v>
      </c>
      <c r="D55" s="43">
        <v>114.26</v>
      </c>
    </row>
    <row r="56" spans="1:4">
      <c r="A56" s="57">
        <v>39082</v>
      </c>
      <c r="B56" s="43">
        <v>228.99100000000001</v>
      </c>
      <c r="C56" s="43">
        <v>612.51737720111203</v>
      </c>
      <c r="D56" s="43">
        <v>126.81</v>
      </c>
    </row>
    <row r="57" spans="1:4">
      <c r="A57" s="57">
        <v>39172</v>
      </c>
      <c r="B57" s="43">
        <v>164.33099999999999</v>
      </c>
      <c r="C57" s="43">
        <v>666.85009267840599</v>
      </c>
      <c r="D57" s="43">
        <v>132.13</v>
      </c>
    </row>
    <row r="58" spans="1:4">
      <c r="A58" s="57">
        <v>39263</v>
      </c>
      <c r="B58" s="43">
        <v>174.233</v>
      </c>
      <c r="C58" s="43">
        <v>804.59337349397595</v>
      </c>
      <c r="D58" s="43">
        <v>137.6</v>
      </c>
    </row>
    <row r="59" spans="1:4">
      <c r="A59" s="57">
        <v>39355</v>
      </c>
      <c r="B59" s="43">
        <v>204.27</v>
      </c>
      <c r="C59" s="43">
        <v>854.66867469879503</v>
      </c>
      <c r="D59" s="43">
        <v>146.57</v>
      </c>
    </row>
    <row r="60" spans="1:4">
      <c r="A60" s="57">
        <v>39447</v>
      </c>
      <c r="B60" s="43">
        <v>269.55200000000002</v>
      </c>
      <c r="C60" s="43">
        <v>806.70759962928605</v>
      </c>
      <c r="D60" s="43">
        <v>149.25</v>
      </c>
    </row>
    <row r="61" spans="1:4">
      <c r="A61" s="57">
        <v>39538</v>
      </c>
      <c r="B61" s="43">
        <v>282.92200000000003</v>
      </c>
      <c r="C61" s="43">
        <v>711.97289156626505</v>
      </c>
      <c r="D61" s="43">
        <v>154.27000000000001</v>
      </c>
    </row>
    <row r="62" spans="1:4">
      <c r="A62" s="57">
        <v>39629</v>
      </c>
      <c r="B62" s="43">
        <v>276.10199999999998</v>
      </c>
      <c r="C62" s="43">
        <v>723.61561631139898</v>
      </c>
      <c r="D62" s="43">
        <v>159.72</v>
      </c>
    </row>
    <row r="63" spans="1:4">
      <c r="A63" s="57">
        <v>39721</v>
      </c>
      <c r="B63" s="43">
        <v>248.434</v>
      </c>
      <c r="C63" s="43">
        <v>602.20690454124099</v>
      </c>
      <c r="D63" s="43">
        <v>156.87</v>
      </c>
    </row>
    <row r="64" spans="1:4">
      <c r="A64" s="57">
        <v>39813</v>
      </c>
      <c r="B64" s="43">
        <v>298.85700000000003</v>
      </c>
      <c r="C64" s="43">
        <v>401.00787766450401</v>
      </c>
      <c r="D64" s="43">
        <v>145.52000000000001</v>
      </c>
    </row>
    <row r="65" spans="1:4">
      <c r="A65" s="57">
        <v>39903</v>
      </c>
      <c r="B65" s="43">
        <v>222.739</v>
      </c>
      <c r="C65" s="43">
        <v>246.66936978683901</v>
      </c>
      <c r="D65" s="43">
        <v>116.35</v>
      </c>
    </row>
    <row r="66" spans="1:4">
      <c r="A66" s="57">
        <v>39994</v>
      </c>
      <c r="B66" s="43">
        <v>226.101</v>
      </c>
      <c r="C66" s="43">
        <v>322.92632066728402</v>
      </c>
      <c r="D66" s="43">
        <v>110.2</v>
      </c>
    </row>
    <row r="67" spans="1:4">
      <c r="A67" s="57">
        <v>40086</v>
      </c>
      <c r="B67" s="43">
        <v>192.06200000000001</v>
      </c>
      <c r="C67" s="43">
        <v>278.38276181649599</v>
      </c>
      <c r="D67" s="43">
        <v>105.13</v>
      </c>
    </row>
    <row r="68" spans="1:4">
      <c r="A68" s="57">
        <v>40178</v>
      </c>
      <c r="B68" s="43">
        <v>237.17400000000001</v>
      </c>
      <c r="C68" s="43">
        <v>202.21269694161199</v>
      </c>
      <c r="D68" s="43">
        <v>100.24</v>
      </c>
    </row>
    <row r="69" spans="1:4">
      <c r="A69" s="57">
        <v>40268</v>
      </c>
      <c r="B69" s="43">
        <v>112.523</v>
      </c>
      <c r="C69" s="43">
        <v>152.1953197405</v>
      </c>
      <c r="D69" s="43">
        <v>98.28</v>
      </c>
    </row>
    <row r="70" spans="1:4">
      <c r="A70" s="57">
        <v>40359</v>
      </c>
      <c r="B70" s="43">
        <v>128.81399999999999</v>
      </c>
      <c r="C70" s="43">
        <v>179.44856348470799</v>
      </c>
      <c r="D70" s="43">
        <v>100.44</v>
      </c>
    </row>
    <row r="71" spans="1:4">
      <c r="A71" s="57">
        <v>40451</v>
      </c>
      <c r="B71" s="43">
        <v>159.39400000000001</v>
      </c>
      <c r="C71" s="43">
        <v>187.673772011121</v>
      </c>
      <c r="D71" s="43">
        <v>99.68</v>
      </c>
    </row>
    <row r="72" spans="1:4">
      <c r="A72" s="57">
        <v>40543</v>
      </c>
      <c r="B72" s="43">
        <v>187.37100000000001</v>
      </c>
      <c r="C72" s="43">
        <v>186.94972196478199</v>
      </c>
      <c r="D72" s="43">
        <v>101.6</v>
      </c>
    </row>
    <row r="73" spans="1:4">
      <c r="A73" s="57">
        <v>40633</v>
      </c>
      <c r="B73" s="43">
        <v>126.298</v>
      </c>
      <c r="C73" s="43">
        <v>171.10750695088001</v>
      </c>
      <c r="D73" s="43">
        <v>105.93</v>
      </c>
    </row>
    <row r="74" spans="1:4">
      <c r="A74" s="57">
        <v>40724</v>
      </c>
      <c r="B74" s="43">
        <v>153.35900000000001</v>
      </c>
      <c r="C74" s="43">
        <v>220.545644114921</v>
      </c>
      <c r="D74" s="43">
        <v>106.74</v>
      </c>
    </row>
    <row r="75" spans="1:4">
      <c r="A75" s="57">
        <v>40816</v>
      </c>
      <c r="B75" s="43">
        <v>135.23500000000001</v>
      </c>
      <c r="C75" s="43">
        <v>242.99119555143599</v>
      </c>
      <c r="D75" s="43">
        <v>106.49</v>
      </c>
    </row>
    <row r="76" spans="1:4">
      <c r="A76" s="57">
        <v>40908</v>
      </c>
      <c r="B76" s="43">
        <v>201.37700000000001</v>
      </c>
      <c r="C76" s="43">
        <v>240.90593141797899</v>
      </c>
      <c r="D76" s="43">
        <v>107.25</v>
      </c>
    </row>
    <row r="77" spans="1:4">
      <c r="A77" s="57">
        <v>40999</v>
      </c>
      <c r="B77" s="43">
        <v>153.172</v>
      </c>
      <c r="C77" s="43">
        <v>210.14828544949</v>
      </c>
      <c r="D77" s="43">
        <v>106.88</v>
      </c>
    </row>
    <row r="78" spans="1:4">
      <c r="A78" s="57">
        <v>41090</v>
      </c>
      <c r="B78" s="43">
        <v>144.62200000000001</v>
      </c>
      <c r="C78" s="43">
        <v>222.312326227988</v>
      </c>
      <c r="D78" s="43">
        <v>105.75</v>
      </c>
    </row>
    <row r="79" spans="1:4">
      <c r="A79" s="57">
        <v>41182</v>
      </c>
      <c r="B79" s="43">
        <v>142.56200000000001</v>
      </c>
      <c r="C79" s="43">
        <v>196.47822057460601</v>
      </c>
      <c r="D79" s="43">
        <v>106.81</v>
      </c>
    </row>
    <row r="80" spans="1:4">
      <c r="A80" s="57">
        <v>41274</v>
      </c>
      <c r="B80" s="43">
        <v>209.08699999999999</v>
      </c>
      <c r="C80" s="43">
        <v>226.598702502317</v>
      </c>
      <c r="D80" s="43">
        <v>105.99</v>
      </c>
    </row>
    <row r="81" spans="1:4">
      <c r="A81" s="57">
        <v>41364</v>
      </c>
      <c r="B81" s="43">
        <v>182.995</v>
      </c>
      <c r="C81" s="43">
        <v>216.490963855421</v>
      </c>
      <c r="D81" s="43">
        <v>106.72</v>
      </c>
    </row>
    <row r="82" spans="1:4">
      <c r="A82" s="57">
        <v>41455</v>
      </c>
      <c r="B82" s="43">
        <v>153.46199999999999</v>
      </c>
      <c r="C82" s="43">
        <v>234.93975903614401</v>
      </c>
      <c r="D82" s="43">
        <v>108.31</v>
      </c>
    </row>
    <row r="83" spans="1:4">
      <c r="A83" s="57">
        <v>41547</v>
      </c>
      <c r="B83" s="43">
        <v>180.459</v>
      </c>
      <c r="C83" s="43">
        <v>225.32437442075999</v>
      </c>
      <c r="D83" s="43">
        <v>106.41</v>
      </c>
    </row>
    <row r="84" spans="1:4">
      <c r="A84" s="57">
        <v>41639</v>
      </c>
      <c r="B84" s="43">
        <v>240.006</v>
      </c>
      <c r="C84" s="43">
        <v>179.53544949026801</v>
      </c>
      <c r="D84" s="43">
        <v>109.16</v>
      </c>
    </row>
    <row r="85" spans="1:4">
      <c r="A85" s="57">
        <v>41729</v>
      </c>
      <c r="B85" s="43">
        <v>210.96700000000001</v>
      </c>
      <c r="C85" s="43">
        <v>185.240963855421</v>
      </c>
      <c r="D85" s="43">
        <v>110.84</v>
      </c>
    </row>
    <row r="86" spans="1:4">
      <c r="A86" s="57">
        <v>41820</v>
      </c>
      <c r="B86" s="43">
        <v>193.06299999999999</v>
      </c>
      <c r="C86" s="43">
        <v>203.57391102873001</v>
      </c>
      <c r="D86" s="43">
        <v>115.33</v>
      </c>
    </row>
    <row r="87" spans="1:4">
      <c r="A87" s="57">
        <v>41912</v>
      </c>
      <c r="B87" s="43">
        <v>233.48500000000001</v>
      </c>
      <c r="C87" s="43">
        <v>218.37349397590299</v>
      </c>
      <c r="D87" s="43">
        <v>117.2</v>
      </c>
    </row>
    <row r="88" spans="1:4">
      <c r="A88" s="57">
        <v>42004</v>
      </c>
      <c r="B88" s="43">
        <v>275.78100000000001</v>
      </c>
      <c r="C88" s="43">
        <v>244.52618164967501</v>
      </c>
      <c r="D88" s="43">
        <v>114.91</v>
      </c>
    </row>
    <row r="89" spans="1:4">
      <c r="A89" s="57">
        <v>42094</v>
      </c>
      <c r="B89" s="43">
        <v>240.84200000000001</v>
      </c>
      <c r="C89" s="43">
        <v>180.1</v>
      </c>
      <c r="D89" s="43">
        <v>115.78</v>
      </c>
    </row>
    <row r="90" spans="1:4">
      <c r="A90" s="57">
        <v>42185</v>
      </c>
      <c r="B90" s="43">
        <v>238.61099999999999</v>
      </c>
      <c r="C90" s="43">
        <v>290.3</v>
      </c>
      <c r="D90" s="43">
        <v>119.35</v>
      </c>
    </row>
    <row r="91" spans="1:4">
      <c r="A91" s="57">
        <v>42277</v>
      </c>
      <c r="B91" s="43">
        <v>240.07300000000001</v>
      </c>
      <c r="C91" s="43">
        <v>319.39999999999998</v>
      </c>
      <c r="D91" s="43">
        <v>121.22</v>
      </c>
    </row>
    <row r="92" spans="1:4">
      <c r="A92" s="57">
        <v>42369</v>
      </c>
      <c r="B92" s="43">
        <v>340.53</v>
      </c>
      <c r="C92" s="43">
        <v>260.10000000000002</v>
      </c>
      <c r="D92" s="43">
        <v>118.7</v>
      </c>
    </row>
    <row r="93" spans="1:4">
      <c r="A93" s="57">
        <v>42460</v>
      </c>
      <c r="B93" s="43">
        <v>151.36199999999999</v>
      </c>
      <c r="C93" s="43">
        <v>244.4</v>
      </c>
      <c r="D93" s="43">
        <v>119.66</v>
      </c>
    </row>
    <row r="94" spans="1:4">
      <c r="A94" s="57">
        <v>42551</v>
      </c>
      <c r="B94" s="43">
        <v>268.2</v>
      </c>
      <c r="C94" s="43">
        <v>330.9</v>
      </c>
      <c r="D94" s="43">
        <v>123.41</v>
      </c>
    </row>
    <row r="95" spans="1:4">
      <c r="A95" s="57">
        <v>42643</v>
      </c>
      <c r="B95" s="43">
        <v>263</v>
      </c>
      <c r="C95" s="43">
        <v>318.89999999999998</v>
      </c>
      <c r="D95" s="43">
        <v>127.65</v>
      </c>
    </row>
    <row r="96" spans="1:4">
      <c r="A96" s="57">
        <v>42735</v>
      </c>
      <c r="B96" s="43">
        <v>483.2</v>
      </c>
      <c r="C96" s="43">
        <v>324</v>
      </c>
      <c r="D96" s="43">
        <v>129.97</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E96"/>
  <sheetViews>
    <sheetView zoomScaleNormal="100" workbookViewId="0"/>
  </sheetViews>
  <sheetFormatPr defaultRowHeight="15"/>
  <cols>
    <col min="1" max="1" width="5.42578125" customWidth="1"/>
  </cols>
  <sheetData>
    <row r="1" spans="1:5" s="2" customFormat="1" ht="13.5" customHeight="1">
      <c r="A1" s="156" t="s">
        <v>3996</v>
      </c>
    </row>
    <row r="2" spans="1:5" s="2" customFormat="1" ht="13.5" customHeight="1">
      <c r="A2" s="156" t="s">
        <v>3997</v>
      </c>
    </row>
    <row r="3" spans="1:5" s="2" customFormat="1" ht="13.5" customHeight="1">
      <c r="A3" s="4" t="s">
        <v>3548</v>
      </c>
    </row>
    <row r="4" spans="1:5" ht="13.5" customHeight="1">
      <c r="A4" s="8" t="s">
        <v>3549</v>
      </c>
    </row>
    <row r="5" spans="1:5" ht="13.5" customHeight="1">
      <c r="A5" s="1"/>
    </row>
    <row r="6" spans="1:5" ht="13.5" customHeight="1"/>
    <row r="7" spans="1:5" ht="13.5" customHeight="1"/>
    <row r="8" spans="1:5" s="3" customFormat="1">
      <c r="A8" s="59" t="s">
        <v>3550</v>
      </c>
      <c r="B8" s="59" t="s">
        <v>3551</v>
      </c>
      <c r="C8" s="59" t="s">
        <v>3552</v>
      </c>
      <c r="D8" s="59" t="s">
        <v>3553</v>
      </c>
      <c r="E8" s="59" t="s">
        <v>3554</v>
      </c>
    </row>
    <row r="9" spans="1:5">
      <c r="A9" s="60">
        <v>2007</v>
      </c>
      <c r="B9" s="120">
        <v>1946.6700210000001</v>
      </c>
      <c r="C9" s="120">
        <v>2353.6620551075116</v>
      </c>
      <c r="D9" s="120">
        <v>120.90708901442066</v>
      </c>
      <c r="E9" s="120">
        <v>67.264597870998202</v>
      </c>
    </row>
    <row r="10" spans="1:5">
      <c r="A10" s="60">
        <v>2008</v>
      </c>
      <c r="B10" s="120">
        <v>1464.075619</v>
      </c>
      <c r="C10" s="120">
        <v>1575.5554512915357</v>
      </c>
      <c r="D10" s="120">
        <v>107.61434934403724</v>
      </c>
      <c r="E10" s="120">
        <v>45.047391212185445</v>
      </c>
    </row>
    <row r="11" spans="1:5">
      <c r="A11" s="60">
        <v>2009</v>
      </c>
      <c r="B11" s="120">
        <v>562.63875500000006</v>
      </c>
      <c r="C11" s="120">
        <v>264.05334022523169</v>
      </c>
      <c r="D11" s="120">
        <v>46.931239250526154</v>
      </c>
      <c r="E11" s="120">
        <v>23.169267707082835</v>
      </c>
    </row>
    <row r="12" spans="1:5">
      <c r="A12" s="60">
        <v>2010</v>
      </c>
      <c r="B12" s="120">
        <v>661.63640000000009</v>
      </c>
      <c r="C12" s="120">
        <v>355.43393452501851</v>
      </c>
      <c r="D12" s="120">
        <v>53.720432328846847</v>
      </c>
      <c r="E12" s="120">
        <v>23.139083139083141</v>
      </c>
    </row>
    <row r="13" spans="1:5">
      <c r="A13" s="60">
        <v>2011</v>
      </c>
      <c r="B13" s="120">
        <v>767.29281100000003</v>
      </c>
      <c r="C13" s="120">
        <v>461.90732351714553</v>
      </c>
      <c r="D13" s="120">
        <v>60.199615700184829</v>
      </c>
      <c r="E13" s="120">
        <v>25.131199388315434</v>
      </c>
    </row>
    <row r="14" spans="1:5">
      <c r="A14" s="60">
        <v>2012</v>
      </c>
      <c r="B14" s="120">
        <v>788.49665899999991</v>
      </c>
      <c r="C14" s="120">
        <v>396.0690468952734</v>
      </c>
      <c r="D14" s="120">
        <v>50.230909969559356</v>
      </c>
      <c r="E14" s="120">
        <v>22.134820593829588</v>
      </c>
    </row>
    <row r="15" spans="1:5">
      <c r="A15" s="60">
        <v>2013</v>
      </c>
      <c r="B15" s="120">
        <v>1024.3264529999999</v>
      </c>
      <c r="C15" s="120">
        <v>549.5369426465478</v>
      </c>
      <c r="D15" s="120">
        <v>53.648613782948729</v>
      </c>
      <c r="E15" s="120">
        <v>27.652891467323638</v>
      </c>
    </row>
    <row r="16" spans="1:5">
      <c r="A16" s="60">
        <v>2014</v>
      </c>
      <c r="B16" s="120">
        <v>1267.2410190000001</v>
      </c>
      <c r="C16" s="120">
        <v>686.88174908866245</v>
      </c>
      <c r="D16" s="120">
        <v>54.202928944857845</v>
      </c>
      <c r="E16" s="120">
        <v>30.7</v>
      </c>
    </row>
    <row r="17" spans="1:5">
      <c r="A17" s="60">
        <v>2015</v>
      </c>
      <c r="B17" s="120">
        <v>1268.395573</v>
      </c>
      <c r="C17" s="120">
        <v>694.9</v>
      </c>
      <c r="D17" s="120">
        <v>54.785747821275308</v>
      </c>
      <c r="E17" s="120">
        <v>33.700000000000003</v>
      </c>
    </row>
    <row r="18" spans="1:5">
      <c r="A18" s="60">
        <v>2016</v>
      </c>
      <c r="B18" s="120">
        <v>1548.3401080000001</v>
      </c>
      <c r="C18" s="120">
        <v>1053</v>
      </c>
      <c r="D18" s="120">
        <v>68.008313842632816</v>
      </c>
      <c r="E18" s="120">
        <v>38.799999999999997</v>
      </c>
    </row>
    <row r="19" spans="1:5">
      <c r="A19" s="57"/>
      <c r="B19" s="56"/>
      <c r="C19" s="2"/>
      <c r="D19" s="2"/>
    </row>
    <row r="20" spans="1:5">
      <c r="A20" s="57"/>
      <c r="B20" s="56"/>
      <c r="C20" s="2"/>
      <c r="D20" s="2"/>
    </row>
    <row r="21" spans="1:5">
      <c r="A21" s="57"/>
      <c r="B21" s="56"/>
      <c r="C21" s="2"/>
      <c r="D21" s="2"/>
    </row>
    <row r="22" spans="1:5">
      <c r="A22" s="57"/>
      <c r="B22" s="56"/>
      <c r="C22" s="2"/>
      <c r="D22" s="2"/>
    </row>
    <row r="23" spans="1:5">
      <c r="A23" s="57"/>
      <c r="B23" s="56"/>
      <c r="C23" s="2"/>
      <c r="D23" s="2"/>
    </row>
    <row r="24" spans="1:5">
      <c r="A24" s="57"/>
      <c r="B24" s="56"/>
      <c r="C24" s="2"/>
      <c r="D24" s="2"/>
    </row>
    <row r="25" spans="1:5">
      <c r="A25" s="57"/>
      <c r="B25" s="56"/>
      <c r="C25" s="2"/>
      <c r="D25" s="2"/>
    </row>
    <row r="26" spans="1:5">
      <c r="A26" s="57"/>
      <c r="B26" s="56"/>
      <c r="C26" s="2"/>
      <c r="D26" s="2"/>
    </row>
    <row r="27" spans="1:5">
      <c r="A27" s="57"/>
      <c r="B27" s="56"/>
      <c r="C27" s="2"/>
      <c r="D27" s="2"/>
    </row>
    <row r="28" spans="1:5">
      <c r="A28" s="57"/>
      <c r="B28" s="56"/>
      <c r="C28" s="2"/>
      <c r="D28" s="2"/>
    </row>
    <row r="29" spans="1:5">
      <c r="A29" s="57"/>
      <c r="B29" s="56"/>
      <c r="C29" s="2"/>
      <c r="D29" s="2"/>
    </row>
    <row r="30" spans="1:5">
      <c r="A30" s="57"/>
      <c r="B30" s="56"/>
      <c r="C30" s="2"/>
      <c r="D30" s="2"/>
    </row>
    <row r="31" spans="1:5">
      <c r="A31" s="57"/>
      <c r="B31" s="56"/>
      <c r="C31" s="2"/>
      <c r="D31" s="2"/>
    </row>
    <row r="32" spans="1:5">
      <c r="A32" s="57"/>
      <c r="B32" s="56"/>
      <c r="C32" s="2"/>
      <c r="D32" s="2"/>
    </row>
    <row r="33" spans="1:4">
      <c r="A33" s="57"/>
      <c r="B33" s="56"/>
      <c r="C33" s="2"/>
      <c r="D33" s="2"/>
    </row>
    <row r="34" spans="1:4">
      <c r="A34" s="57"/>
      <c r="B34" s="56"/>
      <c r="C34" s="2"/>
      <c r="D34" s="2"/>
    </row>
    <row r="35" spans="1:4">
      <c r="A35" s="57"/>
      <c r="B35" s="56"/>
      <c r="C35" s="2"/>
      <c r="D35" s="2"/>
    </row>
    <row r="36" spans="1:4">
      <c r="A36" s="57"/>
      <c r="B36" s="56"/>
      <c r="C36" s="2"/>
      <c r="D36" s="2"/>
    </row>
    <row r="37" spans="1:4">
      <c r="A37" s="57"/>
      <c r="B37" s="56"/>
      <c r="C37" s="2"/>
      <c r="D37" s="2"/>
    </row>
    <row r="38" spans="1:4">
      <c r="A38" s="57"/>
      <c r="B38" s="56"/>
      <c r="C38" s="2"/>
      <c r="D38" s="2"/>
    </row>
    <row r="39" spans="1:4">
      <c r="A39" s="57"/>
      <c r="B39" s="56"/>
      <c r="C39" s="2"/>
      <c r="D39" s="2"/>
    </row>
    <row r="40" spans="1:4">
      <c r="A40" s="57"/>
      <c r="B40" s="56"/>
      <c r="C40" s="2"/>
      <c r="D40" s="2"/>
    </row>
    <row r="41" spans="1:4">
      <c r="A41" s="57"/>
      <c r="B41" s="56"/>
      <c r="C41" s="2"/>
      <c r="D41" s="2"/>
    </row>
    <row r="42" spans="1:4">
      <c r="A42" s="57"/>
      <c r="B42" s="56"/>
      <c r="C42" s="2"/>
      <c r="D42" s="2"/>
    </row>
    <row r="43" spans="1:4">
      <c r="A43" s="57"/>
      <c r="B43" s="56"/>
      <c r="C43" s="2"/>
      <c r="D43" s="2"/>
    </row>
    <row r="44" spans="1:4">
      <c r="A44" s="57"/>
      <c r="B44" s="56"/>
      <c r="C44" s="2"/>
      <c r="D44" s="2"/>
    </row>
    <row r="45" spans="1:4">
      <c r="A45" s="57"/>
      <c r="B45" s="56"/>
      <c r="C45" s="2"/>
      <c r="D45" s="2"/>
    </row>
    <row r="46" spans="1:4">
      <c r="A46" s="57"/>
      <c r="B46" s="56"/>
      <c r="C46" s="2"/>
      <c r="D46" s="2"/>
    </row>
    <row r="47" spans="1:4">
      <c r="A47" s="57"/>
      <c r="B47" s="56"/>
      <c r="C47" s="2"/>
      <c r="D47" s="2"/>
    </row>
    <row r="48" spans="1:4">
      <c r="A48" s="57"/>
      <c r="B48" s="56"/>
      <c r="C48" s="2"/>
      <c r="D48" s="2"/>
    </row>
    <row r="49" spans="1:4">
      <c r="A49" s="57"/>
      <c r="B49" s="56"/>
      <c r="C49" s="2"/>
      <c r="D49" s="2"/>
    </row>
    <row r="50" spans="1:4">
      <c r="A50" s="57"/>
      <c r="B50" s="56"/>
      <c r="C50" s="2"/>
      <c r="D50" s="2"/>
    </row>
    <row r="51" spans="1:4">
      <c r="A51" s="57"/>
      <c r="B51" s="56"/>
      <c r="C51" s="2"/>
      <c r="D51" s="2"/>
    </row>
    <row r="52" spans="1:4">
      <c r="A52" s="57"/>
      <c r="B52" s="56"/>
      <c r="C52" s="2"/>
      <c r="D52" s="2"/>
    </row>
    <row r="53" spans="1:4">
      <c r="A53" s="57"/>
      <c r="B53" s="56"/>
      <c r="C53" s="2"/>
      <c r="D53" s="2"/>
    </row>
    <row r="54" spans="1:4">
      <c r="A54" s="57"/>
      <c r="B54" s="56"/>
      <c r="C54" s="2"/>
      <c r="D54" s="2"/>
    </row>
    <row r="55" spans="1:4">
      <c r="A55" s="57"/>
      <c r="B55" s="56"/>
      <c r="C55" s="2"/>
      <c r="D55" s="2"/>
    </row>
    <row r="56" spans="1:4">
      <c r="A56" s="57"/>
      <c r="B56" s="56"/>
      <c r="C56" s="2"/>
      <c r="D56" s="2"/>
    </row>
    <row r="57" spans="1:4">
      <c r="A57" s="57"/>
      <c r="B57" s="56"/>
      <c r="C57" s="2"/>
      <c r="D57" s="2"/>
    </row>
    <row r="58" spans="1:4">
      <c r="A58" s="57"/>
      <c r="B58" s="56"/>
      <c r="C58" s="2"/>
      <c r="D58" s="2"/>
    </row>
    <row r="59" spans="1:4">
      <c r="A59" s="57"/>
      <c r="B59" s="56"/>
      <c r="C59" s="2"/>
      <c r="D59" s="2"/>
    </row>
    <row r="60" spans="1:4">
      <c r="A60" s="57"/>
      <c r="B60" s="56"/>
      <c r="C60" s="2"/>
      <c r="D60" s="2"/>
    </row>
    <row r="61" spans="1:4">
      <c r="A61" s="57"/>
      <c r="B61" s="56"/>
      <c r="C61" s="2"/>
      <c r="D61" s="2"/>
    </row>
    <row r="62" spans="1:4">
      <c r="A62" s="57"/>
      <c r="B62" s="56"/>
      <c r="C62" s="2"/>
      <c r="D62" s="2"/>
    </row>
    <row r="63" spans="1:4">
      <c r="A63" s="57"/>
      <c r="B63" s="56"/>
      <c r="C63" s="2"/>
      <c r="D63" s="2"/>
    </row>
    <row r="64" spans="1:4">
      <c r="A64" s="57"/>
      <c r="B64" s="56"/>
      <c r="C64" s="2"/>
      <c r="D64" s="2"/>
    </row>
    <row r="65" spans="1:4">
      <c r="A65" s="57"/>
      <c r="B65" s="56"/>
      <c r="C65" s="2"/>
      <c r="D65" s="2"/>
    </row>
    <row r="66" spans="1:4">
      <c r="A66" s="57"/>
      <c r="B66" s="56"/>
      <c r="C66" s="2"/>
      <c r="D66" s="2"/>
    </row>
    <row r="67" spans="1:4">
      <c r="A67" s="57"/>
      <c r="B67" s="56"/>
      <c r="C67" s="2"/>
      <c r="D67" s="2"/>
    </row>
    <row r="68" spans="1:4">
      <c r="A68" s="57"/>
      <c r="B68" s="56"/>
      <c r="C68" s="2"/>
      <c r="D68" s="2"/>
    </row>
    <row r="69" spans="1:4">
      <c r="A69" s="57"/>
      <c r="B69" s="56"/>
      <c r="C69" s="2"/>
      <c r="D69" s="2"/>
    </row>
    <row r="70" spans="1:4">
      <c r="A70" s="57"/>
      <c r="B70" s="56"/>
      <c r="C70" s="2"/>
      <c r="D70" s="2"/>
    </row>
    <row r="71" spans="1:4">
      <c r="A71" s="57"/>
      <c r="B71" s="56"/>
      <c r="C71" s="2"/>
      <c r="D71" s="2"/>
    </row>
    <row r="72" spans="1:4">
      <c r="A72" s="57"/>
      <c r="B72" s="56"/>
      <c r="C72" s="2"/>
      <c r="D72" s="2"/>
    </row>
    <row r="73" spans="1:4">
      <c r="A73" s="57"/>
      <c r="B73" s="56"/>
      <c r="C73" s="2"/>
      <c r="D73" s="2"/>
    </row>
    <row r="74" spans="1:4">
      <c r="A74" s="57"/>
      <c r="B74" s="56"/>
      <c r="C74" s="2"/>
      <c r="D74" s="2"/>
    </row>
    <row r="75" spans="1:4">
      <c r="A75" s="57"/>
      <c r="B75" s="56"/>
      <c r="C75" s="2"/>
      <c r="D75" s="2"/>
    </row>
    <row r="76" spans="1:4">
      <c r="A76" s="57"/>
      <c r="B76" s="56"/>
      <c r="C76" s="2"/>
      <c r="D76" s="2"/>
    </row>
    <row r="77" spans="1:4">
      <c r="A77" s="57"/>
      <c r="B77" s="56"/>
      <c r="C77" s="2"/>
      <c r="D77" s="2"/>
    </row>
    <row r="78" spans="1:4">
      <c r="A78" s="57"/>
      <c r="B78" s="56"/>
      <c r="C78" s="2"/>
      <c r="D78" s="2"/>
    </row>
    <row r="79" spans="1:4">
      <c r="A79" s="57"/>
      <c r="B79" s="56"/>
      <c r="C79" s="2"/>
      <c r="D79" s="2"/>
    </row>
    <row r="80" spans="1:4">
      <c r="A80" s="57"/>
      <c r="B80" s="56"/>
      <c r="C80" s="2"/>
      <c r="D80" s="2"/>
    </row>
    <row r="81" spans="1:4">
      <c r="A81" s="57"/>
      <c r="B81" s="56"/>
      <c r="C81" s="2"/>
      <c r="D81" s="2"/>
    </row>
    <row r="82" spans="1:4">
      <c r="A82" s="57"/>
      <c r="B82" s="56"/>
      <c r="C82" s="2"/>
      <c r="D82" s="2"/>
    </row>
    <row r="83" spans="1:4">
      <c r="A83" s="57"/>
      <c r="B83" s="56"/>
      <c r="C83" s="2"/>
      <c r="D83" s="2"/>
    </row>
    <row r="84" spans="1:4">
      <c r="A84" s="57"/>
      <c r="B84" s="56"/>
      <c r="C84" s="2"/>
      <c r="D84" s="2"/>
    </row>
    <row r="85" spans="1:4">
      <c r="A85" s="57"/>
      <c r="B85" s="56"/>
      <c r="C85" s="2"/>
      <c r="D85" s="2"/>
    </row>
    <row r="86" spans="1:4">
      <c r="A86" s="57"/>
      <c r="B86" s="56"/>
      <c r="C86" s="2"/>
      <c r="D86" s="2"/>
    </row>
    <row r="87" spans="1:4">
      <c r="A87" s="57"/>
      <c r="B87" s="56"/>
      <c r="C87" s="2"/>
      <c r="D87" s="2"/>
    </row>
    <row r="88" spans="1:4">
      <c r="A88" s="57"/>
      <c r="B88" s="56"/>
      <c r="C88" s="2"/>
      <c r="D88" s="2"/>
    </row>
    <row r="89" spans="1:4">
      <c r="A89" s="57"/>
      <c r="B89" s="56"/>
      <c r="C89" s="58"/>
      <c r="D89" s="2"/>
    </row>
    <row r="90" spans="1:4">
      <c r="A90" s="57"/>
      <c r="B90" s="56"/>
      <c r="C90" s="58"/>
      <c r="D90" s="2"/>
    </row>
    <row r="91" spans="1:4">
      <c r="A91" s="57"/>
      <c r="B91" s="56"/>
      <c r="C91" s="58"/>
      <c r="D91" s="2"/>
    </row>
    <row r="92" spans="1:4">
      <c r="A92" s="57"/>
      <c r="B92" s="56"/>
      <c r="C92" s="58"/>
      <c r="D92" s="56"/>
    </row>
    <row r="93" spans="1:4">
      <c r="A93" s="57"/>
      <c r="B93" s="56"/>
      <c r="C93" s="58"/>
      <c r="D93" s="2"/>
    </row>
    <row r="94" spans="1:4">
      <c r="A94" s="57"/>
      <c r="B94" s="56"/>
      <c r="C94" s="58"/>
      <c r="D94" s="2"/>
    </row>
    <row r="95" spans="1:4">
      <c r="A95" s="57"/>
      <c r="B95" s="56"/>
      <c r="C95" s="58"/>
      <c r="D95" s="2"/>
    </row>
    <row r="96" spans="1:4">
      <c r="A96" s="57"/>
      <c r="B96" s="56"/>
      <c r="C96" s="58"/>
      <c r="D96" s="2"/>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E96"/>
  <sheetViews>
    <sheetView zoomScaleNormal="100" workbookViewId="0"/>
  </sheetViews>
  <sheetFormatPr defaultRowHeight="15"/>
  <cols>
    <col min="1" max="1" width="17.7109375" customWidth="1"/>
  </cols>
  <sheetData>
    <row r="1" spans="1:5" s="2" customFormat="1" ht="13.5" customHeight="1">
      <c r="A1" s="156" t="s">
        <v>3998</v>
      </c>
    </row>
    <row r="2" spans="1:5" s="2" customFormat="1" ht="13.5" customHeight="1">
      <c r="A2" s="163" t="s">
        <v>4056</v>
      </c>
    </row>
    <row r="3" spans="1:5" s="2" customFormat="1" ht="13.5" customHeight="1">
      <c r="A3" s="4" t="s">
        <v>3555</v>
      </c>
    </row>
    <row r="4" spans="1:5" ht="13.5" customHeight="1">
      <c r="A4" s="8" t="s">
        <v>3556</v>
      </c>
    </row>
    <row r="5" spans="1:5" ht="13.5" customHeight="1">
      <c r="A5" s="1"/>
    </row>
    <row r="6" spans="1:5" ht="13.5" customHeight="1"/>
    <row r="7" spans="1:5" ht="13.5" customHeight="1"/>
    <row r="8" spans="1:5" s="3" customFormat="1">
      <c r="A8" s="59" t="s">
        <v>3557</v>
      </c>
      <c r="B8" s="167" t="s">
        <v>3999</v>
      </c>
      <c r="C8" s="59" t="s">
        <v>3558</v>
      </c>
      <c r="D8" s="59"/>
      <c r="E8" s="59"/>
    </row>
    <row r="9" spans="1:5">
      <c r="A9" s="156" t="s">
        <v>4061</v>
      </c>
      <c r="B9" s="43">
        <v>51.929566452617003</v>
      </c>
      <c r="C9" s="43">
        <v>0.53357617606687602</v>
      </c>
      <c r="D9" s="60"/>
      <c r="E9" s="60"/>
    </row>
    <row r="10" spans="1:5">
      <c r="A10" s="156" t="s">
        <v>4062</v>
      </c>
      <c r="B10" s="43">
        <v>18.79925452445508</v>
      </c>
      <c r="C10" s="43">
        <v>0.2059096056831051</v>
      </c>
      <c r="D10" s="60"/>
      <c r="E10" s="60"/>
    </row>
    <row r="11" spans="1:5">
      <c r="A11" s="156" t="s">
        <v>4063</v>
      </c>
      <c r="B11" s="43">
        <v>16.532693540584713</v>
      </c>
      <c r="C11" s="43">
        <v>5.9595770403037679E-2</v>
      </c>
      <c r="D11" s="60"/>
      <c r="E11" s="60"/>
    </row>
    <row r="12" spans="1:5">
      <c r="A12" s="2" t="s">
        <v>3559</v>
      </c>
      <c r="B12" s="43">
        <v>12.738485482343206</v>
      </c>
      <c r="C12" s="43">
        <v>0.10123941587924898</v>
      </c>
      <c r="D12" s="60"/>
      <c r="E12" s="60"/>
    </row>
    <row r="13" spans="1:5">
      <c r="A13" s="60"/>
      <c r="B13" s="60"/>
      <c r="C13" s="60"/>
      <c r="D13" s="60"/>
      <c r="E13" s="60"/>
    </row>
    <row r="14" spans="1:5">
      <c r="A14" s="60"/>
      <c r="B14" s="60"/>
      <c r="C14" s="60"/>
      <c r="D14" s="60"/>
      <c r="E14" s="60"/>
    </row>
    <row r="15" spans="1:5">
      <c r="A15" s="60"/>
      <c r="B15" s="60"/>
      <c r="C15" s="60"/>
      <c r="D15" s="60"/>
      <c r="E15" s="60"/>
    </row>
    <row r="16" spans="1:5">
      <c r="A16" s="60"/>
      <c r="B16" s="60"/>
      <c r="C16" s="60"/>
      <c r="D16" s="60"/>
      <c r="E16" s="60"/>
    </row>
    <row r="17" spans="1:5">
      <c r="A17" s="60"/>
      <c r="B17" s="60"/>
      <c r="C17" s="60"/>
      <c r="D17" s="60"/>
      <c r="E17" s="60"/>
    </row>
    <row r="18" spans="1:5">
      <c r="A18" s="60"/>
      <c r="B18" s="60"/>
      <c r="C18" s="60"/>
      <c r="D18" s="60"/>
      <c r="E18" s="60"/>
    </row>
    <row r="19" spans="1:5">
      <c r="A19" s="57"/>
      <c r="B19" s="56"/>
      <c r="C19" s="2"/>
      <c r="D19" s="2"/>
    </row>
    <row r="20" spans="1:5">
      <c r="A20" s="57"/>
      <c r="B20" s="56"/>
      <c r="C20" s="2"/>
      <c r="D20" s="2"/>
    </row>
    <row r="21" spans="1:5">
      <c r="A21" s="57"/>
      <c r="B21" s="56"/>
      <c r="C21" s="2"/>
      <c r="D21" s="2"/>
    </row>
    <row r="22" spans="1:5">
      <c r="A22" s="57"/>
      <c r="B22" s="56"/>
      <c r="C22" s="2"/>
      <c r="D22" s="2"/>
    </row>
    <row r="23" spans="1:5">
      <c r="A23" s="57"/>
      <c r="B23" s="56"/>
      <c r="C23" s="2"/>
      <c r="D23" s="2"/>
    </row>
    <row r="24" spans="1:5">
      <c r="A24" s="57"/>
      <c r="B24" s="56"/>
      <c r="C24" s="2"/>
      <c r="D24" s="2"/>
    </row>
    <row r="25" spans="1:5">
      <c r="A25" s="57"/>
      <c r="B25" s="56"/>
      <c r="C25" s="2"/>
      <c r="D25" s="2"/>
    </row>
    <row r="26" spans="1:5">
      <c r="A26" s="57"/>
      <c r="B26" s="56"/>
      <c r="C26" s="2"/>
      <c r="D26" s="2"/>
    </row>
    <row r="27" spans="1:5">
      <c r="A27" s="57"/>
      <c r="B27" s="56"/>
      <c r="C27" s="2"/>
      <c r="D27" s="2"/>
    </row>
    <row r="28" spans="1:5">
      <c r="A28" s="57"/>
      <c r="B28" s="56"/>
      <c r="C28" s="2"/>
      <c r="D28" s="2"/>
    </row>
    <row r="29" spans="1:5">
      <c r="A29" s="57"/>
      <c r="B29" s="56"/>
      <c r="C29" s="2"/>
      <c r="D29" s="2"/>
    </row>
    <row r="30" spans="1:5">
      <c r="A30" s="57"/>
      <c r="B30" s="56"/>
      <c r="C30" s="2"/>
      <c r="D30" s="2"/>
    </row>
    <row r="31" spans="1:5">
      <c r="A31" s="57"/>
      <c r="B31" s="56"/>
      <c r="C31" s="2"/>
      <c r="D31" s="2"/>
    </row>
    <row r="32" spans="1:5">
      <c r="A32" s="57"/>
      <c r="B32" s="56"/>
      <c r="C32" s="2"/>
      <c r="D32" s="2"/>
    </row>
    <row r="33" spans="1:4">
      <c r="A33" s="57"/>
      <c r="B33" s="56"/>
      <c r="C33" s="2"/>
      <c r="D33" s="2"/>
    </row>
    <row r="34" spans="1:4">
      <c r="A34" s="57"/>
      <c r="B34" s="56"/>
      <c r="C34" s="2"/>
      <c r="D34" s="2"/>
    </row>
    <row r="35" spans="1:4">
      <c r="A35" s="57"/>
      <c r="B35" s="56"/>
      <c r="C35" s="2"/>
      <c r="D35" s="2"/>
    </row>
    <row r="36" spans="1:4">
      <c r="A36" s="57"/>
      <c r="B36" s="56"/>
      <c r="C36" s="2"/>
      <c r="D36" s="2"/>
    </row>
    <row r="37" spans="1:4">
      <c r="A37" s="57"/>
      <c r="B37" s="56"/>
      <c r="C37" s="2"/>
      <c r="D37" s="2"/>
    </row>
    <row r="38" spans="1:4">
      <c r="A38" s="57"/>
      <c r="B38" s="56"/>
      <c r="C38" s="2"/>
      <c r="D38" s="2"/>
    </row>
    <row r="39" spans="1:4">
      <c r="A39" s="57"/>
      <c r="B39" s="56"/>
      <c r="C39" s="2"/>
      <c r="D39" s="2"/>
    </row>
    <row r="40" spans="1:4">
      <c r="A40" s="57"/>
      <c r="B40" s="56"/>
      <c r="C40" s="2"/>
      <c r="D40" s="2"/>
    </row>
    <row r="41" spans="1:4">
      <c r="A41" s="57"/>
      <c r="B41" s="56"/>
      <c r="C41" s="2"/>
      <c r="D41" s="2"/>
    </row>
    <row r="42" spans="1:4">
      <c r="A42" s="57"/>
      <c r="B42" s="56"/>
      <c r="C42" s="2"/>
      <c r="D42" s="2"/>
    </row>
    <row r="43" spans="1:4">
      <c r="A43" s="57"/>
      <c r="B43" s="56"/>
      <c r="C43" s="2"/>
      <c r="D43" s="2"/>
    </row>
    <row r="44" spans="1:4">
      <c r="A44" s="57"/>
      <c r="B44" s="56"/>
      <c r="C44" s="2"/>
      <c r="D44" s="2"/>
    </row>
    <row r="45" spans="1:4">
      <c r="A45" s="57"/>
      <c r="B45" s="56"/>
      <c r="C45" s="2"/>
      <c r="D45" s="2"/>
    </row>
    <row r="46" spans="1:4">
      <c r="A46" s="57"/>
      <c r="B46" s="56"/>
      <c r="C46" s="2"/>
      <c r="D46" s="2"/>
    </row>
    <row r="47" spans="1:4">
      <c r="A47" s="57"/>
      <c r="B47" s="56"/>
      <c r="C47" s="2"/>
      <c r="D47" s="2"/>
    </row>
    <row r="48" spans="1:4">
      <c r="A48" s="57"/>
      <c r="B48" s="56"/>
      <c r="C48" s="2"/>
      <c r="D48" s="2"/>
    </row>
    <row r="49" spans="1:4">
      <c r="A49" s="57"/>
      <c r="B49" s="56"/>
      <c r="C49" s="2"/>
      <c r="D49" s="2"/>
    </row>
    <row r="50" spans="1:4">
      <c r="A50" s="57"/>
      <c r="B50" s="56"/>
      <c r="C50" s="2"/>
      <c r="D50" s="2"/>
    </row>
    <row r="51" spans="1:4">
      <c r="A51" s="57"/>
      <c r="B51" s="56"/>
      <c r="C51" s="2"/>
      <c r="D51" s="2"/>
    </row>
    <row r="52" spans="1:4">
      <c r="A52" s="57"/>
      <c r="B52" s="56"/>
      <c r="C52" s="2"/>
      <c r="D52" s="2"/>
    </row>
    <row r="53" spans="1:4">
      <c r="A53" s="57"/>
      <c r="B53" s="56"/>
      <c r="C53" s="2"/>
      <c r="D53" s="2"/>
    </row>
    <row r="54" spans="1:4">
      <c r="A54" s="57"/>
      <c r="B54" s="56"/>
      <c r="C54" s="2"/>
      <c r="D54" s="2"/>
    </row>
    <row r="55" spans="1:4">
      <c r="A55" s="57"/>
      <c r="B55" s="56"/>
      <c r="C55" s="2"/>
      <c r="D55" s="2"/>
    </row>
    <row r="56" spans="1:4">
      <c r="A56" s="57"/>
      <c r="B56" s="56"/>
      <c r="C56" s="2"/>
      <c r="D56" s="2"/>
    </row>
    <row r="57" spans="1:4">
      <c r="A57" s="57"/>
      <c r="B57" s="56"/>
      <c r="C57" s="2"/>
      <c r="D57" s="2"/>
    </row>
    <row r="58" spans="1:4">
      <c r="A58" s="57"/>
      <c r="B58" s="56"/>
      <c r="C58" s="2"/>
      <c r="D58" s="2"/>
    </row>
    <row r="59" spans="1:4">
      <c r="A59" s="57"/>
      <c r="B59" s="56"/>
      <c r="C59" s="2"/>
      <c r="D59" s="2"/>
    </row>
    <row r="60" spans="1:4">
      <c r="A60" s="57"/>
      <c r="B60" s="56"/>
      <c r="C60" s="2"/>
      <c r="D60" s="2"/>
    </row>
    <row r="61" spans="1:4">
      <c r="A61" s="57"/>
      <c r="B61" s="56"/>
      <c r="C61" s="2"/>
      <c r="D61" s="2"/>
    </row>
    <row r="62" spans="1:4">
      <c r="A62" s="57"/>
      <c r="B62" s="56"/>
      <c r="C62" s="2"/>
      <c r="D62" s="2"/>
    </row>
    <row r="63" spans="1:4">
      <c r="A63" s="57"/>
      <c r="B63" s="56"/>
      <c r="C63" s="2"/>
      <c r="D63" s="2"/>
    </row>
    <row r="64" spans="1:4">
      <c r="A64" s="57"/>
      <c r="B64" s="56"/>
      <c r="C64" s="2"/>
      <c r="D64" s="2"/>
    </row>
    <row r="65" spans="1:4">
      <c r="A65" s="57"/>
      <c r="B65" s="56"/>
      <c r="C65" s="2"/>
      <c r="D65" s="2"/>
    </row>
    <row r="66" spans="1:4">
      <c r="A66" s="57"/>
      <c r="B66" s="56"/>
      <c r="C66" s="2"/>
      <c r="D66" s="2"/>
    </row>
    <row r="67" spans="1:4">
      <c r="A67" s="57"/>
      <c r="B67" s="56"/>
      <c r="C67" s="2"/>
      <c r="D67" s="2"/>
    </row>
    <row r="68" spans="1:4">
      <c r="A68" s="57"/>
      <c r="B68" s="56"/>
      <c r="C68" s="2"/>
      <c r="D68" s="2"/>
    </row>
    <row r="69" spans="1:4">
      <c r="A69" s="57"/>
      <c r="B69" s="56"/>
      <c r="C69" s="2"/>
      <c r="D69" s="2"/>
    </row>
    <row r="70" spans="1:4">
      <c r="A70" s="57"/>
      <c r="B70" s="56"/>
      <c r="C70" s="2"/>
      <c r="D70" s="2"/>
    </row>
    <row r="71" spans="1:4">
      <c r="A71" s="57"/>
      <c r="B71" s="56"/>
      <c r="C71" s="2"/>
      <c r="D71" s="2"/>
    </row>
    <row r="72" spans="1:4">
      <c r="A72" s="57"/>
      <c r="B72" s="56"/>
      <c r="C72" s="2"/>
      <c r="D72" s="2"/>
    </row>
    <row r="73" spans="1:4">
      <c r="A73" s="57"/>
      <c r="B73" s="56"/>
      <c r="C73" s="2"/>
      <c r="D73" s="2"/>
    </row>
    <row r="74" spans="1:4">
      <c r="A74" s="57"/>
      <c r="B74" s="56"/>
      <c r="C74" s="2"/>
      <c r="D74" s="2"/>
    </row>
    <row r="75" spans="1:4">
      <c r="A75" s="57"/>
      <c r="B75" s="56"/>
      <c r="C75" s="2"/>
      <c r="D75" s="2"/>
    </row>
    <row r="76" spans="1:4">
      <c r="A76" s="57"/>
      <c r="B76" s="56"/>
      <c r="C76" s="2"/>
      <c r="D76" s="2"/>
    </row>
    <row r="77" spans="1:4">
      <c r="A77" s="57"/>
      <c r="B77" s="56"/>
      <c r="C77" s="2"/>
      <c r="D77" s="2"/>
    </row>
    <row r="78" spans="1:4">
      <c r="A78" s="57"/>
      <c r="B78" s="56"/>
      <c r="C78" s="2"/>
      <c r="D78" s="2"/>
    </row>
    <row r="79" spans="1:4">
      <c r="A79" s="57"/>
      <c r="B79" s="56"/>
      <c r="C79" s="2"/>
      <c r="D79" s="2"/>
    </row>
    <row r="80" spans="1:4">
      <c r="A80" s="57"/>
      <c r="B80" s="56"/>
      <c r="C80" s="2"/>
      <c r="D80" s="2"/>
    </row>
    <row r="81" spans="1:4">
      <c r="A81" s="57"/>
      <c r="B81" s="56"/>
      <c r="C81" s="2"/>
      <c r="D81" s="2"/>
    </row>
    <row r="82" spans="1:4">
      <c r="A82" s="57"/>
      <c r="B82" s="56"/>
      <c r="C82" s="2"/>
      <c r="D82" s="2"/>
    </row>
    <row r="83" spans="1:4">
      <c r="A83" s="57"/>
      <c r="B83" s="56"/>
      <c r="C83" s="2"/>
      <c r="D83" s="2"/>
    </row>
    <row r="84" spans="1:4">
      <c r="A84" s="57"/>
      <c r="B84" s="56"/>
      <c r="C84" s="2"/>
      <c r="D84" s="2"/>
    </row>
    <row r="85" spans="1:4">
      <c r="A85" s="57"/>
      <c r="B85" s="56"/>
      <c r="C85" s="2"/>
      <c r="D85" s="2"/>
    </row>
    <row r="86" spans="1:4">
      <c r="A86" s="57"/>
      <c r="B86" s="56"/>
      <c r="C86" s="2"/>
      <c r="D86" s="2"/>
    </row>
    <row r="87" spans="1:4">
      <c r="A87" s="57"/>
      <c r="B87" s="56"/>
      <c r="C87" s="2"/>
      <c r="D87" s="2"/>
    </row>
    <row r="88" spans="1:4">
      <c r="A88" s="57"/>
      <c r="B88" s="56"/>
      <c r="C88" s="2"/>
      <c r="D88" s="2"/>
    </row>
    <row r="89" spans="1:4">
      <c r="A89" s="57"/>
      <c r="B89" s="56"/>
      <c r="C89" s="58"/>
      <c r="D89" s="2"/>
    </row>
    <row r="90" spans="1:4">
      <c r="A90" s="57"/>
      <c r="B90" s="56"/>
      <c r="C90" s="58"/>
      <c r="D90" s="2"/>
    </row>
    <row r="91" spans="1:4">
      <c r="A91" s="57"/>
      <c r="B91" s="56"/>
      <c r="C91" s="58"/>
      <c r="D91" s="2"/>
    </row>
    <row r="92" spans="1:4">
      <c r="A92" s="57"/>
      <c r="B92" s="56"/>
      <c r="C92" s="58"/>
      <c r="D92" s="56"/>
    </row>
    <row r="93" spans="1:4">
      <c r="A93" s="57"/>
      <c r="B93" s="56"/>
      <c r="C93" s="58"/>
      <c r="D93" s="2"/>
    </row>
    <row r="94" spans="1:4">
      <c r="A94" s="57"/>
      <c r="B94" s="56"/>
      <c r="C94" s="58"/>
      <c r="D94" s="2"/>
    </row>
    <row r="95" spans="1:4">
      <c r="A95" s="57"/>
      <c r="B95" s="56"/>
      <c r="C95" s="58"/>
      <c r="D95" s="2"/>
    </row>
    <row r="96" spans="1:4">
      <c r="A96" s="57"/>
      <c r="B96" s="56"/>
      <c r="C96" s="58"/>
      <c r="D96" s="2"/>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V96"/>
  <sheetViews>
    <sheetView zoomScale="90" zoomScaleNormal="90" workbookViewId="0"/>
  </sheetViews>
  <sheetFormatPr defaultRowHeight="15"/>
  <cols>
    <col min="1" max="1" width="7.140625" customWidth="1"/>
    <col min="2" max="22" width="10.140625" customWidth="1"/>
  </cols>
  <sheetData>
    <row r="1" spans="1:22" s="2" customFormat="1" ht="13.5" customHeight="1">
      <c r="A1" s="156" t="s">
        <v>4000</v>
      </c>
    </row>
    <row r="2" spans="1:22" s="2" customFormat="1" ht="13.5" customHeight="1">
      <c r="A2" s="156" t="s">
        <v>4001</v>
      </c>
    </row>
    <row r="3" spans="1:22" s="2" customFormat="1" ht="13.5" customHeight="1">
      <c r="A3" s="4" t="s">
        <v>3560</v>
      </c>
    </row>
    <row r="4" spans="1:22" ht="13.5" customHeight="1">
      <c r="A4" s="8" t="s">
        <v>3561</v>
      </c>
    </row>
    <row r="5" spans="1:22" ht="13.5" customHeight="1">
      <c r="A5" s="1"/>
    </row>
    <row r="6" spans="1:22" ht="13.5" customHeight="1"/>
    <row r="7" spans="1:22" ht="13.5" customHeight="1"/>
    <row r="8" spans="1:22" s="3" customFormat="1">
      <c r="A8" s="62" t="s">
        <v>3562</v>
      </c>
      <c r="B8" s="142">
        <v>2015</v>
      </c>
      <c r="C8" s="142">
        <v>2016</v>
      </c>
      <c r="D8" s="142">
        <v>2017</v>
      </c>
      <c r="E8" s="142">
        <v>2018</v>
      </c>
      <c r="F8" s="142">
        <v>2019</v>
      </c>
      <c r="G8" s="142">
        <v>2020</v>
      </c>
      <c r="H8" s="142">
        <v>2021</v>
      </c>
      <c r="I8" s="142">
        <v>2022</v>
      </c>
      <c r="J8" s="142">
        <v>2023</v>
      </c>
      <c r="K8" s="141" t="s">
        <v>3563</v>
      </c>
      <c r="L8" s="141" t="s">
        <v>3564</v>
      </c>
      <c r="M8" s="141" t="s">
        <v>3565</v>
      </c>
      <c r="N8" s="141" t="s">
        <v>3566</v>
      </c>
      <c r="O8" s="141" t="s">
        <v>3567</v>
      </c>
      <c r="P8" s="141" t="s">
        <v>3568</v>
      </c>
      <c r="Q8" s="141" t="s">
        <v>3569</v>
      </c>
      <c r="R8" s="141" t="s">
        <v>3570</v>
      </c>
      <c r="S8" s="141" t="s">
        <v>3571</v>
      </c>
      <c r="T8" s="141" t="s">
        <v>3572</v>
      </c>
      <c r="U8" s="141" t="s">
        <v>3573</v>
      </c>
      <c r="V8" s="141" t="s">
        <v>3574</v>
      </c>
    </row>
    <row r="9" spans="1:22">
      <c r="A9" s="63">
        <v>25</v>
      </c>
      <c r="B9" s="121">
        <v>39354</v>
      </c>
      <c r="C9" s="121">
        <v>41008</v>
      </c>
      <c r="D9" s="121">
        <v>41363</v>
      </c>
      <c r="E9" s="121">
        <v>40656</v>
      </c>
      <c r="F9" s="121">
        <v>36132</v>
      </c>
      <c r="G9" s="121">
        <v>31404</v>
      </c>
      <c r="H9" s="121">
        <v>29774</v>
      </c>
      <c r="I9" s="121">
        <v>27640</v>
      </c>
      <c r="J9" s="121">
        <v>26053</v>
      </c>
      <c r="K9" s="121">
        <v>25044</v>
      </c>
      <c r="L9" s="121">
        <v>24181</v>
      </c>
      <c r="M9" s="121">
        <v>21833</v>
      </c>
      <c r="N9" s="121">
        <v>19315</v>
      </c>
      <c r="O9" s="121">
        <v>17846</v>
      </c>
      <c r="P9" s="121">
        <v>18119</v>
      </c>
      <c r="Q9" s="121">
        <v>17792</v>
      </c>
      <c r="R9" s="121">
        <v>17630</v>
      </c>
      <c r="S9" s="121">
        <v>17715</v>
      </c>
      <c r="T9" s="121">
        <v>17970</v>
      </c>
      <c r="U9" s="121">
        <v>19781</v>
      </c>
      <c r="V9" s="121">
        <v>21333</v>
      </c>
    </row>
    <row r="10" spans="1:22">
      <c r="A10" s="63">
        <v>26</v>
      </c>
      <c r="B10" s="121">
        <v>38794</v>
      </c>
      <c r="C10" s="121">
        <v>38507</v>
      </c>
      <c r="D10" s="121">
        <v>39898</v>
      </c>
      <c r="E10" s="121">
        <v>40447</v>
      </c>
      <c r="F10" s="121">
        <v>39736</v>
      </c>
      <c r="G10" s="121">
        <v>35228</v>
      </c>
      <c r="H10" s="121">
        <v>30511</v>
      </c>
      <c r="I10" s="121">
        <v>28900</v>
      </c>
      <c r="J10" s="121">
        <v>26798</v>
      </c>
      <c r="K10" s="121">
        <v>25240</v>
      </c>
      <c r="L10" s="121">
        <v>24256</v>
      </c>
      <c r="M10" s="121">
        <v>23429</v>
      </c>
      <c r="N10" s="121">
        <v>21118</v>
      </c>
      <c r="O10" s="121">
        <v>18631</v>
      </c>
      <c r="P10" s="121">
        <v>17200</v>
      </c>
      <c r="Q10" s="121">
        <v>17513</v>
      </c>
      <c r="R10" s="121">
        <v>17225</v>
      </c>
      <c r="S10" s="121">
        <v>17121</v>
      </c>
      <c r="T10" s="121">
        <v>17263</v>
      </c>
      <c r="U10" s="121">
        <v>17581</v>
      </c>
      <c r="V10" s="121">
        <v>19458</v>
      </c>
    </row>
    <row r="11" spans="1:22">
      <c r="A11" s="63">
        <v>27</v>
      </c>
      <c r="B11" s="121">
        <v>39951</v>
      </c>
      <c r="C11" s="121">
        <v>38058</v>
      </c>
      <c r="D11" s="121">
        <v>37503</v>
      </c>
      <c r="E11" s="121">
        <v>39092</v>
      </c>
      <c r="F11" s="121">
        <v>39633</v>
      </c>
      <c r="G11" s="121">
        <v>38933</v>
      </c>
      <c r="H11" s="121">
        <v>34436</v>
      </c>
      <c r="I11" s="121">
        <v>29740</v>
      </c>
      <c r="J11" s="121">
        <v>28161</v>
      </c>
      <c r="K11" s="121">
        <v>26089</v>
      </c>
      <c r="L11" s="121">
        <v>24556</v>
      </c>
      <c r="M11" s="121">
        <v>23607</v>
      </c>
      <c r="N11" s="121">
        <v>22816</v>
      </c>
      <c r="O11" s="121">
        <v>20536</v>
      </c>
      <c r="P11" s="121">
        <v>18087</v>
      </c>
      <c r="Q11" s="121">
        <v>16697</v>
      </c>
      <c r="R11" s="121">
        <v>17049</v>
      </c>
      <c r="S11" s="121">
        <v>16819</v>
      </c>
      <c r="T11" s="121">
        <v>16771</v>
      </c>
      <c r="U11" s="121">
        <v>16977</v>
      </c>
      <c r="V11" s="121">
        <v>17361</v>
      </c>
    </row>
    <row r="12" spans="1:22">
      <c r="A12" s="63">
        <v>28</v>
      </c>
      <c r="B12" s="121">
        <v>39427</v>
      </c>
      <c r="C12" s="121">
        <v>39619</v>
      </c>
      <c r="D12" s="121">
        <v>37432</v>
      </c>
      <c r="E12" s="121">
        <v>37092</v>
      </c>
      <c r="F12" s="121">
        <v>38669</v>
      </c>
      <c r="G12" s="121">
        <v>39217</v>
      </c>
      <c r="H12" s="121">
        <v>38522</v>
      </c>
      <c r="I12" s="121">
        <v>34045</v>
      </c>
      <c r="J12" s="121">
        <v>29385</v>
      </c>
      <c r="K12" s="121">
        <v>27834</v>
      </c>
      <c r="L12" s="121">
        <v>25786</v>
      </c>
      <c r="M12" s="121">
        <v>24290</v>
      </c>
      <c r="N12" s="121">
        <v>23377</v>
      </c>
      <c r="O12" s="121">
        <v>22614</v>
      </c>
      <c r="P12" s="121">
        <v>20373</v>
      </c>
      <c r="Q12" s="121">
        <v>17967</v>
      </c>
      <c r="R12" s="121">
        <v>16617</v>
      </c>
      <c r="S12" s="121">
        <v>17027</v>
      </c>
      <c r="T12" s="121">
        <v>16856</v>
      </c>
      <c r="U12" s="121">
        <v>16874</v>
      </c>
      <c r="V12" s="121">
        <v>17148</v>
      </c>
    </row>
    <row r="13" spans="1:22">
      <c r="A13" s="63">
        <v>29</v>
      </c>
      <c r="B13" s="121">
        <v>37811</v>
      </c>
      <c r="C13" s="121">
        <v>39032</v>
      </c>
      <c r="D13" s="121">
        <v>38959</v>
      </c>
      <c r="E13" s="121">
        <v>36968</v>
      </c>
      <c r="F13" s="121">
        <v>36619</v>
      </c>
      <c r="G13" s="121">
        <v>38201</v>
      </c>
      <c r="H13" s="121">
        <v>38752</v>
      </c>
      <c r="I13" s="121">
        <v>38071</v>
      </c>
      <c r="J13" s="121">
        <v>33627</v>
      </c>
      <c r="K13" s="121">
        <v>28997</v>
      </c>
      <c r="L13" s="121">
        <v>27469</v>
      </c>
      <c r="M13" s="121">
        <v>25456</v>
      </c>
      <c r="N13" s="121">
        <v>23992</v>
      </c>
      <c r="O13" s="121">
        <v>23105</v>
      </c>
      <c r="P13" s="121">
        <v>22376</v>
      </c>
      <c r="Q13" s="121">
        <v>20174</v>
      </c>
      <c r="R13" s="121">
        <v>17805</v>
      </c>
      <c r="S13" s="121">
        <v>16510</v>
      </c>
      <c r="T13" s="121">
        <v>16973</v>
      </c>
      <c r="U13" s="121">
        <v>16861</v>
      </c>
      <c r="V13" s="121">
        <v>16941</v>
      </c>
    </row>
    <row r="14" spans="1:22">
      <c r="A14" s="63">
        <v>30</v>
      </c>
      <c r="B14" s="121">
        <v>37279</v>
      </c>
      <c r="C14" s="121">
        <v>37382</v>
      </c>
      <c r="D14" s="121">
        <v>38370</v>
      </c>
      <c r="E14" s="121">
        <v>38466</v>
      </c>
      <c r="F14" s="121">
        <v>36470</v>
      </c>
      <c r="G14" s="121">
        <v>36129</v>
      </c>
      <c r="H14" s="121">
        <v>37711</v>
      </c>
      <c r="I14" s="121">
        <v>38273</v>
      </c>
      <c r="J14" s="121">
        <v>37616</v>
      </c>
      <c r="K14" s="121">
        <v>33200</v>
      </c>
      <c r="L14" s="121">
        <v>28595</v>
      </c>
      <c r="M14" s="121">
        <v>27096</v>
      </c>
      <c r="N14" s="121">
        <v>25113</v>
      </c>
      <c r="O14" s="121">
        <v>23673</v>
      </c>
      <c r="P14" s="121">
        <v>22816</v>
      </c>
      <c r="Q14" s="121">
        <v>22121</v>
      </c>
      <c r="R14" s="121">
        <v>19951</v>
      </c>
      <c r="S14" s="121">
        <v>17634</v>
      </c>
      <c r="T14" s="121">
        <v>16387</v>
      </c>
      <c r="U14" s="121">
        <v>16900</v>
      </c>
      <c r="V14" s="121">
        <v>16843</v>
      </c>
    </row>
    <row r="15" spans="1:22">
      <c r="A15" s="63">
        <v>31</v>
      </c>
      <c r="B15" s="121">
        <v>37244</v>
      </c>
      <c r="C15" s="121">
        <v>36864</v>
      </c>
      <c r="D15" s="121">
        <v>36755</v>
      </c>
      <c r="E15" s="121">
        <v>37896</v>
      </c>
      <c r="F15" s="121">
        <v>37986</v>
      </c>
      <c r="G15" s="121">
        <v>35998</v>
      </c>
      <c r="H15" s="121">
        <v>35660</v>
      </c>
      <c r="I15" s="121">
        <v>37251</v>
      </c>
      <c r="J15" s="121">
        <v>37834</v>
      </c>
      <c r="K15" s="121">
        <v>37199</v>
      </c>
      <c r="L15" s="121">
        <v>32805</v>
      </c>
      <c r="M15" s="121">
        <v>28233</v>
      </c>
      <c r="N15" s="121">
        <v>26762</v>
      </c>
      <c r="O15" s="121">
        <v>24802</v>
      </c>
      <c r="P15" s="121">
        <v>23391</v>
      </c>
      <c r="Q15" s="121">
        <v>22564</v>
      </c>
      <c r="R15" s="121">
        <v>21898</v>
      </c>
      <c r="S15" s="121">
        <v>19775</v>
      </c>
      <c r="T15" s="121">
        <v>17503</v>
      </c>
      <c r="U15" s="121">
        <v>16304</v>
      </c>
      <c r="V15" s="121">
        <v>16867</v>
      </c>
    </row>
    <row r="16" spans="1:22">
      <c r="A16" s="63">
        <v>32</v>
      </c>
      <c r="B16" s="121">
        <v>34378</v>
      </c>
      <c r="C16" s="121">
        <v>36700</v>
      </c>
      <c r="D16" s="121">
        <v>36145</v>
      </c>
      <c r="E16" s="121">
        <v>36167</v>
      </c>
      <c r="F16" s="121">
        <v>37300</v>
      </c>
      <c r="G16" s="121">
        <v>37396</v>
      </c>
      <c r="H16" s="121">
        <v>35415</v>
      </c>
      <c r="I16" s="121">
        <v>35088</v>
      </c>
      <c r="J16" s="121">
        <v>36695</v>
      </c>
      <c r="K16" s="121">
        <v>37295</v>
      </c>
      <c r="L16" s="121">
        <v>36676</v>
      </c>
      <c r="M16" s="121">
        <v>32312</v>
      </c>
      <c r="N16" s="121">
        <v>27769</v>
      </c>
      <c r="O16" s="121">
        <v>26318</v>
      </c>
      <c r="P16" s="121">
        <v>24385</v>
      </c>
      <c r="Q16" s="121">
        <v>23002</v>
      </c>
      <c r="R16" s="121">
        <v>22201</v>
      </c>
      <c r="S16" s="121">
        <v>21574</v>
      </c>
      <c r="T16" s="121">
        <v>19491</v>
      </c>
      <c r="U16" s="121">
        <v>17264</v>
      </c>
      <c r="V16" s="121">
        <v>16110</v>
      </c>
    </row>
    <row r="17" spans="1:22">
      <c r="A17" s="63">
        <v>33</v>
      </c>
      <c r="B17" s="121">
        <v>34284</v>
      </c>
      <c r="C17" s="121">
        <v>33872</v>
      </c>
      <c r="D17" s="121">
        <v>36018</v>
      </c>
      <c r="E17" s="121">
        <v>35591</v>
      </c>
      <c r="F17" s="121">
        <v>35609</v>
      </c>
      <c r="G17" s="121">
        <v>36746</v>
      </c>
      <c r="H17" s="121">
        <v>36845</v>
      </c>
      <c r="I17" s="121">
        <v>34877</v>
      </c>
      <c r="J17" s="121">
        <v>34569</v>
      </c>
      <c r="K17" s="121">
        <v>36191</v>
      </c>
      <c r="L17" s="121">
        <v>36804</v>
      </c>
      <c r="M17" s="121">
        <v>36209</v>
      </c>
      <c r="N17" s="121">
        <v>31873</v>
      </c>
      <c r="O17" s="121">
        <v>27356</v>
      </c>
      <c r="P17" s="121">
        <v>25930</v>
      </c>
      <c r="Q17" s="121">
        <v>24026</v>
      </c>
      <c r="R17" s="121">
        <v>22669</v>
      </c>
      <c r="S17" s="121">
        <v>21904</v>
      </c>
      <c r="T17" s="121">
        <v>21315</v>
      </c>
      <c r="U17" s="121">
        <v>19274</v>
      </c>
      <c r="V17" s="121">
        <v>17092</v>
      </c>
    </row>
    <row r="18" spans="1:22">
      <c r="A18" s="63">
        <v>34</v>
      </c>
      <c r="B18" s="121">
        <v>34152</v>
      </c>
      <c r="C18" s="121">
        <v>33758</v>
      </c>
      <c r="D18" s="121">
        <v>33183</v>
      </c>
      <c r="E18" s="121">
        <v>35447</v>
      </c>
      <c r="F18" s="121">
        <v>35017</v>
      </c>
      <c r="G18" s="121">
        <v>35042</v>
      </c>
      <c r="H18" s="121">
        <v>36180</v>
      </c>
      <c r="I18" s="121">
        <v>36288</v>
      </c>
      <c r="J18" s="121">
        <v>34344</v>
      </c>
      <c r="K18" s="121">
        <v>34053</v>
      </c>
      <c r="L18" s="121">
        <v>35685</v>
      </c>
      <c r="M18" s="121">
        <v>36318</v>
      </c>
      <c r="N18" s="121">
        <v>35747</v>
      </c>
      <c r="O18" s="121">
        <v>31436</v>
      </c>
      <c r="P18" s="121">
        <v>26949</v>
      </c>
      <c r="Q18" s="121">
        <v>25550</v>
      </c>
      <c r="R18" s="121">
        <v>23673</v>
      </c>
      <c r="S18" s="121">
        <v>22353</v>
      </c>
      <c r="T18" s="121">
        <v>21625</v>
      </c>
      <c r="U18" s="121">
        <v>21074</v>
      </c>
      <c r="V18" s="121">
        <v>19078</v>
      </c>
    </row>
    <row r="19" spans="1:22" s="47" customFormat="1">
      <c r="A19" s="63">
        <v>35</v>
      </c>
      <c r="B19" s="121">
        <v>34460</v>
      </c>
      <c r="C19" s="121">
        <v>33462</v>
      </c>
      <c r="D19" s="121">
        <v>32921</v>
      </c>
      <c r="E19" s="121">
        <v>32462</v>
      </c>
      <c r="F19" s="121">
        <v>34718</v>
      </c>
      <c r="G19" s="121">
        <v>34296</v>
      </c>
      <c r="H19" s="121">
        <v>34326</v>
      </c>
      <c r="I19" s="121">
        <v>35471</v>
      </c>
      <c r="J19" s="121">
        <v>35598</v>
      </c>
      <c r="K19" s="121">
        <v>33675</v>
      </c>
      <c r="L19" s="121">
        <v>33399</v>
      </c>
      <c r="M19" s="121">
        <v>35049</v>
      </c>
      <c r="N19" s="121">
        <v>35702</v>
      </c>
      <c r="O19" s="121">
        <v>35149</v>
      </c>
      <c r="P19" s="121">
        <v>30869</v>
      </c>
      <c r="Q19" s="121">
        <v>26414</v>
      </c>
      <c r="R19" s="121">
        <v>25041</v>
      </c>
      <c r="S19" s="121">
        <v>23201</v>
      </c>
      <c r="T19" s="121">
        <v>21915</v>
      </c>
      <c r="U19" s="121">
        <v>21223</v>
      </c>
      <c r="V19" s="121">
        <v>20714</v>
      </c>
    </row>
    <row r="20" spans="1:22">
      <c r="A20" s="64" t="s">
        <v>4002</v>
      </c>
      <c r="B20" s="122">
        <v>407134</v>
      </c>
      <c r="C20" s="122">
        <v>408262</v>
      </c>
      <c r="D20" s="122">
        <v>408547</v>
      </c>
      <c r="E20" s="122">
        <v>410284</v>
      </c>
      <c r="F20" s="122">
        <v>407889</v>
      </c>
      <c r="G20" s="122">
        <v>398590</v>
      </c>
      <c r="H20" s="122">
        <v>388132</v>
      </c>
      <c r="I20" s="122">
        <v>375644</v>
      </c>
      <c r="J20" s="122">
        <v>360680</v>
      </c>
      <c r="K20" s="122">
        <v>344817</v>
      </c>
      <c r="L20" s="122">
        <v>330212</v>
      </c>
      <c r="M20" s="122">
        <v>313832</v>
      </c>
      <c r="N20" s="122">
        <v>293584</v>
      </c>
      <c r="O20" s="122">
        <v>271466</v>
      </c>
      <c r="P20" s="122">
        <v>250495</v>
      </c>
      <c r="Q20" s="122">
        <v>233820</v>
      </c>
      <c r="R20" s="122">
        <v>221759</v>
      </c>
      <c r="S20" s="122">
        <v>211633</v>
      </c>
      <c r="T20" s="122">
        <v>204069</v>
      </c>
      <c r="U20" s="122">
        <v>200113</v>
      </c>
      <c r="V20" s="122">
        <v>198945</v>
      </c>
    </row>
    <row r="21" spans="1:22">
      <c r="A21" s="57"/>
      <c r="B21" s="56"/>
      <c r="C21" s="2"/>
      <c r="D21" s="2"/>
    </row>
    <row r="22" spans="1:22">
      <c r="A22" s="57"/>
      <c r="B22" s="56"/>
      <c r="C22" s="2"/>
      <c r="D22" s="2"/>
    </row>
    <row r="23" spans="1:22">
      <c r="A23" s="57"/>
      <c r="B23" s="56"/>
      <c r="C23" s="2"/>
      <c r="D23" s="2"/>
    </row>
    <row r="24" spans="1:22">
      <c r="A24" s="57"/>
      <c r="B24" s="56"/>
      <c r="C24" s="2"/>
      <c r="D24" s="2"/>
    </row>
    <row r="25" spans="1:22">
      <c r="A25" s="57"/>
      <c r="B25" s="56"/>
      <c r="C25" s="2"/>
      <c r="D25" s="2"/>
    </row>
    <row r="26" spans="1:22">
      <c r="A26" s="57"/>
      <c r="B26" s="56"/>
      <c r="C26" s="2"/>
      <c r="D26" s="2"/>
    </row>
    <row r="27" spans="1:22">
      <c r="A27" s="57"/>
      <c r="B27" s="56"/>
      <c r="C27" s="2"/>
      <c r="D27" s="2"/>
    </row>
    <row r="28" spans="1:22">
      <c r="A28" s="57"/>
      <c r="B28" s="56"/>
      <c r="C28" s="2"/>
      <c r="D28" s="2"/>
    </row>
    <row r="29" spans="1:22">
      <c r="A29" s="57"/>
      <c r="B29" s="56"/>
      <c r="C29" s="2"/>
      <c r="D29" s="2"/>
    </row>
    <row r="30" spans="1:22">
      <c r="A30" s="57"/>
      <c r="B30" s="56"/>
      <c r="C30" s="2"/>
      <c r="D30" s="2"/>
    </row>
    <row r="31" spans="1:22">
      <c r="A31" s="57"/>
      <c r="B31" s="56"/>
      <c r="C31" s="2"/>
      <c r="D31" s="2"/>
    </row>
    <row r="32" spans="1:22">
      <c r="A32" s="57"/>
      <c r="B32" s="56"/>
      <c r="C32" s="2"/>
      <c r="D32" s="2"/>
    </row>
    <row r="33" spans="1:4">
      <c r="A33" s="57"/>
      <c r="B33" s="56"/>
      <c r="C33" s="2"/>
      <c r="D33" s="2"/>
    </row>
    <row r="34" spans="1:4">
      <c r="A34" s="57"/>
      <c r="B34" s="56"/>
      <c r="C34" s="2"/>
      <c r="D34" s="2"/>
    </row>
    <row r="35" spans="1:4">
      <c r="A35" s="57"/>
      <c r="B35" s="56"/>
      <c r="C35" s="2"/>
      <c r="D35" s="2"/>
    </row>
    <row r="36" spans="1:4">
      <c r="A36" s="57"/>
      <c r="B36" s="56"/>
      <c r="C36" s="2"/>
      <c r="D36" s="2"/>
    </row>
    <row r="37" spans="1:4">
      <c r="A37" s="57"/>
      <c r="B37" s="56"/>
      <c r="C37" s="2"/>
      <c r="D37" s="2"/>
    </row>
    <row r="38" spans="1:4">
      <c r="A38" s="57"/>
      <c r="B38" s="56"/>
      <c r="C38" s="2"/>
      <c r="D38" s="2"/>
    </row>
    <row r="39" spans="1:4">
      <c r="A39" s="57"/>
      <c r="B39" s="56"/>
      <c r="C39" s="2"/>
      <c r="D39" s="2"/>
    </row>
    <row r="40" spans="1:4">
      <c r="A40" s="57"/>
      <c r="B40" s="56"/>
      <c r="C40" s="2"/>
      <c r="D40" s="2"/>
    </row>
    <row r="41" spans="1:4">
      <c r="A41" s="57"/>
      <c r="B41" s="56"/>
      <c r="C41" s="2"/>
      <c r="D41" s="2"/>
    </row>
    <row r="42" spans="1:4">
      <c r="A42" s="57"/>
      <c r="B42" s="56"/>
      <c r="C42" s="2"/>
      <c r="D42" s="2"/>
    </row>
    <row r="43" spans="1:4">
      <c r="A43" s="57"/>
      <c r="B43" s="56"/>
      <c r="C43" s="2"/>
      <c r="D43" s="2"/>
    </row>
    <row r="44" spans="1:4">
      <c r="A44" s="57"/>
      <c r="B44" s="56"/>
      <c r="C44" s="2"/>
      <c r="D44" s="2"/>
    </row>
    <row r="45" spans="1:4">
      <c r="A45" s="57"/>
      <c r="B45" s="56"/>
      <c r="C45" s="2"/>
      <c r="D45" s="2"/>
    </row>
    <row r="46" spans="1:4">
      <c r="A46" s="57"/>
      <c r="B46" s="56"/>
      <c r="C46" s="2"/>
      <c r="D46" s="2"/>
    </row>
    <row r="47" spans="1:4">
      <c r="A47" s="57"/>
      <c r="B47" s="56"/>
      <c r="C47" s="2"/>
      <c r="D47" s="2"/>
    </row>
    <row r="48" spans="1:4">
      <c r="A48" s="57"/>
      <c r="B48" s="56"/>
      <c r="C48" s="2"/>
      <c r="D48" s="2"/>
    </row>
    <row r="49" spans="1:4">
      <c r="A49" s="57"/>
      <c r="B49" s="56"/>
      <c r="C49" s="2"/>
      <c r="D49" s="2"/>
    </row>
    <row r="50" spans="1:4">
      <c r="A50" s="57"/>
      <c r="B50" s="56"/>
      <c r="C50" s="2"/>
      <c r="D50" s="2"/>
    </row>
    <row r="51" spans="1:4">
      <c r="A51" s="57"/>
      <c r="B51" s="56"/>
      <c r="C51" s="2"/>
      <c r="D51" s="2"/>
    </row>
    <row r="52" spans="1:4">
      <c r="A52" s="57"/>
      <c r="B52" s="56"/>
      <c r="C52" s="2"/>
      <c r="D52" s="2"/>
    </row>
    <row r="53" spans="1:4">
      <c r="A53" s="57"/>
      <c r="B53" s="56"/>
      <c r="C53" s="2"/>
      <c r="D53" s="2"/>
    </row>
    <row r="54" spans="1:4">
      <c r="A54" s="57"/>
      <c r="B54" s="56"/>
      <c r="C54" s="2"/>
      <c r="D54" s="2"/>
    </row>
    <row r="55" spans="1:4">
      <c r="A55" s="57"/>
      <c r="B55" s="56"/>
      <c r="C55" s="2"/>
      <c r="D55" s="2"/>
    </row>
    <row r="56" spans="1:4">
      <c r="A56" s="57"/>
      <c r="B56" s="56"/>
      <c r="C56" s="2"/>
      <c r="D56" s="2"/>
    </row>
    <row r="57" spans="1:4">
      <c r="A57" s="57"/>
      <c r="B57" s="56"/>
      <c r="C57" s="2"/>
      <c r="D57" s="2"/>
    </row>
    <row r="58" spans="1:4">
      <c r="A58" s="57"/>
      <c r="B58" s="56"/>
      <c r="C58" s="2"/>
      <c r="D58" s="2"/>
    </row>
    <row r="59" spans="1:4">
      <c r="A59" s="57"/>
      <c r="B59" s="56"/>
      <c r="C59" s="2"/>
      <c r="D59" s="2"/>
    </row>
    <row r="60" spans="1:4">
      <c r="A60" s="57"/>
      <c r="B60" s="56"/>
      <c r="C60" s="2"/>
      <c r="D60" s="2"/>
    </row>
    <row r="61" spans="1:4">
      <c r="A61" s="57"/>
      <c r="B61" s="56"/>
      <c r="C61" s="2"/>
      <c r="D61" s="2"/>
    </row>
    <row r="62" spans="1:4">
      <c r="A62" s="57"/>
      <c r="B62" s="56"/>
      <c r="C62" s="2"/>
      <c r="D62" s="2"/>
    </row>
    <row r="63" spans="1:4">
      <c r="A63" s="57"/>
      <c r="B63" s="56"/>
      <c r="C63" s="2"/>
      <c r="D63" s="2"/>
    </row>
    <row r="64" spans="1:4">
      <c r="A64" s="57"/>
      <c r="B64" s="56"/>
      <c r="C64" s="2"/>
      <c r="D64" s="2"/>
    </row>
    <row r="65" spans="1:4">
      <c r="A65" s="57"/>
      <c r="B65" s="56"/>
      <c r="C65" s="2"/>
      <c r="D65" s="2"/>
    </row>
    <row r="66" spans="1:4">
      <c r="A66" s="57"/>
      <c r="B66" s="56"/>
      <c r="C66" s="2"/>
      <c r="D66" s="2"/>
    </row>
    <row r="67" spans="1:4">
      <c r="A67" s="57"/>
      <c r="B67" s="56"/>
      <c r="C67" s="2"/>
      <c r="D67" s="2"/>
    </row>
    <row r="68" spans="1:4">
      <c r="A68" s="57"/>
      <c r="B68" s="56"/>
      <c r="C68" s="2"/>
      <c r="D68" s="2"/>
    </row>
    <row r="69" spans="1:4">
      <c r="A69" s="57"/>
      <c r="B69" s="56"/>
      <c r="C69" s="2"/>
      <c r="D69" s="2"/>
    </row>
    <row r="70" spans="1:4">
      <c r="A70" s="57"/>
      <c r="B70" s="56"/>
      <c r="C70" s="2"/>
      <c r="D70" s="2"/>
    </row>
    <row r="71" spans="1:4">
      <c r="A71" s="57"/>
      <c r="B71" s="56"/>
      <c r="C71" s="2"/>
      <c r="D71" s="2"/>
    </row>
    <row r="72" spans="1:4">
      <c r="A72" s="57"/>
      <c r="B72" s="56"/>
      <c r="C72" s="2"/>
      <c r="D72" s="2"/>
    </row>
    <row r="73" spans="1:4">
      <c r="A73" s="57"/>
      <c r="B73" s="56"/>
      <c r="C73" s="2"/>
      <c r="D73" s="2"/>
    </row>
    <row r="74" spans="1:4">
      <c r="A74" s="57"/>
      <c r="B74" s="56"/>
      <c r="C74" s="2"/>
      <c r="D74" s="2"/>
    </row>
    <row r="75" spans="1:4">
      <c r="A75" s="57"/>
      <c r="B75" s="56"/>
      <c r="C75" s="2"/>
      <c r="D75" s="2"/>
    </row>
    <row r="76" spans="1:4">
      <c r="A76" s="57"/>
      <c r="B76" s="56"/>
      <c r="C76" s="2"/>
      <c r="D76" s="2"/>
    </row>
    <row r="77" spans="1:4">
      <c r="A77" s="57"/>
      <c r="B77" s="56"/>
      <c r="C77" s="2"/>
      <c r="D77" s="2"/>
    </row>
    <row r="78" spans="1:4">
      <c r="A78" s="57"/>
      <c r="B78" s="56"/>
      <c r="C78" s="2"/>
      <c r="D78" s="2"/>
    </row>
    <row r="79" spans="1:4">
      <c r="A79" s="57"/>
      <c r="B79" s="56"/>
      <c r="C79" s="2"/>
      <c r="D79" s="2"/>
    </row>
    <row r="80" spans="1:4">
      <c r="A80" s="57"/>
      <c r="B80" s="56"/>
      <c r="C80" s="2"/>
      <c r="D80" s="2"/>
    </row>
    <row r="81" spans="1:4">
      <c r="A81" s="57"/>
      <c r="B81" s="56"/>
      <c r="C81" s="2"/>
      <c r="D81" s="2"/>
    </row>
    <row r="82" spans="1:4">
      <c r="A82" s="57"/>
      <c r="B82" s="56"/>
      <c r="C82" s="2"/>
      <c r="D82" s="2"/>
    </row>
    <row r="83" spans="1:4">
      <c r="A83" s="57"/>
      <c r="B83" s="56"/>
      <c r="C83" s="2"/>
      <c r="D83" s="2"/>
    </row>
    <row r="84" spans="1:4">
      <c r="A84" s="57"/>
      <c r="B84" s="56"/>
      <c r="C84" s="2"/>
      <c r="D84" s="2"/>
    </row>
    <row r="85" spans="1:4">
      <c r="A85" s="57"/>
      <c r="B85" s="56"/>
      <c r="C85" s="2"/>
      <c r="D85" s="2"/>
    </row>
    <row r="86" spans="1:4">
      <c r="A86" s="57"/>
      <c r="B86" s="56"/>
      <c r="C86" s="2"/>
      <c r="D86" s="2"/>
    </row>
    <row r="87" spans="1:4">
      <c r="A87" s="57"/>
      <c r="B87" s="56"/>
      <c r="C87" s="2"/>
      <c r="D87" s="2"/>
    </row>
    <row r="88" spans="1:4">
      <c r="A88" s="57"/>
      <c r="B88" s="56"/>
      <c r="C88" s="2"/>
      <c r="D88" s="2"/>
    </row>
    <row r="89" spans="1:4">
      <c r="A89" s="57"/>
      <c r="B89" s="56"/>
      <c r="C89" s="58"/>
      <c r="D89" s="2"/>
    </row>
    <row r="90" spans="1:4">
      <c r="A90" s="57"/>
      <c r="B90" s="56"/>
      <c r="C90" s="58"/>
      <c r="D90" s="2"/>
    </row>
    <row r="91" spans="1:4">
      <c r="A91" s="57"/>
      <c r="B91" s="56"/>
      <c r="C91" s="58"/>
      <c r="D91" s="2"/>
    </row>
    <row r="92" spans="1:4">
      <c r="A92" s="57"/>
      <c r="B92" s="56"/>
      <c r="C92" s="58"/>
      <c r="D92" s="56"/>
    </row>
    <row r="93" spans="1:4">
      <c r="A93" s="57"/>
      <c r="B93" s="56"/>
      <c r="C93" s="58"/>
      <c r="D93" s="2"/>
    </row>
    <row r="94" spans="1:4">
      <c r="A94" s="57"/>
      <c r="B94" s="56"/>
      <c r="C94" s="58"/>
      <c r="D94" s="2"/>
    </row>
    <row r="95" spans="1:4">
      <c r="A95" s="57"/>
      <c r="B95" s="56"/>
      <c r="C95" s="58"/>
      <c r="D95" s="2"/>
    </row>
    <row r="96" spans="1:4">
      <c r="A96" s="57"/>
      <c r="B96" s="56"/>
      <c r="C96" s="58"/>
      <c r="D96" s="2"/>
    </row>
  </sheetData>
  <pageMargins left="0.7" right="0.7" top="0.75" bottom="0.75" header="0.3" footer="0.3"/>
  <pageSetup paperSize="9" orientation="portrait" r:id="rId1"/>
  <ignoredErrors>
    <ignoredError sqref="K8:V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V96"/>
  <sheetViews>
    <sheetView zoomScaleNormal="100" workbookViewId="0"/>
  </sheetViews>
  <sheetFormatPr defaultRowHeight="15"/>
  <cols>
    <col min="1" max="1" width="18.28515625" customWidth="1"/>
  </cols>
  <sheetData>
    <row r="1" spans="1:22" s="2" customFormat="1" ht="13.5" customHeight="1">
      <c r="A1" s="156" t="s">
        <v>4003</v>
      </c>
    </row>
    <row r="2" spans="1:22" s="2" customFormat="1" ht="13.5" customHeight="1">
      <c r="A2" s="156" t="s">
        <v>4057</v>
      </c>
    </row>
    <row r="3" spans="1:22" s="2" customFormat="1" ht="13.5" customHeight="1">
      <c r="A3" s="4" t="s">
        <v>3575</v>
      </c>
    </row>
    <row r="4" spans="1:22" ht="13.5" customHeight="1">
      <c r="A4" s="8" t="s">
        <v>3576</v>
      </c>
    </row>
    <row r="5" spans="1:22" ht="13.5" customHeight="1">
      <c r="A5" s="1"/>
    </row>
    <row r="6" spans="1:22" ht="13.5" customHeight="1"/>
    <row r="7" spans="1:22" ht="13.5" customHeight="1"/>
    <row r="8" spans="1:22" s="3" customFormat="1">
      <c r="A8" s="62" t="s">
        <v>3577</v>
      </c>
      <c r="B8" s="3" t="s">
        <v>3578</v>
      </c>
      <c r="C8" s="168" t="s">
        <v>4004</v>
      </c>
      <c r="D8" s="62"/>
      <c r="E8" s="62"/>
      <c r="F8" s="62"/>
      <c r="G8" s="62"/>
      <c r="H8" s="62"/>
      <c r="I8" s="62"/>
      <c r="J8" s="62"/>
      <c r="K8" s="62"/>
      <c r="L8" s="62"/>
      <c r="M8" s="62"/>
      <c r="N8" s="62"/>
      <c r="O8" s="62"/>
      <c r="P8" s="62"/>
      <c r="Q8" s="62"/>
      <c r="R8" s="62"/>
      <c r="S8" s="62"/>
      <c r="T8" s="62"/>
      <c r="U8" s="62"/>
      <c r="V8" s="62"/>
    </row>
    <row r="9" spans="1:22">
      <c r="A9" t="s">
        <v>3579</v>
      </c>
      <c r="B9" s="123">
        <v>91.1</v>
      </c>
      <c r="C9" s="123">
        <v>58.7</v>
      </c>
      <c r="D9" s="61"/>
      <c r="E9" s="61"/>
      <c r="F9" s="61"/>
      <c r="G9" s="61"/>
      <c r="H9" s="61"/>
      <c r="I9" s="61"/>
      <c r="J9" s="61"/>
      <c r="K9" s="61"/>
      <c r="L9" s="61"/>
      <c r="M9" s="61"/>
      <c r="N9" s="61"/>
      <c r="O9" s="61"/>
      <c r="P9" s="61"/>
      <c r="Q9" s="61"/>
      <c r="R9" s="61"/>
      <c r="S9" s="61"/>
      <c r="T9" s="61"/>
      <c r="U9" s="61"/>
      <c r="V9" s="61"/>
    </row>
    <row r="10" spans="1:22">
      <c r="A10" s="74" t="s">
        <v>3580</v>
      </c>
      <c r="B10" s="124">
        <v>146.6</v>
      </c>
      <c r="C10" s="124">
        <v>59.1</v>
      </c>
      <c r="D10" s="61"/>
      <c r="E10" s="61"/>
      <c r="F10" s="61"/>
      <c r="G10" s="61"/>
      <c r="H10" s="61"/>
      <c r="I10" s="61"/>
      <c r="J10" s="61"/>
      <c r="K10" s="61"/>
      <c r="L10" s="61"/>
      <c r="M10" s="61"/>
      <c r="N10" s="61"/>
      <c r="O10" s="61"/>
      <c r="P10" s="61"/>
      <c r="Q10" s="61"/>
      <c r="R10" s="61"/>
      <c r="S10" s="61"/>
      <c r="T10" s="61"/>
      <c r="U10" s="61"/>
      <c r="V10" s="61"/>
    </row>
    <row r="11" spans="1:22">
      <c r="A11" s="74" t="s">
        <v>3581</v>
      </c>
      <c r="B11" s="124">
        <v>91.3</v>
      </c>
      <c r="C11" s="124">
        <v>23.5</v>
      </c>
      <c r="D11" s="61"/>
      <c r="E11" s="61"/>
      <c r="F11" s="61"/>
      <c r="G11" s="61"/>
      <c r="H11" s="61"/>
      <c r="I11" s="61"/>
      <c r="J11" s="61"/>
      <c r="K11" s="61"/>
      <c r="L11" s="61"/>
      <c r="M11" s="61"/>
      <c r="N11" s="61"/>
      <c r="O11" s="61"/>
      <c r="P11" s="61"/>
      <c r="Q11" s="61"/>
      <c r="R11" s="61"/>
      <c r="S11" s="61"/>
      <c r="T11" s="61"/>
      <c r="U11" s="61"/>
      <c r="V11" s="61"/>
    </row>
    <row r="12" spans="1:22">
      <c r="A12" s="74" t="s">
        <v>3582</v>
      </c>
      <c r="B12" s="124">
        <v>52</v>
      </c>
      <c r="C12" s="124">
        <v>31</v>
      </c>
      <c r="D12" s="61"/>
      <c r="E12" s="61"/>
      <c r="F12" s="61"/>
      <c r="G12" s="61"/>
      <c r="H12" s="61"/>
      <c r="I12" s="61"/>
      <c r="J12" s="61"/>
      <c r="K12" s="61"/>
      <c r="L12" s="61"/>
      <c r="M12" s="61"/>
      <c r="N12" s="61"/>
      <c r="O12" s="61"/>
      <c r="P12" s="61"/>
      <c r="Q12" s="61"/>
      <c r="R12" s="61"/>
      <c r="S12" s="61"/>
      <c r="T12" s="61"/>
      <c r="U12" s="61"/>
      <c r="V12" s="61"/>
    </row>
    <row r="13" spans="1:22">
      <c r="A13" s="74" t="s">
        <v>3583</v>
      </c>
      <c r="B13" s="124">
        <v>97.7</v>
      </c>
      <c r="C13" s="124">
        <v>120.7</v>
      </c>
      <c r="D13" s="61"/>
      <c r="E13" s="61"/>
      <c r="F13" s="61"/>
      <c r="G13" s="61"/>
      <c r="H13" s="61"/>
      <c r="I13" s="61"/>
      <c r="J13" s="61"/>
      <c r="K13" s="61"/>
      <c r="L13" s="61"/>
      <c r="M13" s="61"/>
      <c r="N13" s="61"/>
      <c r="O13" s="61"/>
      <c r="P13" s="61"/>
      <c r="Q13" s="61"/>
      <c r="R13" s="61"/>
      <c r="S13" s="61"/>
      <c r="T13" s="61"/>
      <c r="U13" s="61"/>
      <c r="V13" s="61"/>
    </row>
    <row r="14" spans="1:22">
      <c r="A14" s="74" t="s">
        <v>3584</v>
      </c>
      <c r="B14" s="124">
        <v>47.6</v>
      </c>
      <c r="C14" s="124">
        <v>53.4</v>
      </c>
      <c r="D14" s="61"/>
      <c r="E14" s="61"/>
      <c r="F14" s="61"/>
      <c r="G14" s="61"/>
      <c r="H14" s="61"/>
      <c r="I14" s="61"/>
      <c r="J14" s="61"/>
      <c r="K14" s="61"/>
      <c r="L14" s="61"/>
      <c r="M14" s="61"/>
      <c r="N14" s="61"/>
      <c r="O14" s="61"/>
      <c r="P14" s="61"/>
      <c r="Q14" s="61"/>
      <c r="R14" s="61"/>
      <c r="S14" s="61"/>
      <c r="T14" s="61"/>
      <c r="U14" s="61"/>
      <c r="V14" s="61"/>
    </row>
    <row r="15" spans="1:22">
      <c r="A15" s="74" t="s">
        <v>3585</v>
      </c>
      <c r="B15" s="124">
        <v>80.5</v>
      </c>
      <c r="C15" s="124">
        <v>42</v>
      </c>
      <c r="D15" s="61"/>
      <c r="E15" s="61"/>
      <c r="F15" s="61"/>
      <c r="G15" s="61"/>
      <c r="H15" s="61"/>
      <c r="I15" s="61"/>
      <c r="J15" s="61"/>
      <c r="K15" s="61"/>
      <c r="L15" s="61"/>
      <c r="M15" s="61"/>
      <c r="N15" s="61"/>
      <c r="O15" s="61"/>
      <c r="P15" s="61"/>
      <c r="Q15" s="61"/>
      <c r="R15" s="61"/>
      <c r="S15" s="61"/>
      <c r="T15" s="61"/>
      <c r="U15" s="61"/>
      <c r="V15" s="61"/>
    </row>
    <row r="16" spans="1:22">
      <c r="A16" s="74" t="s">
        <v>3586</v>
      </c>
      <c r="B16" s="124">
        <v>226.9</v>
      </c>
      <c r="C16" s="124">
        <v>55.5</v>
      </c>
      <c r="D16" s="61"/>
      <c r="E16" s="61"/>
      <c r="F16" s="61"/>
      <c r="G16" s="61"/>
      <c r="H16" s="61"/>
      <c r="I16" s="61"/>
      <c r="J16" s="61"/>
      <c r="K16" s="61"/>
      <c r="L16" s="61"/>
      <c r="M16" s="61"/>
      <c r="N16" s="61"/>
      <c r="O16" s="61"/>
      <c r="P16" s="61"/>
      <c r="Q16" s="61"/>
      <c r="R16" s="61"/>
      <c r="S16" s="61"/>
      <c r="T16" s="61"/>
      <c r="U16" s="61"/>
      <c r="V16" s="61"/>
    </row>
    <row r="17" spans="1:22">
      <c r="A17" s="74" t="s">
        <v>3587</v>
      </c>
      <c r="B17" s="124">
        <v>62.6</v>
      </c>
      <c r="C17" s="124">
        <v>60.8</v>
      </c>
      <c r="D17" s="61"/>
      <c r="E17" s="61"/>
      <c r="F17" s="61"/>
      <c r="G17" s="61"/>
      <c r="H17" s="61"/>
      <c r="I17" s="61"/>
      <c r="J17" s="61"/>
      <c r="K17" s="61"/>
      <c r="L17" s="61"/>
      <c r="M17" s="61"/>
      <c r="N17" s="61"/>
      <c r="O17" s="61"/>
      <c r="P17" s="61"/>
      <c r="Q17" s="61"/>
      <c r="R17" s="61"/>
      <c r="S17" s="61"/>
      <c r="T17" s="61"/>
      <c r="U17" s="61"/>
      <c r="V17" s="61"/>
    </row>
    <row r="18" spans="1:22">
      <c r="A18" s="74" t="s">
        <v>3588</v>
      </c>
      <c r="B18" s="124">
        <v>99.6</v>
      </c>
      <c r="C18" s="124">
        <v>65.2</v>
      </c>
      <c r="D18" s="61"/>
      <c r="E18" s="61"/>
      <c r="F18" s="61"/>
      <c r="G18" s="61"/>
      <c r="H18" s="61"/>
      <c r="I18" s="61"/>
      <c r="J18" s="61"/>
      <c r="K18" s="61"/>
      <c r="L18" s="61"/>
      <c r="M18" s="61"/>
      <c r="N18" s="61"/>
      <c r="O18" s="61"/>
      <c r="P18" s="61"/>
      <c r="Q18" s="61"/>
      <c r="R18" s="61"/>
      <c r="S18" s="61"/>
      <c r="T18" s="61"/>
      <c r="U18" s="61"/>
      <c r="V18" s="61"/>
    </row>
    <row r="19" spans="1:22" s="47" customFormat="1">
      <c r="A19" s="74" t="s">
        <v>3589</v>
      </c>
      <c r="B19" s="124">
        <v>98.4</v>
      </c>
      <c r="C19" s="124">
        <v>57</v>
      </c>
      <c r="D19" s="61"/>
      <c r="E19" s="61"/>
      <c r="F19" s="61"/>
      <c r="G19" s="61"/>
      <c r="H19" s="61"/>
      <c r="I19" s="61"/>
      <c r="J19" s="61"/>
      <c r="K19" s="61"/>
      <c r="L19" s="61"/>
      <c r="M19" s="61"/>
      <c r="N19" s="61"/>
      <c r="O19" s="61"/>
      <c r="P19" s="61"/>
      <c r="Q19" s="61"/>
      <c r="R19" s="61"/>
      <c r="S19" s="61"/>
      <c r="T19" s="61"/>
      <c r="U19" s="61"/>
      <c r="V19" s="61"/>
    </row>
    <row r="20" spans="1:22">
      <c r="A20" s="74" t="s">
        <v>3590</v>
      </c>
      <c r="B20" s="124">
        <v>92</v>
      </c>
      <c r="C20" s="124">
        <v>36.200000000000003</v>
      </c>
      <c r="D20" s="65"/>
      <c r="E20" s="65"/>
      <c r="F20" s="65"/>
      <c r="G20" s="65"/>
      <c r="H20" s="65"/>
      <c r="I20" s="65"/>
      <c r="J20" s="65"/>
      <c r="K20" s="65"/>
      <c r="L20" s="65"/>
      <c r="M20" s="65"/>
      <c r="N20" s="65"/>
      <c r="O20" s="65"/>
      <c r="P20" s="65"/>
      <c r="Q20" s="65"/>
      <c r="R20" s="65"/>
      <c r="S20" s="65"/>
      <c r="T20" s="65"/>
      <c r="U20" s="65"/>
      <c r="V20" s="65"/>
    </row>
    <row r="21" spans="1:22">
      <c r="A21" s="75" t="s">
        <v>3591</v>
      </c>
      <c r="B21" s="125">
        <v>67.099999999999994</v>
      </c>
      <c r="C21" s="125">
        <v>41.7</v>
      </c>
      <c r="D21" s="2"/>
    </row>
    <row r="22" spans="1:22">
      <c r="A22" s="76" t="s">
        <v>3592</v>
      </c>
      <c r="B22" s="43">
        <v>225.1</v>
      </c>
      <c r="C22" s="43">
        <v>124.5</v>
      </c>
      <c r="D22" s="2"/>
    </row>
    <row r="23" spans="1:22">
      <c r="A23" s="76" t="s">
        <v>3593</v>
      </c>
      <c r="B23" s="43">
        <v>73.599999999999994</v>
      </c>
      <c r="C23" s="43">
        <v>24</v>
      </c>
      <c r="D23" s="2"/>
    </row>
    <row r="24" spans="1:22">
      <c r="A24" s="76" t="s">
        <v>3594</v>
      </c>
      <c r="B24" s="43">
        <v>41</v>
      </c>
      <c r="C24" s="43">
        <v>22.8</v>
      </c>
      <c r="D24" s="2"/>
    </row>
    <row r="25" spans="1:22">
      <c r="A25" s="76" t="s">
        <v>3595</v>
      </c>
      <c r="B25" s="43">
        <v>310.60000000000002</v>
      </c>
      <c r="C25" s="43">
        <v>59.7</v>
      </c>
      <c r="D25" s="2"/>
    </row>
    <row r="26" spans="1:22">
      <c r="A26" s="76" t="s">
        <v>3596</v>
      </c>
      <c r="B26" s="43">
        <v>69.400000000000006</v>
      </c>
      <c r="C26" s="43">
        <v>20.5</v>
      </c>
      <c r="D26" s="2"/>
    </row>
    <row r="27" spans="1:22">
      <c r="A27" s="76" t="s">
        <v>3597</v>
      </c>
      <c r="B27" s="43">
        <v>130.80000000000001</v>
      </c>
      <c r="C27" s="43">
        <v>54.9</v>
      </c>
      <c r="D27" s="2"/>
    </row>
    <row r="28" spans="1:22">
      <c r="A28" s="76" t="s">
        <v>3598</v>
      </c>
      <c r="B28" s="43">
        <v>104.2</v>
      </c>
      <c r="C28" s="43">
        <v>110.9</v>
      </c>
      <c r="D28" s="2"/>
    </row>
    <row r="29" spans="1:22">
      <c r="A29" s="76" t="s">
        <v>3599</v>
      </c>
      <c r="B29" s="43">
        <v>79.5</v>
      </c>
      <c r="C29" s="43">
        <v>51.8</v>
      </c>
      <c r="D29" s="2"/>
    </row>
    <row r="30" spans="1:22">
      <c r="A30" s="76" t="s">
        <v>3600</v>
      </c>
      <c r="B30" s="43">
        <v>41.4</v>
      </c>
      <c r="C30" s="43">
        <v>36.5</v>
      </c>
      <c r="D30" s="2"/>
    </row>
    <row r="31" spans="1:22">
      <c r="A31" s="76" t="s">
        <v>3601</v>
      </c>
      <c r="B31" s="43">
        <v>97.2</v>
      </c>
      <c r="C31" s="43">
        <v>74.599999999999994</v>
      </c>
      <c r="D31" s="2"/>
    </row>
    <row r="32" spans="1:22">
      <c r="A32" s="76" t="s">
        <v>3602</v>
      </c>
      <c r="B32" s="43">
        <v>38.9</v>
      </c>
      <c r="C32" s="43">
        <v>17</v>
      </c>
      <c r="D32" s="2"/>
    </row>
    <row r="33" spans="1:4">
      <c r="A33" s="76" t="s">
        <v>3603</v>
      </c>
      <c r="B33" s="43">
        <v>60.5</v>
      </c>
      <c r="C33" s="43">
        <v>27.4</v>
      </c>
      <c r="D33" s="2"/>
    </row>
    <row r="34" spans="1:4">
      <c r="A34" s="76" t="s">
        <v>3604</v>
      </c>
      <c r="B34" s="43">
        <v>45.5</v>
      </c>
      <c r="C34" s="43">
        <v>37.4</v>
      </c>
      <c r="D34" s="2"/>
    </row>
    <row r="35" spans="1:4">
      <c r="A35" s="76" t="s">
        <v>3605</v>
      </c>
      <c r="B35" s="43">
        <v>96.2</v>
      </c>
      <c r="C35" s="43">
        <v>67.599999999999994</v>
      </c>
      <c r="D35" s="2"/>
    </row>
    <row r="36" spans="1:4">
      <c r="A36" s="76" t="s">
        <v>3606</v>
      </c>
      <c r="B36" s="43">
        <v>125.7</v>
      </c>
      <c r="C36" s="43">
        <v>85.3</v>
      </c>
      <c r="D36" s="2"/>
    </row>
    <row r="37" spans="1:4">
      <c r="A37" s="76" t="s">
        <v>3607</v>
      </c>
      <c r="B37" s="43">
        <v>54.6</v>
      </c>
      <c r="C37" s="43">
        <v>87</v>
      </c>
      <c r="D37" s="2"/>
    </row>
    <row r="38" spans="1:4">
      <c r="A38" s="57"/>
      <c r="B38" s="56"/>
      <c r="C38" s="2"/>
      <c r="D38" s="2"/>
    </row>
    <row r="39" spans="1:4">
      <c r="A39" s="57"/>
      <c r="B39" s="56"/>
      <c r="C39" s="2"/>
      <c r="D39" s="2"/>
    </row>
    <row r="40" spans="1:4">
      <c r="A40" s="57"/>
      <c r="B40" s="56"/>
      <c r="C40" s="2"/>
      <c r="D40" s="2"/>
    </row>
    <row r="41" spans="1:4">
      <c r="A41" s="57"/>
      <c r="B41" s="56"/>
      <c r="C41" s="2"/>
      <c r="D41" s="2"/>
    </row>
    <row r="42" spans="1:4">
      <c r="A42" s="57"/>
      <c r="B42" s="56"/>
      <c r="C42" s="2"/>
      <c r="D42" s="2"/>
    </row>
    <row r="43" spans="1:4">
      <c r="A43" s="57"/>
      <c r="B43" s="56"/>
      <c r="C43" s="2"/>
      <c r="D43" s="2"/>
    </row>
    <row r="44" spans="1:4">
      <c r="A44" s="57"/>
      <c r="B44" s="56"/>
      <c r="C44" s="2"/>
      <c r="D44" s="2"/>
    </row>
    <row r="45" spans="1:4">
      <c r="A45" s="57"/>
      <c r="B45" s="56"/>
      <c r="C45" s="2"/>
      <c r="D45" s="2"/>
    </row>
    <row r="46" spans="1:4">
      <c r="A46" s="57"/>
      <c r="B46" s="56"/>
      <c r="C46" s="2"/>
      <c r="D46" s="2"/>
    </row>
    <row r="47" spans="1:4">
      <c r="A47" s="57"/>
      <c r="B47" s="56"/>
      <c r="C47" s="2"/>
      <c r="D47" s="2"/>
    </row>
    <row r="48" spans="1:4">
      <c r="A48" s="57"/>
      <c r="B48" s="56"/>
      <c r="C48" s="2"/>
      <c r="D48" s="2"/>
    </row>
    <row r="49" spans="1:4">
      <c r="A49" s="57"/>
      <c r="B49" s="56"/>
      <c r="C49" s="2"/>
      <c r="D49" s="2"/>
    </row>
    <row r="50" spans="1:4">
      <c r="A50" s="57"/>
      <c r="B50" s="56"/>
      <c r="C50" s="2"/>
      <c r="D50" s="2"/>
    </row>
    <row r="51" spans="1:4">
      <c r="A51" s="57"/>
      <c r="B51" s="56"/>
      <c r="C51" s="2"/>
      <c r="D51" s="2"/>
    </row>
    <row r="52" spans="1:4">
      <c r="A52" s="57"/>
      <c r="B52" s="56"/>
      <c r="C52" s="2"/>
      <c r="D52" s="2"/>
    </row>
    <row r="53" spans="1:4">
      <c r="A53" s="57"/>
      <c r="B53" s="56"/>
      <c r="C53" s="2"/>
      <c r="D53" s="2"/>
    </row>
    <row r="54" spans="1:4">
      <c r="A54" s="57"/>
      <c r="B54" s="56"/>
      <c r="C54" s="2"/>
      <c r="D54" s="2"/>
    </row>
    <row r="55" spans="1:4">
      <c r="A55" s="57"/>
      <c r="B55" s="56"/>
      <c r="C55" s="2"/>
      <c r="D55" s="2"/>
    </row>
    <row r="56" spans="1:4">
      <c r="A56" s="57"/>
      <c r="B56" s="56"/>
      <c r="C56" s="2"/>
      <c r="D56" s="2"/>
    </row>
    <row r="57" spans="1:4">
      <c r="A57" s="57"/>
      <c r="B57" s="56"/>
      <c r="C57" s="2"/>
      <c r="D57" s="2"/>
    </row>
    <row r="58" spans="1:4">
      <c r="A58" s="57"/>
      <c r="B58" s="56"/>
      <c r="C58" s="2"/>
      <c r="D58" s="2"/>
    </row>
    <row r="59" spans="1:4">
      <c r="A59" s="57"/>
      <c r="B59" s="56"/>
      <c r="C59" s="2"/>
      <c r="D59" s="2"/>
    </row>
    <row r="60" spans="1:4">
      <c r="A60" s="57"/>
      <c r="B60" s="56"/>
      <c r="C60" s="2"/>
      <c r="D60" s="2"/>
    </row>
    <row r="61" spans="1:4">
      <c r="A61" s="57"/>
      <c r="B61" s="56"/>
      <c r="C61" s="2"/>
      <c r="D61" s="2"/>
    </row>
    <row r="62" spans="1:4">
      <c r="A62" s="57"/>
      <c r="B62" s="56"/>
      <c r="C62" s="2"/>
      <c r="D62" s="2"/>
    </row>
    <row r="63" spans="1:4">
      <c r="A63" s="57"/>
      <c r="B63" s="56"/>
      <c r="C63" s="2"/>
      <c r="D63" s="2"/>
    </row>
    <row r="64" spans="1:4">
      <c r="A64" s="57"/>
      <c r="B64" s="56"/>
      <c r="C64" s="2"/>
      <c r="D64" s="2"/>
    </row>
    <row r="65" spans="1:4">
      <c r="A65" s="57"/>
      <c r="B65" s="56"/>
      <c r="C65" s="2"/>
      <c r="D65" s="2"/>
    </row>
    <row r="66" spans="1:4">
      <c r="A66" s="57"/>
      <c r="B66" s="56"/>
      <c r="C66" s="2"/>
      <c r="D66" s="2"/>
    </row>
    <row r="67" spans="1:4">
      <c r="A67" s="57"/>
      <c r="B67" s="56"/>
      <c r="C67" s="2"/>
      <c r="D67" s="2"/>
    </row>
    <row r="68" spans="1:4">
      <c r="A68" s="57"/>
      <c r="B68" s="56"/>
      <c r="C68" s="2"/>
      <c r="D68" s="2"/>
    </row>
    <row r="69" spans="1:4">
      <c r="A69" s="57"/>
      <c r="B69" s="56"/>
      <c r="C69" s="2"/>
      <c r="D69" s="2"/>
    </row>
    <row r="70" spans="1:4">
      <c r="A70" s="57"/>
      <c r="B70" s="56"/>
      <c r="C70" s="2"/>
      <c r="D70" s="2"/>
    </row>
    <row r="71" spans="1:4">
      <c r="A71" s="57"/>
      <c r="B71" s="56"/>
      <c r="C71" s="2"/>
      <c r="D71" s="2"/>
    </row>
    <row r="72" spans="1:4">
      <c r="A72" s="57"/>
      <c r="B72" s="56"/>
      <c r="C72" s="2"/>
      <c r="D72" s="2"/>
    </row>
    <row r="73" spans="1:4">
      <c r="A73" s="57"/>
      <c r="B73" s="56"/>
      <c r="C73" s="2"/>
      <c r="D73" s="2"/>
    </row>
    <row r="74" spans="1:4">
      <c r="A74" s="57"/>
      <c r="B74" s="56"/>
      <c r="C74" s="2"/>
      <c r="D74" s="2"/>
    </row>
    <row r="75" spans="1:4">
      <c r="A75" s="57"/>
      <c r="B75" s="56"/>
      <c r="C75" s="2"/>
      <c r="D75" s="2"/>
    </row>
    <row r="76" spans="1:4">
      <c r="A76" s="57"/>
      <c r="B76" s="56"/>
      <c r="C76" s="2"/>
      <c r="D76" s="2"/>
    </row>
    <row r="77" spans="1:4">
      <c r="A77" s="57"/>
      <c r="B77" s="56"/>
      <c r="C77" s="2"/>
      <c r="D77" s="2"/>
    </row>
    <row r="78" spans="1:4">
      <c r="A78" s="57"/>
      <c r="B78" s="56"/>
      <c r="C78" s="2"/>
      <c r="D78" s="2"/>
    </row>
    <row r="79" spans="1:4">
      <c r="A79" s="57"/>
      <c r="B79" s="56"/>
      <c r="C79" s="2"/>
      <c r="D79" s="2"/>
    </row>
    <row r="80" spans="1:4">
      <c r="A80" s="57"/>
      <c r="B80" s="56"/>
      <c r="C80" s="2"/>
      <c r="D80" s="2"/>
    </row>
    <row r="81" spans="1:4">
      <c r="A81" s="57"/>
      <c r="B81" s="56"/>
      <c r="C81" s="2"/>
      <c r="D81" s="2"/>
    </row>
    <row r="82" spans="1:4">
      <c r="A82" s="57"/>
      <c r="B82" s="56"/>
      <c r="C82" s="2"/>
      <c r="D82" s="2"/>
    </row>
    <row r="83" spans="1:4">
      <c r="A83" s="57"/>
      <c r="B83" s="56"/>
      <c r="C83" s="2"/>
      <c r="D83" s="2"/>
    </row>
    <row r="84" spans="1:4">
      <c r="A84" s="57"/>
      <c r="B84" s="56"/>
      <c r="C84" s="2"/>
      <c r="D84" s="2"/>
    </row>
    <row r="85" spans="1:4">
      <c r="A85" s="57"/>
      <c r="B85" s="56"/>
      <c r="C85" s="2"/>
      <c r="D85" s="2"/>
    </row>
    <row r="86" spans="1:4">
      <c r="A86" s="57"/>
      <c r="B86" s="56"/>
      <c r="C86" s="2"/>
      <c r="D86" s="2"/>
    </row>
    <row r="87" spans="1:4">
      <c r="A87" s="57"/>
      <c r="B87" s="56"/>
      <c r="C87" s="2"/>
      <c r="D87" s="2"/>
    </row>
    <row r="88" spans="1:4">
      <c r="A88" s="57"/>
      <c r="B88" s="56"/>
      <c r="C88" s="2"/>
      <c r="D88" s="2"/>
    </row>
    <row r="89" spans="1:4">
      <c r="A89" s="57"/>
      <c r="B89" s="56"/>
      <c r="C89" s="58"/>
      <c r="D89" s="2"/>
    </row>
    <row r="90" spans="1:4">
      <c r="A90" s="57"/>
      <c r="B90" s="56"/>
      <c r="C90" s="58"/>
      <c r="D90" s="2"/>
    </row>
    <row r="91" spans="1:4">
      <c r="A91" s="57"/>
      <c r="B91" s="56"/>
      <c r="C91" s="58"/>
      <c r="D91" s="2"/>
    </row>
    <row r="92" spans="1:4">
      <c r="A92" s="57"/>
      <c r="B92" s="56"/>
      <c r="C92" s="58"/>
      <c r="D92" s="56"/>
    </row>
    <row r="93" spans="1:4">
      <c r="A93" s="57"/>
      <c r="B93" s="56"/>
      <c r="C93" s="58"/>
      <c r="D93" s="2"/>
    </row>
    <row r="94" spans="1:4">
      <c r="A94" s="57"/>
      <c r="B94" s="56"/>
      <c r="C94" s="58"/>
      <c r="D94" s="2"/>
    </row>
    <row r="95" spans="1:4">
      <c r="A95" s="57"/>
      <c r="B95" s="56"/>
      <c r="C95" s="58"/>
      <c r="D95" s="2"/>
    </row>
    <row r="96" spans="1:4">
      <c r="A96" s="57"/>
      <c r="B96" s="56"/>
      <c r="C96" s="58"/>
      <c r="D96" s="2"/>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V95"/>
  <sheetViews>
    <sheetView zoomScaleNormal="100" workbookViewId="0"/>
  </sheetViews>
  <sheetFormatPr defaultRowHeight="15"/>
  <cols>
    <col min="1" max="1" width="8.28515625" customWidth="1"/>
  </cols>
  <sheetData>
    <row r="1" spans="1:22" s="2" customFormat="1" ht="13.5" customHeight="1">
      <c r="A1" s="156" t="s">
        <v>4005</v>
      </c>
    </row>
    <row r="2" spans="1:22" s="2" customFormat="1" ht="13.5" customHeight="1">
      <c r="A2" s="156" t="s">
        <v>4006</v>
      </c>
    </row>
    <row r="3" spans="1:22" s="2" customFormat="1" ht="13.5" customHeight="1">
      <c r="A3" s="4" t="s">
        <v>3608</v>
      </c>
    </row>
    <row r="4" spans="1:22" ht="13.5" customHeight="1">
      <c r="A4" s="160" t="s">
        <v>4021</v>
      </c>
    </row>
    <row r="5" spans="1:22" ht="13.5" customHeight="1">
      <c r="A5" s="1"/>
    </row>
    <row r="6" spans="1:22" ht="13.5" customHeight="1"/>
    <row r="7" spans="1:22" ht="13.5" customHeight="1"/>
    <row r="8" spans="1:22" s="3" customFormat="1">
      <c r="A8" s="62" t="s">
        <v>3609</v>
      </c>
      <c r="B8" s="62" t="s">
        <v>3610</v>
      </c>
      <c r="C8" s="62" t="s">
        <v>3611</v>
      </c>
      <c r="D8" s="62" t="s">
        <v>3612</v>
      </c>
      <c r="E8" s="62"/>
      <c r="F8" s="62"/>
      <c r="G8" s="62"/>
      <c r="H8" s="62"/>
      <c r="I8" s="62"/>
      <c r="J8" s="62"/>
      <c r="K8" s="62"/>
      <c r="L8" s="62"/>
      <c r="M8" s="62"/>
      <c r="N8" s="62"/>
      <c r="O8" s="62"/>
      <c r="P8" s="62"/>
      <c r="Q8" s="62"/>
      <c r="R8" s="62"/>
      <c r="S8" s="62"/>
      <c r="T8" s="62"/>
      <c r="U8" s="62"/>
      <c r="V8" s="62"/>
    </row>
    <row r="9" spans="1:22">
      <c r="A9" s="77">
        <v>1992</v>
      </c>
      <c r="B9" s="121">
        <v>220</v>
      </c>
      <c r="C9" s="121">
        <v>69</v>
      </c>
      <c r="D9" s="121">
        <v>-73</v>
      </c>
      <c r="E9" s="61"/>
      <c r="F9" s="61"/>
      <c r="G9" s="61"/>
      <c r="H9" s="61"/>
      <c r="I9" s="61"/>
      <c r="J9" s="61"/>
      <c r="K9" s="61"/>
      <c r="L9" s="61"/>
      <c r="M9" s="61"/>
      <c r="N9" s="61"/>
      <c r="O9" s="61"/>
      <c r="P9" s="61"/>
      <c r="Q9" s="61"/>
      <c r="R9" s="61"/>
      <c r="S9" s="61"/>
      <c r="T9" s="61"/>
      <c r="U9" s="61"/>
      <c r="V9" s="61"/>
    </row>
    <row r="10" spans="1:22">
      <c r="A10" s="77">
        <v>1993</v>
      </c>
      <c r="B10" s="121">
        <v>387</v>
      </c>
      <c r="C10" s="121">
        <v>131</v>
      </c>
      <c r="D10" s="121">
        <v>-115</v>
      </c>
      <c r="E10" s="61"/>
      <c r="F10" s="61"/>
      <c r="G10" s="61"/>
      <c r="H10" s="61"/>
      <c r="I10" s="61"/>
      <c r="J10" s="61"/>
      <c r="K10" s="61"/>
      <c r="L10" s="61"/>
      <c r="M10" s="61"/>
      <c r="N10" s="61"/>
      <c r="O10" s="61"/>
      <c r="P10" s="61"/>
      <c r="Q10" s="61"/>
      <c r="R10" s="61"/>
      <c r="S10" s="61"/>
      <c r="T10" s="61"/>
      <c r="U10" s="61"/>
      <c r="V10" s="61"/>
    </row>
    <row r="11" spans="1:22">
      <c r="A11" s="77">
        <v>1994</v>
      </c>
      <c r="B11" s="121">
        <v>575</v>
      </c>
      <c r="C11" s="121">
        <v>195</v>
      </c>
      <c r="D11" s="121">
        <v>-175</v>
      </c>
      <c r="E11" s="61"/>
      <c r="F11" s="61"/>
      <c r="G11" s="61"/>
      <c r="H11" s="61"/>
      <c r="I11" s="61"/>
      <c r="J11" s="61"/>
      <c r="K11" s="61"/>
      <c r="L11" s="61"/>
      <c r="M11" s="61"/>
      <c r="N11" s="61"/>
      <c r="O11" s="61"/>
      <c r="P11" s="61"/>
      <c r="Q11" s="61"/>
      <c r="R11" s="61"/>
      <c r="S11" s="61"/>
      <c r="T11" s="61"/>
      <c r="U11" s="61"/>
      <c r="V11" s="61"/>
    </row>
    <row r="12" spans="1:22">
      <c r="A12" s="77">
        <v>1995</v>
      </c>
      <c r="B12" s="121">
        <v>747</v>
      </c>
      <c r="C12" s="121">
        <v>267</v>
      </c>
      <c r="D12" s="121">
        <v>-228</v>
      </c>
      <c r="E12" s="61"/>
      <c r="F12" s="61"/>
      <c r="G12" s="61"/>
      <c r="H12" s="61"/>
      <c r="I12" s="61"/>
      <c r="J12" s="61"/>
      <c r="K12" s="61"/>
      <c r="L12" s="61"/>
      <c r="M12" s="61"/>
      <c r="N12" s="61"/>
      <c r="O12" s="61"/>
      <c r="P12" s="61"/>
      <c r="Q12" s="61"/>
      <c r="R12" s="61"/>
      <c r="S12" s="61"/>
      <c r="T12" s="61"/>
      <c r="U12" s="61"/>
      <c r="V12" s="61"/>
    </row>
    <row r="13" spans="1:22">
      <c r="A13" s="77">
        <v>1996</v>
      </c>
      <c r="B13" s="121">
        <v>904</v>
      </c>
      <c r="C13" s="121">
        <v>345</v>
      </c>
      <c r="D13" s="121">
        <v>-260</v>
      </c>
      <c r="E13" s="61"/>
      <c r="F13" s="61"/>
      <c r="G13" s="61"/>
      <c r="H13" s="61"/>
      <c r="I13" s="61"/>
      <c r="J13" s="61"/>
      <c r="K13" s="61"/>
      <c r="L13" s="61"/>
      <c r="M13" s="61"/>
      <c r="N13" s="61"/>
      <c r="O13" s="61"/>
      <c r="P13" s="61"/>
      <c r="Q13" s="61"/>
      <c r="R13" s="61"/>
      <c r="S13" s="61"/>
      <c r="T13" s="61"/>
      <c r="U13" s="61"/>
      <c r="V13" s="61"/>
    </row>
    <row r="14" spans="1:22">
      <c r="A14" s="77">
        <v>1997</v>
      </c>
      <c r="B14" s="121">
        <v>1118</v>
      </c>
      <c r="C14" s="121">
        <v>377</v>
      </c>
      <c r="D14" s="121">
        <v>-317</v>
      </c>
      <c r="E14" s="61"/>
      <c r="F14" s="61"/>
      <c r="G14" s="61"/>
      <c r="H14" s="61"/>
      <c r="I14" s="61"/>
      <c r="J14" s="61"/>
      <c r="K14" s="61"/>
      <c r="L14" s="61"/>
      <c r="M14" s="61"/>
      <c r="N14" s="61"/>
      <c r="O14" s="61"/>
      <c r="P14" s="61"/>
      <c r="Q14" s="61"/>
      <c r="R14" s="61"/>
      <c r="S14" s="61"/>
      <c r="T14" s="61"/>
      <c r="U14" s="61"/>
      <c r="V14" s="61"/>
    </row>
    <row r="15" spans="1:22">
      <c r="A15" s="77">
        <v>1998</v>
      </c>
      <c r="B15" s="121">
        <v>1376</v>
      </c>
      <c r="C15" s="121">
        <v>384</v>
      </c>
      <c r="D15" s="121">
        <v>-392</v>
      </c>
      <c r="E15" s="61"/>
      <c r="F15" s="61"/>
      <c r="G15" s="61"/>
      <c r="H15" s="61"/>
      <c r="I15" s="61"/>
      <c r="J15" s="61"/>
      <c r="K15" s="61"/>
      <c r="L15" s="61"/>
      <c r="M15" s="61"/>
      <c r="N15" s="61"/>
      <c r="O15" s="61"/>
      <c r="P15" s="61"/>
      <c r="Q15" s="61"/>
      <c r="R15" s="61"/>
      <c r="S15" s="61"/>
      <c r="T15" s="61"/>
      <c r="U15" s="61"/>
      <c r="V15" s="61"/>
    </row>
    <row r="16" spans="1:22">
      <c r="A16" s="77">
        <v>1999</v>
      </c>
      <c r="B16" s="121">
        <v>1658</v>
      </c>
      <c r="C16" s="121">
        <v>346</v>
      </c>
      <c r="D16" s="121">
        <v>-451</v>
      </c>
      <c r="E16" s="61"/>
      <c r="F16" s="61"/>
      <c r="G16" s="61"/>
      <c r="H16" s="61"/>
      <c r="I16" s="61"/>
      <c r="J16" s="61"/>
      <c r="K16" s="61"/>
      <c r="L16" s="61"/>
      <c r="M16" s="61"/>
      <c r="N16" s="61"/>
      <c r="O16" s="61"/>
      <c r="P16" s="61"/>
      <c r="Q16" s="61"/>
      <c r="R16" s="61"/>
      <c r="S16" s="61"/>
      <c r="T16" s="61"/>
      <c r="U16" s="61"/>
      <c r="V16" s="61"/>
    </row>
    <row r="17" spans="1:22">
      <c r="A17" s="77">
        <v>2000</v>
      </c>
      <c r="B17" s="121">
        <v>1906</v>
      </c>
      <c r="C17" s="121">
        <v>377</v>
      </c>
      <c r="D17" s="121">
        <v>-516</v>
      </c>
      <c r="E17" s="61"/>
      <c r="F17" s="61"/>
      <c r="G17" s="61"/>
      <c r="H17" s="61"/>
      <c r="I17" s="61"/>
      <c r="J17" s="61"/>
      <c r="K17" s="61"/>
      <c r="L17" s="61"/>
      <c r="M17" s="61"/>
      <c r="N17" s="61"/>
      <c r="O17" s="61"/>
      <c r="P17" s="61"/>
      <c r="Q17" s="61"/>
      <c r="R17" s="61"/>
      <c r="S17" s="61"/>
      <c r="T17" s="61"/>
      <c r="U17" s="61"/>
      <c r="V17" s="61"/>
    </row>
    <row r="18" spans="1:22" s="47" customFormat="1">
      <c r="A18" s="77">
        <v>2001</v>
      </c>
      <c r="B18" s="121">
        <v>2072</v>
      </c>
      <c r="C18" s="121">
        <v>431</v>
      </c>
      <c r="D18" s="121">
        <v>-589</v>
      </c>
      <c r="E18" s="61"/>
      <c r="F18" s="61"/>
      <c r="G18" s="61"/>
      <c r="H18" s="61"/>
      <c r="I18" s="61"/>
      <c r="J18" s="61"/>
      <c r="K18" s="61"/>
      <c r="L18" s="61"/>
      <c r="M18" s="61"/>
      <c r="N18" s="61"/>
      <c r="O18" s="61"/>
      <c r="P18" s="61"/>
      <c r="Q18" s="61"/>
      <c r="R18" s="61"/>
      <c r="S18" s="61"/>
      <c r="T18" s="61"/>
      <c r="U18" s="61"/>
      <c r="V18" s="61"/>
    </row>
    <row r="19" spans="1:22">
      <c r="A19" s="78">
        <v>2002</v>
      </c>
      <c r="B19" s="122">
        <v>2230</v>
      </c>
      <c r="C19" s="122">
        <v>502</v>
      </c>
      <c r="D19" s="122">
        <v>-647</v>
      </c>
      <c r="E19" s="65"/>
      <c r="F19" s="65"/>
      <c r="G19" s="65"/>
      <c r="H19" s="65"/>
      <c r="I19" s="65"/>
      <c r="J19" s="65"/>
      <c r="K19" s="65"/>
      <c r="L19" s="65"/>
      <c r="M19" s="65"/>
      <c r="N19" s="65"/>
      <c r="O19" s="65"/>
      <c r="P19" s="65"/>
      <c r="Q19" s="65"/>
      <c r="R19" s="65"/>
      <c r="S19" s="65"/>
      <c r="T19" s="65"/>
      <c r="U19" s="65"/>
      <c r="V19" s="65"/>
    </row>
    <row r="20" spans="1:22">
      <c r="A20" s="55">
        <v>2003</v>
      </c>
      <c r="B20" s="112">
        <v>2183</v>
      </c>
      <c r="C20" s="112">
        <v>878</v>
      </c>
      <c r="D20" s="112">
        <v>-778</v>
      </c>
    </row>
    <row r="21" spans="1:22">
      <c r="A21" s="55">
        <v>2004</v>
      </c>
      <c r="B21" s="112">
        <v>2448</v>
      </c>
      <c r="C21" s="112">
        <v>946</v>
      </c>
      <c r="D21" s="112">
        <v>-905</v>
      </c>
    </row>
    <row r="22" spans="1:22">
      <c r="A22" s="55">
        <v>2005</v>
      </c>
      <c r="B22" s="112">
        <v>2599</v>
      </c>
      <c r="C22" s="112">
        <v>1112</v>
      </c>
      <c r="D22" s="112">
        <v>-991</v>
      </c>
    </row>
    <row r="23" spans="1:22">
      <c r="A23" s="55">
        <v>2006</v>
      </c>
      <c r="B23" s="112">
        <v>2585</v>
      </c>
      <c r="C23" s="112">
        <v>1400</v>
      </c>
      <c r="D23" s="112">
        <v>-1022</v>
      </c>
    </row>
    <row r="24" spans="1:22">
      <c r="A24" s="55">
        <v>2007</v>
      </c>
      <c r="B24" s="112">
        <v>2649</v>
      </c>
      <c r="C24" s="112">
        <v>1622</v>
      </c>
      <c r="D24" s="112">
        <v>-1050</v>
      </c>
    </row>
    <row r="25" spans="1:22">
      <c r="A25" s="55">
        <v>2008</v>
      </c>
      <c r="B25" s="112">
        <v>2653</v>
      </c>
      <c r="C25" s="112">
        <v>1910</v>
      </c>
      <c r="D25" s="112">
        <v>-1070</v>
      </c>
    </row>
    <row r="26" spans="1:22">
      <c r="A26" s="55">
        <v>2009</v>
      </c>
      <c r="B26" s="112">
        <v>2533</v>
      </c>
      <c r="C26" s="112">
        <v>2234</v>
      </c>
      <c r="D26" s="112">
        <v>-1051</v>
      </c>
    </row>
    <row r="27" spans="1:22">
      <c r="A27" s="55">
        <v>2010</v>
      </c>
      <c r="B27" s="112">
        <v>2453</v>
      </c>
      <c r="C27" s="112">
        <v>2481</v>
      </c>
      <c r="D27" s="112">
        <v>-1038</v>
      </c>
    </row>
    <row r="28" spans="1:22">
      <c r="A28" s="55">
        <v>2011</v>
      </c>
      <c r="B28" s="112">
        <v>2369</v>
      </c>
      <c r="C28" s="112">
        <v>2716</v>
      </c>
      <c r="D28" s="112">
        <v>-1024</v>
      </c>
    </row>
    <row r="29" spans="1:22">
      <c r="A29" s="55">
        <v>2012</v>
      </c>
      <c r="B29" s="112">
        <v>2259</v>
      </c>
      <c r="C29" s="112">
        <v>2952</v>
      </c>
      <c r="D29" s="112">
        <v>-996</v>
      </c>
    </row>
    <row r="30" spans="1:22">
      <c r="A30" s="55">
        <v>2013</v>
      </c>
      <c r="B30" s="112">
        <v>2184</v>
      </c>
      <c r="C30" s="112">
        <v>3162</v>
      </c>
      <c r="D30" s="112">
        <v>-983</v>
      </c>
    </row>
    <row r="31" spans="1:22">
      <c r="A31" s="55">
        <v>2014</v>
      </c>
      <c r="B31" s="112">
        <v>2181</v>
      </c>
      <c r="C31" s="112">
        <v>3333</v>
      </c>
      <c r="D31" s="112">
        <v>-993</v>
      </c>
    </row>
    <row r="32" spans="1:22">
      <c r="A32" s="57"/>
      <c r="B32" s="56"/>
      <c r="C32" s="2"/>
      <c r="D32" s="2"/>
    </row>
    <row r="33" spans="1:4">
      <c r="A33" s="57"/>
      <c r="B33" s="56"/>
      <c r="C33" s="2"/>
      <c r="D33" s="2"/>
    </row>
    <row r="34" spans="1:4">
      <c r="A34" s="57"/>
      <c r="B34" s="56"/>
      <c r="C34" s="2"/>
      <c r="D34" s="2"/>
    </row>
    <row r="35" spans="1:4">
      <c r="A35" s="57"/>
      <c r="B35" s="56"/>
      <c r="C35" s="2"/>
      <c r="D35" s="2"/>
    </row>
    <row r="36" spans="1:4">
      <c r="A36" s="57"/>
      <c r="B36" s="56"/>
      <c r="C36" s="2"/>
      <c r="D36" s="2"/>
    </row>
    <row r="37" spans="1:4">
      <c r="A37" s="57"/>
      <c r="B37" s="56"/>
      <c r="C37" s="2"/>
      <c r="D37" s="2"/>
    </row>
    <row r="38" spans="1:4">
      <c r="A38" s="57"/>
      <c r="B38" s="56"/>
      <c r="C38" s="2"/>
      <c r="D38" s="2"/>
    </row>
    <row r="39" spans="1:4">
      <c r="A39" s="57"/>
      <c r="B39" s="56"/>
      <c r="C39" s="2"/>
      <c r="D39" s="2"/>
    </row>
    <row r="40" spans="1:4">
      <c r="A40" s="57"/>
      <c r="B40" s="56"/>
      <c r="C40" s="2"/>
      <c r="D40" s="2"/>
    </row>
    <row r="41" spans="1:4">
      <c r="A41" s="57"/>
      <c r="B41" s="56"/>
      <c r="C41" s="2"/>
      <c r="D41" s="2"/>
    </row>
    <row r="42" spans="1:4">
      <c r="A42" s="57"/>
      <c r="B42" s="56"/>
      <c r="C42" s="2"/>
      <c r="D42" s="2"/>
    </row>
    <row r="43" spans="1:4">
      <c r="A43" s="57"/>
      <c r="B43" s="56"/>
      <c r="C43" s="2"/>
      <c r="D43" s="2"/>
    </row>
    <row r="44" spans="1:4">
      <c r="A44" s="57"/>
      <c r="B44" s="56"/>
      <c r="C44" s="2"/>
      <c r="D44" s="2"/>
    </row>
    <row r="45" spans="1:4">
      <c r="A45" s="57"/>
      <c r="B45" s="56"/>
      <c r="C45" s="2"/>
      <c r="D45" s="2"/>
    </row>
    <row r="46" spans="1:4">
      <c r="A46" s="57"/>
      <c r="B46" s="56"/>
      <c r="C46" s="2"/>
      <c r="D46" s="2"/>
    </row>
    <row r="47" spans="1:4">
      <c r="A47" s="57"/>
      <c r="B47" s="56"/>
      <c r="C47" s="2"/>
      <c r="D47" s="2"/>
    </row>
    <row r="48" spans="1:4">
      <c r="A48" s="57"/>
      <c r="B48" s="56"/>
      <c r="C48" s="2"/>
      <c r="D48" s="2"/>
    </row>
    <row r="49" spans="1:4">
      <c r="A49" s="57"/>
      <c r="B49" s="56"/>
      <c r="C49" s="2"/>
      <c r="D49" s="2"/>
    </row>
    <row r="50" spans="1:4">
      <c r="A50" s="57"/>
      <c r="B50" s="56"/>
      <c r="C50" s="2"/>
      <c r="D50" s="2"/>
    </row>
    <row r="51" spans="1:4">
      <c r="A51" s="57"/>
      <c r="B51" s="56"/>
      <c r="C51" s="2"/>
      <c r="D51" s="2"/>
    </row>
    <row r="52" spans="1:4">
      <c r="A52" s="57"/>
      <c r="B52" s="56"/>
      <c r="C52" s="2"/>
      <c r="D52" s="2"/>
    </row>
    <row r="53" spans="1:4">
      <c r="A53" s="57"/>
      <c r="B53" s="56"/>
      <c r="C53" s="2"/>
      <c r="D53" s="2"/>
    </row>
    <row r="54" spans="1:4">
      <c r="A54" s="57"/>
      <c r="B54" s="56"/>
      <c r="C54" s="2"/>
      <c r="D54" s="2"/>
    </row>
    <row r="55" spans="1:4">
      <c r="A55" s="57"/>
      <c r="B55" s="56"/>
      <c r="C55" s="2"/>
      <c r="D55" s="2"/>
    </row>
    <row r="56" spans="1:4">
      <c r="A56" s="57"/>
      <c r="B56" s="56"/>
      <c r="C56" s="2"/>
      <c r="D56" s="2"/>
    </row>
    <row r="57" spans="1:4">
      <c r="A57" s="57"/>
      <c r="B57" s="56"/>
      <c r="C57" s="2"/>
      <c r="D57" s="2"/>
    </row>
    <row r="58" spans="1:4">
      <c r="A58" s="57"/>
      <c r="B58" s="56"/>
      <c r="C58" s="2"/>
      <c r="D58" s="2"/>
    </row>
    <row r="59" spans="1:4">
      <c r="A59" s="57"/>
      <c r="B59" s="56"/>
      <c r="C59" s="2"/>
      <c r="D59" s="2"/>
    </row>
    <row r="60" spans="1:4">
      <c r="A60" s="57"/>
      <c r="B60" s="56"/>
      <c r="C60" s="2"/>
      <c r="D60" s="2"/>
    </row>
    <row r="61" spans="1:4">
      <c r="A61" s="57"/>
      <c r="B61" s="56"/>
      <c r="C61" s="2"/>
      <c r="D61" s="2"/>
    </row>
    <row r="62" spans="1:4">
      <c r="A62" s="57"/>
      <c r="B62" s="56"/>
      <c r="C62" s="2"/>
      <c r="D62" s="2"/>
    </row>
    <row r="63" spans="1:4">
      <c r="A63" s="57"/>
      <c r="B63" s="56"/>
      <c r="C63" s="2"/>
      <c r="D63" s="2"/>
    </row>
    <row r="64" spans="1:4">
      <c r="A64" s="57"/>
      <c r="B64" s="56"/>
      <c r="C64" s="2"/>
      <c r="D64" s="2"/>
    </row>
    <row r="65" spans="1:4">
      <c r="A65" s="57"/>
      <c r="B65" s="56"/>
      <c r="C65" s="2"/>
      <c r="D65" s="2"/>
    </row>
    <row r="66" spans="1:4">
      <c r="A66" s="57"/>
      <c r="B66" s="56"/>
      <c r="C66" s="2"/>
      <c r="D66" s="2"/>
    </row>
    <row r="67" spans="1:4">
      <c r="A67" s="57"/>
      <c r="B67" s="56"/>
      <c r="C67" s="2"/>
      <c r="D67" s="2"/>
    </row>
    <row r="68" spans="1:4">
      <c r="A68" s="57"/>
      <c r="B68" s="56"/>
      <c r="C68" s="2"/>
      <c r="D68" s="2"/>
    </row>
    <row r="69" spans="1:4">
      <c r="A69" s="57"/>
      <c r="B69" s="56"/>
      <c r="C69" s="2"/>
      <c r="D69" s="2"/>
    </row>
    <row r="70" spans="1:4">
      <c r="A70" s="57"/>
      <c r="B70" s="56"/>
      <c r="C70" s="2"/>
      <c r="D70" s="2"/>
    </row>
    <row r="71" spans="1:4">
      <c r="A71" s="57"/>
      <c r="B71" s="56"/>
      <c r="C71" s="2"/>
      <c r="D71" s="2"/>
    </row>
    <row r="72" spans="1:4">
      <c r="A72" s="57"/>
      <c r="B72" s="56"/>
      <c r="C72" s="2"/>
      <c r="D72" s="2"/>
    </row>
    <row r="73" spans="1:4">
      <c r="A73" s="57"/>
      <c r="B73" s="56"/>
      <c r="C73" s="2"/>
      <c r="D73" s="2"/>
    </row>
    <row r="74" spans="1:4">
      <c r="A74" s="57"/>
      <c r="B74" s="56"/>
      <c r="C74" s="2"/>
      <c r="D74" s="2"/>
    </row>
    <row r="75" spans="1:4">
      <c r="A75" s="57"/>
      <c r="B75" s="56"/>
      <c r="C75" s="2"/>
      <c r="D75" s="2"/>
    </row>
    <row r="76" spans="1:4">
      <c r="A76" s="57"/>
      <c r="B76" s="56"/>
      <c r="C76" s="2"/>
      <c r="D76" s="2"/>
    </row>
    <row r="77" spans="1:4">
      <c r="A77" s="57"/>
      <c r="B77" s="56"/>
      <c r="C77" s="2"/>
      <c r="D77" s="2"/>
    </row>
    <row r="78" spans="1:4">
      <c r="A78" s="57"/>
      <c r="B78" s="56"/>
      <c r="C78" s="2"/>
      <c r="D78" s="2"/>
    </row>
    <row r="79" spans="1:4">
      <c r="A79" s="57"/>
      <c r="B79" s="56"/>
      <c r="C79" s="2"/>
      <c r="D79" s="2"/>
    </row>
    <row r="80" spans="1:4">
      <c r="A80" s="57"/>
      <c r="B80" s="56"/>
      <c r="C80" s="2"/>
      <c r="D80" s="2"/>
    </row>
    <row r="81" spans="1:4">
      <c r="A81" s="57"/>
      <c r="B81" s="56"/>
      <c r="C81" s="2"/>
      <c r="D81" s="2"/>
    </row>
    <row r="82" spans="1:4">
      <c r="A82" s="57"/>
      <c r="B82" s="56"/>
      <c r="C82" s="2"/>
      <c r="D82" s="2"/>
    </row>
    <row r="83" spans="1:4">
      <c r="A83" s="57"/>
      <c r="B83" s="56"/>
      <c r="C83" s="2"/>
      <c r="D83" s="2"/>
    </row>
    <row r="84" spans="1:4">
      <c r="A84" s="57"/>
      <c r="B84" s="56"/>
      <c r="C84" s="2"/>
      <c r="D84" s="2"/>
    </row>
    <row r="85" spans="1:4">
      <c r="A85" s="57"/>
      <c r="B85" s="56"/>
      <c r="C85" s="2"/>
      <c r="D85" s="2"/>
    </row>
    <row r="86" spans="1:4">
      <c r="A86" s="57"/>
      <c r="B86" s="56"/>
      <c r="C86" s="2"/>
      <c r="D86" s="2"/>
    </row>
    <row r="87" spans="1:4">
      <c r="A87" s="57"/>
      <c r="B87" s="56"/>
      <c r="C87" s="2"/>
      <c r="D87" s="2"/>
    </row>
    <row r="88" spans="1:4">
      <c r="A88" s="57"/>
      <c r="B88" s="56"/>
      <c r="C88" s="58"/>
      <c r="D88" s="2"/>
    </row>
    <row r="89" spans="1:4">
      <c r="A89" s="57"/>
      <c r="B89" s="56"/>
      <c r="C89" s="58"/>
      <c r="D89" s="2"/>
    </row>
    <row r="90" spans="1:4">
      <c r="A90" s="57"/>
      <c r="B90" s="56"/>
      <c r="C90" s="58"/>
      <c r="D90" s="2"/>
    </row>
    <row r="91" spans="1:4">
      <c r="A91" s="57"/>
      <c r="B91" s="56"/>
      <c r="C91" s="58"/>
      <c r="D91" s="56"/>
    </row>
    <row r="92" spans="1:4">
      <c r="A92" s="57"/>
      <c r="B92" s="56"/>
      <c r="C92" s="58"/>
      <c r="D92" s="2"/>
    </row>
    <row r="93" spans="1:4">
      <c r="A93" s="57"/>
      <c r="B93" s="56"/>
      <c r="C93" s="58"/>
      <c r="D93" s="2"/>
    </row>
    <row r="94" spans="1:4">
      <c r="A94" s="57"/>
      <c r="B94" s="56"/>
      <c r="C94" s="58"/>
      <c r="D94" s="2"/>
    </row>
    <row r="95" spans="1:4">
      <c r="A95" s="57"/>
      <c r="B95" s="56"/>
      <c r="C95" s="58"/>
      <c r="D95" s="2"/>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V95"/>
  <sheetViews>
    <sheetView zoomScaleNormal="100" workbookViewId="0"/>
  </sheetViews>
  <sheetFormatPr defaultRowHeight="15"/>
  <cols>
    <col min="1" max="1" width="11.5703125" customWidth="1"/>
  </cols>
  <sheetData>
    <row r="1" spans="1:22" s="2" customFormat="1" ht="13.5" customHeight="1">
      <c r="A1" s="156" t="s">
        <v>4007</v>
      </c>
    </row>
    <row r="2" spans="1:22" s="2" customFormat="1" ht="13.5" customHeight="1">
      <c r="A2" s="156" t="s">
        <v>4008</v>
      </c>
    </row>
    <row r="3" spans="1:22" s="2" customFormat="1" ht="13.5" customHeight="1">
      <c r="A3" s="4" t="s">
        <v>3613</v>
      </c>
    </row>
    <row r="4" spans="1:22" ht="13.5" customHeight="1">
      <c r="A4" s="8" t="s">
        <v>3614</v>
      </c>
    </row>
    <row r="5" spans="1:22" ht="13.5" customHeight="1">
      <c r="A5" s="1"/>
    </row>
    <row r="6" spans="1:22" ht="13.5" customHeight="1"/>
    <row r="7" spans="1:22" ht="13.5" customHeight="1"/>
    <row r="8" spans="1:22" s="3" customFormat="1">
      <c r="A8" s="62" t="s">
        <v>3615</v>
      </c>
      <c r="B8" s="62" t="s">
        <v>3841</v>
      </c>
      <c r="C8" s="62" t="s">
        <v>3842</v>
      </c>
      <c r="D8" s="62" t="s">
        <v>4009</v>
      </c>
      <c r="E8" s="62"/>
      <c r="F8" s="62"/>
      <c r="G8" s="62"/>
      <c r="H8" s="62"/>
      <c r="I8" s="62"/>
      <c r="J8" s="62"/>
      <c r="K8" s="62"/>
      <c r="L8" s="62"/>
      <c r="M8" s="62"/>
      <c r="N8" s="62"/>
      <c r="O8" s="62"/>
      <c r="P8" s="62"/>
      <c r="Q8" s="62"/>
      <c r="R8" s="62"/>
      <c r="S8" s="62"/>
      <c r="T8" s="62"/>
      <c r="U8" s="62"/>
      <c r="V8" s="62"/>
    </row>
    <row r="9" spans="1:22">
      <c r="A9" s="63" t="s">
        <v>3616</v>
      </c>
      <c r="B9" s="121">
        <v>209362</v>
      </c>
      <c r="C9" s="121">
        <v>12.62</v>
      </c>
      <c r="D9" s="121">
        <v>1.0999999999999996</v>
      </c>
      <c r="E9" s="61"/>
      <c r="F9" s="61"/>
      <c r="G9" s="61"/>
      <c r="H9" s="61"/>
      <c r="I9" s="61"/>
      <c r="J9" s="61"/>
      <c r="K9" s="61"/>
      <c r="L9" s="61"/>
      <c r="M9" s="61"/>
      <c r="N9" s="61"/>
      <c r="O9" s="61"/>
      <c r="P9" s="61"/>
      <c r="Q9" s="61"/>
      <c r="R9" s="61"/>
      <c r="S9" s="61"/>
      <c r="T9" s="61"/>
      <c r="U9" s="61"/>
      <c r="V9" s="61"/>
    </row>
    <row r="10" spans="1:22">
      <c r="A10" s="63" t="s">
        <v>3617</v>
      </c>
      <c r="B10" s="121">
        <v>111035</v>
      </c>
      <c r="C10" s="121">
        <v>13.15</v>
      </c>
      <c r="D10" s="121">
        <v>1.4100000000000001</v>
      </c>
      <c r="E10" s="61"/>
      <c r="F10" s="61"/>
      <c r="G10" s="61"/>
      <c r="H10" s="61"/>
      <c r="I10" s="61"/>
      <c r="J10" s="61"/>
      <c r="K10" s="61"/>
      <c r="L10" s="61"/>
      <c r="M10" s="61"/>
      <c r="N10" s="61"/>
      <c r="O10" s="61"/>
      <c r="P10" s="61"/>
      <c r="Q10" s="61"/>
      <c r="R10" s="61"/>
      <c r="S10" s="61"/>
      <c r="T10" s="61"/>
      <c r="U10" s="61"/>
      <c r="V10" s="61"/>
    </row>
    <row r="11" spans="1:22">
      <c r="A11" s="63" t="s">
        <v>3618</v>
      </c>
      <c r="B11" s="121">
        <v>70089</v>
      </c>
      <c r="C11" s="121">
        <v>11.96</v>
      </c>
      <c r="D11" s="121">
        <v>1</v>
      </c>
      <c r="E11" s="61"/>
      <c r="F11" s="61"/>
      <c r="G11" s="61"/>
      <c r="H11" s="61"/>
      <c r="I11" s="61"/>
      <c r="J11" s="61"/>
      <c r="K11" s="61"/>
      <c r="L11" s="61"/>
      <c r="M11" s="61"/>
      <c r="N11" s="61"/>
      <c r="O11" s="61"/>
      <c r="P11" s="61"/>
      <c r="Q11" s="61"/>
      <c r="R11" s="61"/>
      <c r="S11" s="61"/>
      <c r="T11" s="61"/>
      <c r="U11" s="61"/>
      <c r="V11" s="61"/>
    </row>
    <row r="12" spans="1:22">
      <c r="A12" s="63" t="s">
        <v>3619</v>
      </c>
      <c r="B12" s="121">
        <v>33881</v>
      </c>
      <c r="C12" s="121">
        <v>9.1999999999999993</v>
      </c>
      <c r="D12" s="121">
        <v>0.56999999999999851</v>
      </c>
      <c r="E12" s="61"/>
      <c r="F12" s="61"/>
      <c r="G12" s="61"/>
      <c r="H12" s="61"/>
      <c r="I12" s="61"/>
      <c r="J12" s="61"/>
      <c r="K12" s="61"/>
      <c r="L12" s="172"/>
      <c r="M12" s="61"/>
      <c r="N12" s="61"/>
      <c r="O12" s="61"/>
      <c r="P12" s="61"/>
      <c r="Q12" s="61"/>
      <c r="R12" s="61"/>
      <c r="S12" s="61"/>
      <c r="T12" s="61"/>
      <c r="U12" s="61"/>
      <c r="V12" s="61"/>
    </row>
    <row r="13" spans="1:22">
      <c r="A13" s="63" t="s">
        <v>3620</v>
      </c>
      <c r="B13" s="121">
        <v>38083</v>
      </c>
      <c r="C13" s="121">
        <v>9.5</v>
      </c>
      <c r="D13" s="121">
        <v>0.28999999999999915</v>
      </c>
      <c r="E13" s="61"/>
      <c r="F13" s="61"/>
      <c r="G13" s="61"/>
      <c r="H13" s="61"/>
      <c r="I13" s="61"/>
      <c r="J13" s="61"/>
      <c r="K13" s="61"/>
      <c r="L13" s="61"/>
      <c r="M13" s="61"/>
      <c r="N13" s="61"/>
      <c r="O13" s="61"/>
      <c r="P13" s="61"/>
      <c r="Q13" s="61"/>
      <c r="R13" s="61"/>
      <c r="S13" s="61"/>
      <c r="T13" s="61"/>
      <c r="U13" s="61"/>
      <c r="V13" s="61"/>
    </row>
    <row r="14" spans="1:22">
      <c r="A14" s="63" t="s">
        <v>3621</v>
      </c>
      <c r="B14" s="121">
        <v>789196</v>
      </c>
      <c r="C14" s="121">
        <v>12.3</v>
      </c>
      <c r="D14" s="121">
        <v>0.91000000000000014</v>
      </c>
      <c r="E14" s="61"/>
      <c r="F14" s="61"/>
      <c r="G14" s="61"/>
      <c r="H14" s="61"/>
      <c r="I14" s="61"/>
      <c r="J14" s="61"/>
      <c r="K14" s="61"/>
      <c r="L14" s="61"/>
      <c r="M14" s="61"/>
      <c r="N14" s="61"/>
      <c r="O14" s="61"/>
      <c r="P14" s="61"/>
      <c r="Q14" s="61"/>
      <c r="R14" s="61"/>
      <c r="S14" s="61"/>
      <c r="T14" s="61"/>
      <c r="U14" s="61"/>
      <c r="V14" s="61"/>
    </row>
    <row r="15" spans="1:22">
      <c r="A15" s="63" t="s">
        <v>3622</v>
      </c>
      <c r="B15" s="121">
        <v>7169</v>
      </c>
      <c r="C15" s="121">
        <v>22</v>
      </c>
      <c r="D15" s="121">
        <v>1.9499999999999993</v>
      </c>
      <c r="E15" s="61"/>
      <c r="F15" s="61"/>
      <c r="G15" s="61"/>
      <c r="H15" s="61"/>
      <c r="I15" s="61"/>
      <c r="J15" s="61"/>
      <c r="K15" s="61"/>
      <c r="L15" s="61"/>
      <c r="M15" s="61"/>
      <c r="N15" s="61"/>
      <c r="O15" s="61"/>
      <c r="P15" s="61"/>
      <c r="Q15" s="61"/>
      <c r="R15" s="61"/>
      <c r="S15" s="61"/>
      <c r="T15" s="61"/>
      <c r="U15" s="61"/>
      <c r="V15" s="61"/>
    </row>
    <row r="16" spans="1:22">
      <c r="A16" s="63" t="s">
        <v>3623</v>
      </c>
      <c r="B16" s="121">
        <v>1225</v>
      </c>
      <c r="C16" s="121">
        <v>26.37</v>
      </c>
      <c r="D16" s="121">
        <v>2.6300000000000026</v>
      </c>
      <c r="E16" s="61"/>
      <c r="F16" s="61"/>
      <c r="G16" s="61"/>
      <c r="H16" s="61"/>
      <c r="I16" s="61"/>
      <c r="J16" s="61"/>
      <c r="K16" s="61"/>
      <c r="L16" s="61"/>
      <c r="M16" s="61"/>
      <c r="N16" s="61"/>
      <c r="O16" s="61"/>
      <c r="P16" s="61"/>
      <c r="Q16" s="61"/>
      <c r="R16" s="61"/>
      <c r="S16" s="61"/>
      <c r="T16" s="61"/>
      <c r="U16" s="61"/>
      <c r="V16" s="61"/>
    </row>
    <row r="17" spans="1:22">
      <c r="A17" s="63" t="s">
        <v>3624</v>
      </c>
      <c r="B17" s="121">
        <v>6439</v>
      </c>
      <c r="C17" s="121">
        <v>13.36</v>
      </c>
      <c r="D17" s="121">
        <v>0.54999999999999893</v>
      </c>
      <c r="E17" s="61"/>
      <c r="F17" s="61"/>
      <c r="G17" s="61"/>
      <c r="H17" s="61"/>
      <c r="I17" s="61"/>
      <c r="J17" s="61"/>
      <c r="K17" s="61"/>
      <c r="L17" s="61"/>
      <c r="M17" s="61"/>
      <c r="N17" s="61"/>
      <c r="O17" s="61"/>
      <c r="P17" s="61"/>
      <c r="Q17" s="61"/>
      <c r="R17" s="61"/>
      <c r="S17" s="61"/>
      <c r="T17" s="61"/>
      <c r="U17" s="61"/>
      <c r="V17" s="61"/>
    </row>
    <row r="18" spans="1:22" s="47" customFormat="1">
      <c r="A18" s="63"/>
      <c r="B18" s="61"/>
      <c r="C18" s="61"/>
      <c r="D18" s="61"/>
      <c r="E18" s="61"/>
      <c r="F18" s="61"/>
      <c r="G18" s="61"/>
      <c r="H18" s="61"/>
      <c r="I18" s="61"/>
      <c r="J18" s="61"/>
      <c r="K18" s="61"/>
      <c r="L18" s="61"/>
      <c r="M18" s="61"/>
      <c r="N18" s="61"/>
      <c r="O18" s="61"/>
      <c r="P18" s="61"/>
      <c r="Q18" s="61"/>
      <c r="R18" s="61"/>
      <c r="S18" s="61"/>
      <c r="T18" s="61"/>
      <c r="U18" s="61"/>
      <c r="V18" s="61"/>
    </row>
    <row r="19" spans="1:22">
      <c r="A19" s="64"/>
      <c r="B19" s="65"/>
      <c r="C19" s="65"/>
      <c r="D19" s="65"/>
      <c r="E19" s="65"/>
      <c r="F19" s="65"/>
      <c r="G19" s="65"/>
      <c r="H19" s="65"/>
      <c r="I19" s="65"/>
      <c r="J19" s="65"/>
      <c r="K19" s="65"/>
      <c r="L19" s="65"/>
      <c r="M19" s="65"/>
      <c r="N19" s="65"/>
      <c r="O19" s="65"/>
      <c r="P19" s="65"/>
      <c r="Q19" s="65"/>
      <c r="R19" s="65"/>
      <c r="S19" s="65"/>
      <c r="T19" s="65"/>
      <c r="U19" s="65"/>
      <c r="V19" s="65"/>
    </row>
    <row r="20" spans="1:22">
      <c r="A20" s="57"/>
      <c r="B20" s="56"/>
      <c r="C20" s="2"/>
      <c r="D20" s="2"/>
    </row>
    <row r="21" spans="1:22">
      <c r="A21" s="57"/>
      <c r="B21" s="56"/>
      <c r="C21" s="2"/>
      <c r="D21" s="2"/>
    </row>
    <row r="22" spans="1:22">
      <c r="A22" s="57"/>
      <c r="B22" s="56"/>
      <c r="C22" s="2"/>
      <c r="D22" s="2"/>
    </row>
    <row r="23" spans="1:22">
      <c r="A23" s="57"/>
      <c r="B23" s="56"/>
      <c r="C23" s="2"/>
      <c r="D23" s="2"/>
    </row>
    <row r="24" spans="1:22">
      <c r="A24" s="57"/>
      <c r="B24" s="56"/>
      <c r="C24" s="2"/>
      <c r="D24" s="2"/>
    </row>
    <row r="25" spans="1:22">
      <c r="A25" s="57"/>
      <c r="B25" s="56"/>
      <c r="C25" s="2"/>
      <c r="D25" s="2"/>
    </row>
    <row r="26" spans="1:22">
      <c r="A26" s="57"/>
      <c r="B26" s="56"/>
      <c r="C26" s="2"/>
      <c r="D26" s="2"/>
    </row>
    <row r="27" spans="1:22">
      <c r="A27" s="57"/>
      <c r="B27" s="56"/>
      <c r="C27" s="2"/>
      <c r="D27" s="2"/>
    </row>
    <row r="28" spans="1:22">
      <c r="A28" s="57"/>
      <c r="B28" s="56"/>
      <c r="C28" s="2"/>
      <c r="D28" s="2"/>
    </row>
    <row r="29" spans="1:22">
      <c r="A29" s="57"/>
      <c r="B29" s="56"/>
      <c r="C29" s="2"/>
      <c r="D29" s="2"/>
    </row>
    <row r="30" spans="1:22">
      <c r="A30" s="57"/>
      <c r="B30" s="56"/>
      <c r="C30" s="2"/>
      <c r="D30" s="2"/>
    </row>
    <row r="31" spans="1:22">
      <c r="A31" s="57"/>
      <c r="B31" s="56"/>
      <c r="C31" s="2"/>
      <c r="D31" s="2"/>
    </row>
    <row r="32" spans="1:22">
      <c r="A32" s="57"/>
      <c r="B32" s="56"/>
      <c r="C32" s="2"/>
      <c r="D32" s="2"/>
    </row>
    <row r="33" spans="1:4">
      <c r="A33" s="57"/>
      <c r="B33" s="56"/>
      <c r="C33" s="2"/>
      <c r="D33" s="2"/>
    </row>
    <row r="34" spans="1:4">
      <c r="A34" s="57"/>
      <c r="B34" s="56"/>
      <c r="C34" s="2"/>
      <c r="D34" s="2"/>
    </row>
    <row r="35" spans="1:4">
      <c r="A35" s="57"/>
      <c r="B35" s="56"/>
      <c r="C35" s="2"/>
      <c r="D35" s="2"/>
    </row>
    <row r="36" spans="1:4">
      <c r="A36" s="57"/>
      <c r="B36" s="56"/>
      <c r="C36" s="2"/>
      <c r="D36" s="2"/>
    </row>
    <row r="37" spans="1:4">
      <c r="A37" s="57"/>
      <c r="B37" s="56"/>
      <c r="C37" s="2"/>
      <c r="D37" s="2"/>
    </row>
    <row r="38" spans="1:4">
      <c r="A38" s="57"/>
      <c r="B38" s="56"/>
      <c r="C38" s="2"/>
      <c r="D38" s="2"/>
    </row>
    <row r="39" spans="1:4">
      <c r="A39" s="57"/>
      <c r="B39" s="56"/>
      <c r="C39" s="2"/>
      <c r="D39" s="2"/>
    </row>
    <row r="40" spans="1:4">
      <c r="A40" s="57"/>
      <c r="B40" s="56"/>
      <c r="C40" s="2"/>
      <c r="D40" s="2"/>
    </row>
    <row r="41" spans="1:4">
      <c r="A41" s="57"/>
      <c r="B41" s="56"/>
      <c r="C41" s="2"/>
      <c r="D41" s="2"/>
    </row>
    <row r="42" spans="1:4">
      <c r="A42" s="57"/>
      <c r="B42" s="56"/>
      <c r="C42" s="2"/>
      <c r="D42" s="2"/>
    </row>
    <row r="43" spans="1:4">
      <c r="A43" s="57"/>
      <c r="B43" s="56"/>
      <c r="C43" s="2"/>
      <c r="D43" s="2"/>
    </row>
    <row r="44" spans="1:4">
      <c r="A44" s="57"/>
      <c r="B44" s="56"/>
      <c r="C44" s="2"/>
      <c r="D44" s="2"/>
    </row>
    <row r="45" spans="1:4">
      <c r="A45" s="57"/>
      <c r="B45" s="56"/>
      <c r="C45" s="2"/>
      <c r="D45" s="2"/>
    </row>
    <row r="46" spans="1:4">
      <c r="A46" s="57"/>
      <c r="B46" s="56"/>
      <c r="C46" s="2"/>
      <c r="D46" s="2"/>
    </row>
    <row r="47" spans="1:4">
      <c r="A47" s="57"/>
      <c r="B47" s="56"/>
      <c r="C47" s="2"/>
      <c r="D47" s="2"/>
    </row>
    <row r="48" spans="1:4">
      <c r="A48" s="57"/>
      <c r="B48" s="56"/>
      <c r="C48" s="2"/>
      <c r="D48" s="2"/>
    </row>
    <row r="49" spans="1:4">
      <c r="A49" s="57"/>
      <c r="B49" s="56"/>
      <c r="C49" s="2"/>
      <c r="D49" s="2"/>
    </row>
    <row r="50" spans="1:4">
      <c r="A50" s="57"/>
      <c r="B50" s="56"/>
      <c r="C50" s="2"/>
      <c r="D50" s="2"/>
    </row>
    <row r="51" spans="1:4">
      <c r="A51" s="57"/>
      <c r="B51" s="56"/>
      <c r="C51" s="2"/>
      <c r="D51" s="2"/>
    </row>
    <row r="52" spans="1:4">
      <c r="A52" s="57"/>
      <c r="B52" s="56"/>
      <c r="C52" s="2"/>
      <c r="D52" s="2"/>
    </row>
    <row r="53" spans="1:4">
      <c r="A53" s="57"/>
      <c r="B53" s="56"/>
      <c r="C53" s="2"/>
      <c r="D53" s="2"/>
    </row>
    <row r="54" spans="1:4">
      <c r="A54" s="57"/>
      <c r="B54" s="56"/>
      <c r="C54" s="2"/>
      <c r="D54" s="2"/>
    </row>
    <row r="55" spans="1:4">
      <c r="A55" s="57"/>
      <c r="B55" s="56"/>
      <c r="C55" s="2"/>
      <c r="D55" s="2"/>
    </row>
    <row r="56" spans="1:4">
      <c r="A56" s="57"/>
      <c r="B56" s="56"/>
      <c r="C56" s="2"/>
      <c r="D56" s="2"/>
    </row>
    <row r="57" spans="1:4">
      <c r="A57" s="57"/>
      <c r="B57" s="56"/>
      <c r="C57" s="2"/>
      <c r="D57" s="2"/>
    </row>
    <row r="58" spans="1:4">
      <c r="A58" s="57"/>
      <c r="B58" s="56"/>
      <c r="C58" s="2"/>
      <c r="D58" s="2"/>
    </row>
    <row r="59" spans="1:4">
      <c r="A59" s="57"/>
      <c r="B59" s="56"/>
      <c r="C59" s="2"/>
      <c r="D59" s="2"/>
    </row>
    <row r="60" spans="1:4">
      <c r="A60" s="57"/>
      <c r="B60" s="56"/>
      <c r="C60" s="2"/>
      <c r="D60" s="2"/>
    </row>
    <row r="61" spans="1:4">
      <c r="A61" s="57"/>
      <c r="B61" s="56"/>
      <c r="C61" s="2"/>
      <c r="D61" s="2"/>
    </row>
    <row r="62" spans="1:4">
      <c r="A62" s="57"/>
      <c r="B62" s="56"/>
      <c r="C62" s="2"/>
      <c r="D62" s="2"/>
    </row>
    <row r="63" spans="1:4">
      <c r="A63" s="57"/>
      <c r="B63" s="56"/>
      <c r="C63" s="2"/>
      <c r="D63" s="2"/>
    </row>
    <row r="64" spans="1:4">
      <c r="A64" s="57"/>
      <c r="B64" s="56"/>
      <c r="C64" s="2"/>
      <c r="D64" s="2"/>
    </row>
    <row r="65" spans="1:4">
      <c r="A65" s="57"/>
      <c r="B65" s="56"/>
      <c r="C65" s="2"/>
      <c r="D65" s="2"/>
    </row>
    <row r="66" spans="1:4">
      <c r="A66" s="57"/>
      <c r="B66" s="56"/>
      <c r="C66" s="2"/>
      <c r="D66" s="2"/>
    </row>
    <row r="67" spans="1:4">
      <c r="A67" s="57"/>
      <c r="B67" s="56"/>
      <c r="C67" s="2"/>
      <c r="D67" s="2"/>
    </row>
    <row r="68" spans="1:4">
      <c r="A68" s="57"/>
      <c r="B68" s="56"/>
      <c r="C68" s="2"/>
      <c r="D68" s="2"/>
    </row>
    <row r="69" spans="1:4">
      <c r="A69" s="57"/>
      <c r="B69" s="56"/>
      <c r="C69" s="2"/>
      <c r="D69" s="2"/>
    </row>
    <row r="70" spans="1:4">
      <c r="A70" s="57"/>
      <c r="B70" s="56"/>
      <c r="C70" s="2"/>
      <c r="D70" s="2"/>
    </row>
    <row r="71" spans="1:4">
      <c r="A71" s="57"/>
      <c r="B71" s="56"/>
      <c r="C71" s="2"/>
      <c r="D71" s="2"/>
    </row>
    <row r="72" spans="1:4">
      <c r="A72" s="57"/>
      <c r="B72" s="56"/>
      <c r="C72" s="2"/>
      <c r="D72" s="2"/>
    </row>
    <row r="73" spans="1:4">
      <c r="A73" s="57"/>
      <c r="B73" s="56"/>
      <c r="C73" s="2"/>
      <c r="D73" s="2"/>
    </row>
    <row r="74" spans="1:4">
      <c r="A74" s="57"/>
      <c r="B74" s="56"/>
      <c r="C74" s="2"/>
      <c r="D74" s="2"/>
    </row>
    <row r="75" spans="1:4">
      <c r="A75" s="57"/>
      <c r="B75" s="56"/>
      <c r="C75" s="2"/>
      <c r="D75" s="2"/>
    </row>
    <row r="76" spans="1:4">
      <c r="A76" s="57"/>
      <c r="B76" s="56"/>
      <c r="C76" s="2"/>
      <c r="D76" s="2"/>
    </row>
    <row r="77" spans="1:4">
      <c r="A77" s="57"/>
      <c r="B77" s="56"/>
      <c r="C77" s="2"/>
      <c r="D77" s="2"/>
    </row>
    <row r="78" spans="1:4">
      <c r="A78" s="57"/>
      <c r="B78" s="56"/>
      <c r="C78" s="2"/>
      <c r="D78" s="2"/>
    </row>
    <row r="79" spans="1:4">
      <c r="A79" s="57"/>
      <c r="B79" s="56"/>
      <c r="C79" s="2"/>
      <c r="D79" s="2"/>
    </row>
    <row r="80" spans="1:4">
      <c r="A80" s="57"/>
      <c r="B80" s="56"/>
      <c r="C80" s="2"/>
      <c r="D80" s="2"/>
    </row>
    <row r="81" spans="1:4">
      <c r="A81" s="57"/>
      <c r="B81" s="56"/>
      <c r="C81" s="2"/>
      <c r="D81" s="2"/>
    </row>
    <row r="82" spans="1:4">
      <c r="A82" s="57"/>
      <c r="B82" s="56"/>
      <c r="C82" s="2"/>
      <c r="D82" s="2"/>
    </row>
    <row r="83" spans="1:4">
      <c r="A83" s="57"/>
      <c r="B83" s="56"/>
      <c r="C83" s="2"/>
      <c r="D83" s="2"/>
    </row>
    <row r="84" spans="1:4">
      <c r="A84" s="57"/>
      <c r="B84" s="56"/>
      <c r="C84" s="2"/>
      <c r="D84" s="2"/>
    </row>
    <row r="85" spans="1:4">
      <c r="A85" s="57"/>
      <c r="B85" s="56"/>
      <c r="C85" s="2"/>
      <c r="D85" s="2"/>
    </row>
    <row r="86" spans="1:4">
      <c r="A86" s="57"/>
      <c r="B86" s="56"/>
      <c r="C86" s="2"/>
      <c r="D86" s="2"/>
    </row>
    <row r="87" spans="1:4">
      <c r="A87" s="57"/>
      <c r="B87" s="56"/>
      <c r="C87" s="2"/>
      <c r="D87" s="2"/>
    </row>
    <row r="88" spans="1:4">
      <c r="A88" s="57"/>
      <c r="B88" s="56"/>
      <c r="C88" s="58"/>
      <c r="D88" s="2"/>
    </row>
    <row r="89" spans="1:4">
      <c r="A89" s="57"/>
      <c r="B89" s="56"/>
      <c r="C89" s="58"/>
      <c r="D89" s="2"/>
    </row>
    <row r="90" spans="1:4">
      <c r="A90" s="57"/>
      <c r="B90" s="56"/>
      <c r="C90" s="58"/>
      <c r="D90" s="2"/>
    </row>
    <row r="91" spans="1:4">
      <c r="A91" s="57"/>
      <c r="B91" s="56"/>
      <c r="C91" s="58"/>
      <c r="D91" s="56"/>
    </row>
    <row r="92" spans="1:4">
      <c r="A92" s="57"/>
      <c r="B92" s="56"/>
      <c r="C92" s="58"/>
      <c r="D92" s="2"/>
    </row>
    <row r="93" spans="1:4">
      <c r="A93" s="57"/>
      <c r="B93" s="56"/>
      <c r="C93" s="58"/>
      <c r="D93" s="2"/>
    </row>
    <row r="94" spans="1:4">
      <c r="A94" s="57"/>
      <c r="B94" s="56"/>
      <c r="C94" s="58"/>
      <c r="D94" s="2"/>
    </row>
    <row r="95" spans="1:4">
      <c r="A95" s="57"/>
      <c r="B95" s="56"/>
      <c r="C95" s="58"/>
      <c r="D95" s="2"/>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X94"/>
  <sheetViews>
    <sheetView zoomScaleNormal="100" workbookViewId="0"/>
  </sheetViews>
  <sheetFormatPr defaultRowHeight="15"/>
  <cols>
    <col min="1" max="2" width="12.5703125" customWidth="1"/>
    <col min="3" max="3" width="11" customWidth="1"/>
  </cols>
  <sheetData>
    <row r="1" spans="1:24" s="2" customFormat="1" ht="13.5" customHeight="1">
      <c r="A1" s="156" t="s">
        <v>4010</v>
      </c>
    </row>
    <row r="2" spans="1:24" s="2" customFormat="1" ht="13.5" customHeight="1">
      <c r="A2" s="156" t="s">
        <v>4011</v>
      </c>
    </row>
    <row r="3" spans="1:24" s="2" customFormat="1" ht="13.5" customHeight="1">
      <c r="A3" s="4" t="s">
        <v>3625</v>
      </c>
      <c r="B3" s="4"/>
      <c r="C3" s="4"/>
    </row>
    <row r="4" spans="1:24" ht="13.5" customHeight="1">
      <c r="A4" s="160" t="s">
        <v>4022</v>
      </c>
      <c r="B4" s="8"/>
      <c r="C4" s="8"/>
    </row>
    <row r="5" spans="1:24" ht="13.5" customHeight="1">
      <c r="A5" s="157" t="s">
        <v>4012</v>
      </c>
      <c r="B5" s="1"/>
      <c r="C5" s="1"/>
    </row>
    <row r="6" spans="1:24" ht="13.5" customHeight="1"/>
    <row r="7" spans="1:24" ht="13.5" customHeight="1"/>
    <row r="8" spans="1:24" s="3" customFormat="1">
      <c r="A8" s="14" t="s">
        <v>3626</v>
      </c>
      <c r="B8" s="14" t="s">
        <v>3627</v>
      </c>
      <c r="C8" s="85" t="s">
        <v>3628</v>
      </c>
      <c r="D8" s="86" t="s">
        <v>3629</v>
      </c>
      <c r="E8" s="86" t="s">
        <v>3630</v>
      </c>
      <c r="F8" s="169" t="s">
        <v>4013</v>
      </c>
      <c r="G8" s="86" t="s">
        <v>3631</v>
      </c>
      <c r="H8" s="86" t="s">
        <v>3632</v>
      </c>
      <c r="I8" s="62"/>
      <c r="J8" s="62"/>
      <c r="K8" s="62"/>
      <c r="L8" s="62"/>
      <c r="M8" s="62"/>
      <c r="N8" s="62"/>
      <c r="O8" s="62"/>
      <c r="P8" s="62"/>
      <c r="Q8" s="62"/>
      <c r="R8" s="62"/>
      <c r="S8" s="62"/>
      <c r="T8" s="62"/>
      <c r="U8" s="62"/>
      <c r="V8" s="62"/>
      <c r="W8" s="62"/>
      <c r="X8" s="62"/>
    </row>
    <row r="9" spans="1:24">
      <c r="A9" s="82">
        <v>2007</v>
      </c>
      <c r="B9" s="84" t="s">
        <v>3633</v>
      </c>
      <c r="C9" s="126">
        <v>37</v>
      </c>
      <c r="D9" s="121">
        <v>5</v>
      </c>
      <c r="E9" s="121">
        <v>2</v>
      </c>
      <c r="F9" s="112">
        <v>0</v>
      </c>
      <c r="G9" s="121">
        <v>0</v>
      </c>
      <c r="H9" s="121">
        <v>16</v>
      </c>
      <c r="I9" s="61"/>
      <c r="J9" s="61"/>
      <c r="K9" s="61"/>
      <c r="L9" s="61"/>
      <c r="M9" s="61"/>
      <c r="N9" s="61"/>
      <c r="O9" s="61"/>
      <c r="P9" s="61"/>
      <c r="Q9" s="61"/>
      <c r="R9" s="61"/>
      <c r="S9" s="61"/>
      <c r="T9" s="61"/>
      <c r="U9" s="61"/>
      <c r="V9" s="61"/>
      <c r="W9" s="61"/>
      <c r="X9" s="61"/>
    </row>
    <row r="10" spans="1:24">
      <c r="A10" s="82">
        <v>2007</v>
      </c>
      <c r="B10" s="84" t="s">
        <v>3634</v>
      </c>
      <c r="C10" s="126">
        <v>63</v>
      </c>
      <c r="D10" s="121">
        <v>16</v>
      </c>
      <c r="E10" s="121">
        <v>5</v>
      </c>
      <c r="F10" s="112">
        <v>4</v>
      </c>
      <c r="G10" s="121">
        <v>0</v>
      </c>
      <c r="H10" s="121">
        <v>24</v>
      </c>
      <c r="I10" s="61"/>
      <c r="J10" s="61"/>
      <c r="K10" s="61"/>
      <c r="L10" s="61"/>
      <c r="M10" s="61"/>
      <c r="N10" s="61"/>
      <c r="O10" s="61"/>
      <c r="P10" s="61"/>
      <c r="Q10" s="61"/>
      <c r="R10" s="61"/>
      <c r="S10" s="61"/>
      <c r="T10" s="61"/>
      <c r="U10" s="61"/>
      <c r="V10" s="61"/>
      <c r="W10" s="61"/>
      <c r="X10" s="61"/>
    </row>
    <row r="11" spans="1:24">
      <c r="A11" s="82">
        <v>2007</v>
      </c>
      <c r="B11" s="84" t="s">
        <v>3635</v>
      </c>
      <c r="C11" s="126">
        <v>63</v>
      </c>
      <c r="D11" s="121">
        <v>16</v>
      </c>
      <c r="E11" s="121">
        <v>2</v>
      </c>
      <c r="F11" s="112">
        <v>7</v>
      </c>
      <c r="G11" s="121">
        <v>0</v>
      </c>
      <c r="H11" s="121">
        <v>28</v>
      </c>
      <c r="I11" s="61"/>
      <c r="J11" s="61"/>
      <c r="K11" s="61"/>
      <c r="L11" s="61"/>
      <c r="M11" s="61"/>
      <c r="N11" s="61"/>
      <c r="O11" s="61"/>
      <c r="P11" s="61"/>
      <c r="Q11" s="61"/>
      <c r="R11" s="61"/>
      <c r="S11" s="61"/>
      <c r="T11" s="61"/>
      <c r="U11" s="61"/>
      <c r="V11" s="61"/>
      <c r="W11" s="61"/>
      <c r="X11" s="61"/>
    </row>
    <row r="12" spans="1:24">
      <c r="A12" s="82">
        <v>2007</v>
      </c>
      <c r="B12" s="84" t="s">
        <v>3636</v>
      </c>
      <c r="C12" s="126">
        <v>62</v>
      </c>
      <c r="D12" s="121">
        <v>5</v>
      </c>
      <c r="E12" s="121">
        <v>3</v>
      </c>
      <c r="F12" s="112">
        <v>3</v>
      </c>
      <c r="G12" s="121">
        <v>0</v>
      </c>
      <c r="H12" s="121">
        <v>45</v>
      </c>
      <c r="I12" s="61"/>
      <c r="J12" s="61"/>
      <c r="K12" s="61"/>
      <c r="L12" s="61"/>
      <c r="M12" s="61"/>
      <c r="N12" s="61"/>
      <c r="O12" s="61"/>
      <c r="P12" s="61"/>
      <c r="Q12" s="61"/>
      <c r="R12" s="61"/>
      <c r="S12" s="61"/>
      <c r="T12" s="61"/>
      <c r="U12" s="61"/>
      <c r="V12" s="61"/>
      <c r="W12" s="61"/>
      <c r="X12" s="61"/>
    </row>
    <row r="13" spans="1:24">
      <c r="A13" s="82">
        <v>2008</v>
      </c>
      <c r="B13" s="84" t="s">
        <v>3637</v>
      </c>
      <c r="C13" s="126">
        <v>105</v>
      </c>
      <c r="D13" s="121">
        <v>12</v>
      </c>
      <c r="E13" s="121">
        <v>3</v>
      </c>
      <c r="F13" s="112">
        <v>0</v>
      </c>
      <c r="G13" s="121">
        <v>0</v>
      </c>
      <c r="H13" s="121">
        <v>70</v>
      </c>
      <c r="I13" s="61"/>
      <c r="J13" s="61"/>
      <c r="K13" s="61"/>
      <c r="L13" s="61"/>
      <c r="M13" s="61"/>
      <c r="N13" s="61"/>
      <c r="O13" s="61"/>
      <c r="P13" s="61"/>
      <c r="Q13" s="61"/>
      <c r="R13" s="61"/>
      <c r="S13" s="61"/>
      <c r="T13" s="61"/>
      <c r="U13" s="61"/>
      <c r="V13" s="61"/>
      <c r="W13" s="61"/>
      <c r="X13" s="61"/>
    </row>
    <row r="14" spans="1:24">
      <c r="A14" s="82">
        <v>2008</v>
      </c>
      <c r="B14" s="84" t="s">
        <v>3638</v>
      </c>
      <c r="C14" s="126">
        <v>92</v>
      </c>
      <c r="D14" s="121">
        <v>17</v>
      </c>
      <c r="E14" s="121">
        <v>16</v>
      </c>
      <c r="F14" s="112">
        <v>0</v>
      </c>
      <c r="G14" s="121">
        <v>0</v>
      </c>
      <c r="H14" s="121">
        <v>57</v>
      </c>
      <c r="I14" s="61"/>
      <c r="J14" s="61"/>
      <c r="K14" s="61"/>
      <c r="L14" s="61"/>
      <c r="M14" s="61"/>
      <c r="N14" s="61"/>
      <c r="O14" s="61"/>
      <c r="P14" s="61"/>
      <c r="Q14" s="61"/>
      <c r="R14" s="61"/>
      <c r="S14" s="61"/>
      <c r="T14" s="61"/>
      <c r="U14" s="61"/>
      <c r="V14" s="61"/>
      <c r="W14" s="61"/>
      <c r="X14" s="61"/>
    </row>
    <row r="15" spans="1:24">
      <c r="A15" s="82">
        <v>2008</v>
      </c>
      <c r="B15" s="84" t="s">
        <v>3639</v>
      </c>
      <c r="C15" s="126">
        <v>105</v>
      </c>
      <c r="D15" s="121">
        <v>11</v>
      </c>
      <c r="E15" s="121">
        <v>20</v>
      </c>
      <c r="F15" s="112">
        <v>5</v>
      </c>
      <c r="G15" s="121">
        <v>0</v>
      </c>
      <c r="H15" s="121">
        <v>67</v>
      </c>
      <c r="I15" s="61"/>
      <c r="J15" s="61"/>
      <c r="K15" s="61"/>
      <c r="L15" s="61"/>
      <c r="M15" s="61"/>
      <c r="N15" s="61"/>
      <c r="O15" s="61"/>
      <c r="P15" s="61"/>
      <c r="Q15" s="61"/>
      <c r="R15" s="61"/>
      <c r="S15" s="61"/>
      <c r="T15" s="61"/>
      <c r="U15" s="61"/>
      <c r="V15" s="61"/>
      <c r="W15" s="61"/>
      <c r="X15" s="61"/>
    </row>
    <row r="16" spans="1:24">
      <c r="A16" s="82">
        <v>2008</v>
      </c>
      <c r="B16" s="84" t="s">
        <v>3640</v>
      </c>
      <c r="C16" s="126">
        <v>41</v>
      </c>
      <c r="D16" s="121">
        <v>5</v>
      </c>
      <c r="E16" s="121">
        <v>5</v>
      </c>
      <c r="F16" s="112">
        <v>11</v>
      </c>
      <c r="G16" s="121">
        <v>0</v>
      </c>
      <c r="H16" s="121">
        <v>19</v>
      </c>
      <c r="I16" s="61"/>
      <c r="J16" s="61"/>
      <c r="K16" s="61"/>
      <c r="L16" s="61"/>
      <c r="M16" s="61"/>
      <c r="N16" s="61"/>
      <c r="O16" s="61"/>
      <c r="P16" s="61"/>
      <c r="Q16" s="61"/>
      <c r="R16" s="61"/>
      <c r="S16" s="61"/>
      <c r="T16" s="61"/>
      <c r="U16" s="61"/>
      <c r="V16" s="61"/>
      <c r="W16" s="61"/>
      <c r="X16" s="61"/>
    </row>
    <row r="17" spans="1:24" s="47" customFormat="1">
      <c r="A17" s="82">
        <v>2009</v>
      </c>
      <c r="B17" s="84" t="s">
        <v>3641</v>
      </c>
      <c r="C17" s="126">
        <v>1030</v>
      </c>
      <c r="D17" s="121">
        <v>921</v>
      </c>
      <c r="E17" s="121">
        <v>17</v>
      </c>
      <c r="F17" s="115">
        <v>20</v>
      </c>
      <c r="G17" s="121">
        <v>0</v>
      </c>
      <c r="H17" s="121">
        <v>60</v>
      </c>
      <c r="I17" s="61"/>
      <c r="J17" s="61"/>
      <c r="K17" s="61"/>
      <c r="L17" s="61"/>
      <c r="M17" s="61"/>
      <c r="N17" s="61"/>
      <c r="O17" s="61"/>
      <c r="P17" s="61"/>
      <c r="Q17" s="61"/>
      <c r="R17" s="61"/>
      <c r="S17" s="61"/>
      <c r="T17" s="61"/>
      <c r="U17" s="61"/>
      <c r="V17" s="61"/>
      <c r="W17" s="61"/>
      <c r="X17" s="61"/>
    </row>
    <row r="18" spans="1:24">
      <c r="A18" s="82">
        <v>2009</v>
      </c>
      <c r="B18" s="84" t="s">
        <v>3642</v>
      </c>
      <c r="C18" s="126">
        <v>3886</v>
      </c>
      <c r="D18" s="122">
        <v>3817</v>
      </c>
      <c r="E18" s="122">
        <v>5</v>
      </c>
      <c r="F18" s="112">
        <v>7</v>
      </c>
      <c r="G18" s="122">
        <v>0</v>
      </c>
      <c r="H18" s="122">
        <v>42</v>
      </c>
      <c r="I18" s="65"/>
      <c r="J18" s="65"/>
      <c r="K18" s="65"/>
      <c r="L18" s="65"/>
      <c r="M18" s="65"/>
      <c r="N18" s="65"/>
      <c r="O18" s="65"/>
      <c r="P18" s="65"/>
      <c r="Q18" s="65"/>
      <c r="R18" s="65"/>
      <c r="S18" s="65"/>
      <c r="T18" s="65"/>
      <c r="U18" s="65"/>
      <c r="V18" s="65"/>
      <c r="W18" s="65"/>
      <c r="X18" s="65"/>
    </row>
    <row r="19" spans="1:24">
      <c r="A19" s="82">
        <v>2009</v>
      </c>
      <c r="B19" s="84" t="s">
        <v>3643</v>
      </c>
      <c r="C19" s="126">
        <v>4396</v>
      </c>
      <c r="D19" s="112">
        <v>4276</v>
      </c>
      <c r="E19" s="112">
        <v>17</v>
      </c>
      <c r="F19" s="112">
        <v>8</v>
      </c>
      <c r="G19" s="112">
        <v>0</v>
      </c>
      <c r="H19" s="112">
        <v>91</v>
      </c>
    </row>
    <row r="20" spans="1:24">
      <c r="A20" s="82">
        <v>2009</v>
      </c>
      <c r="B20" s="84" t="s">
        <v>3644</v>
      </c>
      <c r="C20" s="126">
        <v>3276</v>
      </c>
      <c r="D20" s="112">
        <v>2975</v>
      </c>
      <c r="E20" s="112">
        <v>141</v>
      </c>
      <c r="F20" s="112">
        <v>7</v>
      </c>
      <c r="G20" s="112">
        <v>0</v>
      </c>
      <c r="H20" s="112">
        <v>147</v>
      </c>
    </row>
    <row r="21" spans="1:24">
      <c r="A21" s="82">
        <v>2010</v>
      </c>
      <c r="B21" s="84" t="s">
        <v>3645</v>
      </c>
      <c r="C21" s="126">
        <v>2313</v>
      </c>
      <c r="D21" s="112">
        <v>1982</v>
      </c>
      <c r="E21" s="112">
        <v>261</v>
      </c>
      <c r="F21" s="112">
        <v>7</v>
      </c>
      <c r="G21" s="112">
        <v>0</v>
      </c>
      <c r="H21" s="112">
        <v>55</v>
      </c>
    </row>
    <row r="22" spans="1:24">
      <c r="A22" s="82">
        <v>2010</v>
      </c>
      <c r="B22" s="84" t="s">
        <v>3646</v>
      </c>
      <c r="C22" s="126">
        <v>2706</v>
      </c>
      <c r="D22" s="112">
        <v>2536</v>
      </c>
      <c r="E22" s="112">
        <v>111</v>
      </c>
      <c r="F22" s="112">
        <v>6</v>
      </c>
      <c r="G22" s="112">
        <v>0</v>
      </c>
      <c r="H22" s="112">
        <v>47</v>
      </c>
    </row>
    <row r="23" spans="1:24">
      <c r="A23" s="82">
        <v>2010</v>
      </c>
      <c r="B23" s="84" t="s">
        <v>3647</v>
      </c>
      <c r="C23" s="126">
        <v>2375</v>
      </c>
      <c r="D23" s="112">
        <v>2252</v>
      </c>
      <c r="E23" s="112">
        <v>61</v>
      </c>
      <c r="F23" s="112">
        <v>7</v>
      </c>
      <c r="G23" s="112">
        <v>0</v>
      </c>
      <c r="H23" s="112">
        <v>48</v>
      </c>
    </row>
    <row r="24" spans="1:24">
      <c r="A24" s="82">
        <v>2010</v>
      </c>
      <c r="B24" s="84" t="s">
        <v>3648</v>
      </c>
      <c r="C24" s="126">
        <v>2620</v>
      </c>
      <c r="D24" s="112">
        <v>2503</v>
      </c>
      <c r="E24" s="112">
        <v>33</v>
      </c>
      <c r="F24" s="112">
        <v>10</v>
      </c>
      <c r="G24" s="112">
        <v>0</v>
      </c>
      <c r="H24" s="112">
        <v>66</v>
      </c>
    </row>
    <row r="25" spans="1:24">
      <c r="A25" s="82">
        <v>2011</v>
      </c>
      <c r="B25" s="84" t="s">
        <v>3649</v>
      </c>
      <c r="C25" s="126">
        <v>2508</v>
      </c>
      <c r="D25" s="112">
        <v>1588</v>
      </c>
      <c r="E25" s="112">
        <v>707</v>
      </c>
      <c r="F25" s="112">
        <v>12</v>
      </c>
      <c r="G25" s="112">
        <v>0</v>
      </c>
      <c r="H25" s="112">
        <v>195</v>
      </c>
    </row>
    <row r="26" spans="1:24">
      <c r="A26" s="82">
        <v>2011</v>
      </c>
      <c r="B26" s="84" t="s">
        <v>3650</v>
      </c>
      <c r="C26" s="126">
        <v>5758</v>
      </c>
      <c r="D26" s="112">
        <v>3160</v>
      </c>
      <c r="E26" s="112">
        <v>1551</v>
      </c>
      <c r="F26" s="112">
        <v>49</v>
      </c>
      <c r="G26" s="112">
        <v>0</v>
      </c>
      <c r="H26" s="112">
        <v>960</v>
      </c>
    </row>
    <row r="27" spans="1:24">
      <c r="A27" s="82">
        <v>2011</v>
      </c>
      <c r="B27" s="84" t="s">
        <v>3651</v>
      </c>
      <c r="C27" s="126">
        <v>7781</v>
      </c>
      <c r="D27" s="112">
        <v>3705</v>
      </c>
      <c r="E27" s="112">
        <v>3886</v>
      </c>
      <c r="F27" s="112">
        <v>30</v>
      </c>
      <c r="G27" s="112">
        <v>0</v>
      </c>
      <c r="H27" s="112">
        <v>109</v>
      </c>
    </row>
    <row r="28" spans="1:24">
      <c r="A28" s="82">
        <v>2011</v>
      </c>
      <c r="B28" s="84" t="s">
        <v>3652</v>
      </c>
      <c r="C28" s="126">
        <v>5815</v>
      </c>
      <c r="D28" s="112">
        <v>3324</v>
      </c>
      <c r="E28" s="112">
        <v>2363</v>
      </c>
      <c r="F28" s="112">
        <v>12</v>
      </c>
      <c r="G28" s="112">
        <v>0</v>
      </c>
      <c r="H28" s="112">
        <v>78</v>
      </c>
    </row>
    <row r="29" spans="1:24">
      <c r="A29" s="82">
        <v>2012</v>
      </c>
      <c r="B29" s="84" t="s">
        <v>3653</v>
      </c>
      <c r="C29" s="126">
        <v>4748</v>
      </c>
      <c r="D29" s="112">
        <v>3274</v>
      </c>
      <c r="E29" s="112">
        <v>1344</v>
      </c>
      <c r="F29" s="112">
        <v>24</v>
      </c>
      <c r="G29" s="112">
        <v>0</v>
      </c>
      <c r="H29" s="112">
        <v>77</v>
      </c>
    </row>
    <row r="30" spans="1:24">
      <c r="A30" s="82">
        <v>2012</v>
      </c>
      <c r="B30" s="84" t="s">
        <v>3654</v>
      </c>
      <c r="C30" s="126">
        <v>4265</v>
      </c>
      <c r="D30" s="112">
        <v>2618</v>
      </c>
      <c r="E30" s="112">
        <v>1528</v>
      </c>
      <c r="F30" s="112">
        <v>12</v>
      </c>
      <c r="G30" s="112">
        <v>0</v>
      </c>
      <c r="H30" s="112">
        <v>61</v>
      </c>
    </row>
    <row r="31" spans="1:24">
      <c r="A31" s="82">
        <v>2012</v>
      </c>
      <c r="B31" s="84" t="s">
        <v>3655</v>
      </c>
      <c r="C31" s="126">
        <v>5556</v>
      </c>
      <c r="D31" s="112">
        <v>2887</v>
      </c>
      <c r="E31" s="112">
        <v>2562</v>
      </c>
      <c r="F31" s="112">
        <v>12</v>
      </c>
      <c r="G31" s="112">
        <v>0</v>
      </c>
      <c r="H31" s="112">
        <v>54</v>
      </c>
    </row>
    <row r="32" spans="1:24">
      <c r="A32" s="82">
        <v>2012</v>
      </c>
      <c r="B32" s="84" t="s">
        <v>3656</v>
      </c>
      <c r="C32" s="126">
        <v>6847</v>
      </c>
      <c r="D32" s="112">
        <v>2983</v>
      </c>
      <c r="E32" s="112">
        <v>3714</v>
      </c>
      <c r="F32" s="112">
        <v>13</v>
      </c>
      <c r="G32" s="112">
        <v>0</v>
      </c>
      <c r="H32" s="112">
        <v>68</v>
      </c>
    </row>
    <row r="33" spans="1:8">
      <c r="A33" s="82">
        <v>2013</v>
      </c>
      <c r="B33" s="84" t="s">
        <v>3657</v>
      </c>
      <c r="C33" s="126">
        <v>5739</v>
      </c>
      <c r="D33" s="112">
        <v>2722</v>
      </c>
      <c r="E33" s="112">
        <v>2751</v>
      </c>
      <c r="F33" s="112">
        <v>28</v>
      </c>
      <c r="G33" s="112">
        <v>0</v>
      </c>
      <c r="H33" s="112">
        <v>67</v>
      </c>
    </row>
    <row r="34" spans="1:8">
      <c r="A34" s="82">
        <v>2013</v>
      </c>
      <c r="B34" s="84" t="s">
        <v>3658</v>
      </c>
      <c r="C34" s="126">
        <v>6115</v>
      </c>
      <c r="D34" s="112">
        <v>2840</v>
      </c>
      <c r="E34" s="112">
        <v>2404</v>
      </c>
      <c r="F34" s="112">
        <v>36</v>
      </c>
      <c r="G34" s="112">
        <v>0</v>
      </c>
      <c r="H34" s="112">
        <v>688</v>
      </c>
    </row>
    <row r="35" spans="1:8">
      <c r="A35" s="82">
        <v>2013</v>
      </c>
      <c r="B35" s="84" t="s">
        <v>3659</v>
      </c>
      <c r="C35" s="126">
        <v>5907</v>
      </c>
      <c r="D35" s="112">
        <v>2889</v>
      </c>
      <c r="E35" s="112">
        <v>2341</v>
      </c>
      <c r="F35" s="112">
        <v>40</v>
      </c>
      <c r="G35" s="112">
        <v>0</v>
      </c>
      <c r="H35" s="112">
        <v>572</v>
      </c>
    </row>
    <row r="36" spans="1:8">
      <c r="A36" s="82">
        <v>2013</v>
      </c>
      <c r="B36" s="84" t="s">
        <v>3660</v>
      </c>
      <c r="C36" s="126">
        <v>7576</v>
      </c>
      <c r="D36" s="112">
        <v>2674</v>
      </c>
      <c r="E36" s="112">
        <v>3428</v>
      </c>
      <c r="F36" s="112">
        <v>26</v>
      </c>
      <c r="G36" s="112">
        <v>0</v>
      </c>
      <c r="H36" s="112">
        <v>1273</v>
      </c>
    </row>
    <row r="37" spans="1:8">
      <c r="A37" s="82">
        <v>2014</v>
      </c>
      <c r="B37" s="84" t="s">
        <v>3661</v>
      </c>
      <c r="C37" s="126">
        <v>7375</v>
      </c>
      <c r="D37" s="112">
        <v>2820</v>
      </c>
      <c r="E37" s="112">
        <v>1836</v>
      </c>
      <c r="F37" s="112">
        <v>43</v>
      </c>
      <c r="G37" s="112">
        <v>1673</v>
      </c>
      <c r="H37" s="112">
        <v>882</v>
      </c>
    </row>
    <row r="38" spans="1:8">
      <c r="A38" s="82">
        <v>2014</v>
      </c>
      <c r="B38" s="84" t="s">
        <v>3662</v>
      </c>
      <c r="C38" s="126">
        <v>7373</v>
      </c>
      <c r="D38" s="112">
        <v>2412</v>
      </c>
      <c r="E38" s="112">
        <v>526</v>
      </c>
      <c r="F38" s="112">
        <v>35</v>
      </c>
      <c r="G38" s="112">
        <v>3310</v>
      </c>
      <c r="H38" s="112">
        <v>1009</v>
      </c>
    </row>
    <row r="39" spans="1:8">
      <c r="A39" s="82">
        <v>2014</v>
      </c>
      <c r="B39" s="84" t="s">
        <v>3663</v>
      </c>
      <c r="C39" s="126">
        <v>9566</v>
      </c>
      <c r="D39" s="112">
        <v>2807</v>
      </c>
      <c r="E39" s="112">
        <v>1122</v>
      </c>
      <c r="F39" s="112">
        <v>45</v>
      </c>
      <c r="G39" s="112">
        <v>3647</v>
      </c>
      <c r="H39" s="112">
        <v>1725</v>
      </c>
    </row>
    <row r="40" spans="1:8">
      <c r="A40" s="82">
        <v>2014</v>
      </c>
      <c r="B40" s="84" t="s">
        <v>3664</v>
      </c>
      <c r="C40" s="126">
        <v>11822</v>
      </c>
      <c r="D40" s="112">
        <v>3237</v>
      </c>
      <c r="E40" s="112">
        <v>1369</v>
      </c>
      <c r="F40" s="112">
        <v>42</v>
      </c>
      <c r="G40" s="112">
        <v>5197</v>
      </c>
      <c r="H40" s="112">
        <v>1769</v>
      </c>
    </row>
    <row r="41" spans="1:8">
      <c r="A41" s="82">
        <v>2015</v>
      </c>
      <c r="B41" s="84" t="s">
        <v>3665</v>
      </c>
      <c r="C41" s="126">
        <v>11707</v>
      </c>
      <c r="D41" s="112">
        <v>3051</v>
      </c>
      <c r="E41" s="112">
        <v>1494</v>
      </c>
      <c r="F41" s="112">
        <v>18</v>
      </c>
      <c r="G41" s="112">
        <v>4856</v>
      </c>
      <c r="H41" s="112">
        <v>2288</v>
      </c>
    </row>
    <row r="42" spans="1:8">
      <c r="A42" s="82">
        <v>2015</v>
      </c>
      <c r="B42" s="84" t="s">
        <v>3666</v>
      </c>
      <c r="C42" s="126">
        <v>9527</v>
      </c>
      <c r="D42" s="112">
        <v>2579</v>
      </c>
      <c r="E42" s="112">
        <v>1278</v>
      </c>
      <c r="F42" s="112">
        <v>14</v>
      </c>
      <c r="G42" s="112">
        <v>4698</v>
      </c>
      <c r="H42" s="112">
        <v>958</v>
      </c>
    </row>
    <row r="43" spans="1:8">
      <c r="A43" s="82">
        <v>2015</v>
      </c>
      <c r="B43" s="84" t="s">
        <v>3667</v>
      </c>
      <c r="C43" s="126">
        <v>9708</v>
      </c>
      <c r="D43" s="112">
        <v>2612</v>
      </c>
      <c r="E43" s="112">
        <v>1686</v>
      </c>
      <c r="F43" s="112">
        <v>11</v>
      </c>
      <c r="G43" s="112">
        <v>4490</v>
      </c>
      <c r="H43" s="112">
        <v>909</v>
      </c>
    </row>
    <row r="44" spans="1:8">
      <c r="A44" s="82">
        <v>2015</v>
      </c>
      <c r="B44" s="84" t="s">
        <v>3668</v>
      </c>
      <c r="C44" s="126">
        <v>10641</v>
      </c>
      <c r="D44" s="112">
        <v>2686</v>
      </c>
      <c r="E44" s="112">
        <v>2517</v>
      </c>
      <c r="F44" s="112">
        <v>7</v>
      </c>
      <c r="G44" s="112">
        <v>4383</v>
      </c>
      <c r="H44" s="112">
        <v>1048</v>
      </c>
    </row>
    <row r="45" spans="1:8">
      <c r="A45" s="2">
        <v>2016</v>
      </c>
      <c r="B45" s="84" t="s">
        <v>3669</v>
      </c>
      <c r="C45" s="143">
        <v>12035</v>
      </c>
      <c r="D45" s="143">
        <v>2887</v>
      </c>
      <c r="E45" s="143">
        <v>2902</v>
      </c>
      <c r="F45" s="143">
        <v>10</v>
      </c>
      <c r="G45" s="143">
        <v>4963</v>
      </c>
      <c r="H45" s="112">
        <f>W45</f>
        <v>0</v>
      </c>
    </row>
    <row r="46" spans="1:8">
      <c r="A46" s="2">
        <v>2016</v>
      </c>
      <c r="B46" s="84" t="s">
        <v>3670</v>
      </c>
      <c r="C46" s="143">
        <f>+SUM(D46:H46)</f>
        <v>9274</v>
      </c>
      <c r="D46" s="143">
        <v>2531</v>
      </c>
      <c r="E46" s="143">
        <v>2290</v>
      </c>
      <c r="F46" s="143">
        <v>36</v>
      </c>
      <c r="G46" s="143">
        <v>4417</v>
      </c>
      <c r="H46" s="112">
        <f>W46</f>
        <v>0</v>
      </c>
    </row>
    <row r="47" spans="1:8">
      <c r="A47" s="2">
        <v>2016</v>
      </c>
      <c r="B47" s="84" t="s">
        <v>3671</v>
      </c>
      <c r="C47" s="143">
        <f>+SUM(D47:H47)</f>
        <v>10508</v>
      </c>
      <c r="D47" s="143">
        <v>2805</v>
      </c>
      <c r="E47" s="143">
        <v>2383</v>
      </c>
      <c r="F47" s="143">
        <v>11</v>
      </c>
      <c r="G47" s="143">
        <v>5309</v>
      </c>
      <c r="H47" s="112">
        <f>W47</f>
        <v>0</v>
      </c>
    </row>
    <row r="48" spans="1:8">
      <c r="A48" s="2">
        <v>2016</v>
      </c>
      <c r="B48" s="84" t="s">
        <v>3672</v>
      </c>
      <c r="C48" s="143">
        <f>+SUM(D48:H48)</f>
        <v>11892</v>
      </c>
      <c r="D48" s="143">
        <v>2989</v>
      </c>
      <c r="E48" s="143">
        <v>3098</v>
      </c>
      <c r="F48" s="143">
        <v>4</v>
      </c>
      <c r="G48" s="143">
        <v>5801</v>
      </c>
      <c r="H48" s="112">
        <f>W48</f>
        <v>0</v>
      </c>
    </row>
    <row r="49" spans="1:6">
      <c r="A49" s="57"/>
      <c r="B49" s="57"/>
      <c r="C49" s="57"/>
      <c r="D49" s="56"/>
      <c r="E49" s="2"/>
      <c r="F49" s="2"/>
    </row>
    <row r="50" spans="1:6">
      <c r="A50" s="57"/>
      <c r="B50" s="57"/>
      <c r="C50" s="57"/>
      <c r="D50" s="56"/>
      <c r="E50" s="2"/>
      <c r="F50" s="2"/>
    </row>
    <row r="51" spans="1:6">
      <c r="A51" s="57"/>
      <c r="B51" s="57"/>
      <c r="C51" s="57"/>
      <c r="D51" s="56"/>
      <c r="E51" s="2"/>
      <c r="F51" s="2"/>
    </row>
    <row r="52" spans="1:6">
      <c r="A52" s="57"/>
      <c r="B52" s="57"/>
      <c r="C52" s="57"/>
      <c r="D52" s="56"/>
      <c r="E52" s="2"/>
      <c r="F52" s="2"/>
    </row>
    <row r="53" spans="1:6">
      <c r="A53" s="57"/>
      <c r="B53" s="57"/>
      <c r="C53" s="57"/>
      <c r="D53" s="56"/>
      <c r="E53" s="2"/>
      <c r="F53" s="2"/>
    </row>
    <row r="54" spans="1:6">
      <c r="A54" s="57"/>
      <c r="B54" s="57"/>
      <c r="C54" s="57"/>
      <c r="D54" s="56"/>
      <c r="E54" s="2"/>
      <c r="F54" s="2"/>
    </row>
    <row r="55" spans="1:6">
      <c r="A55" s="57"/>
      <c r="B55" s="57"/>
      <c r="C55" s="57"/>
      <c r="D55" s="56"/>
      <c r="E55" s="2"/>
      <c r="F55" s="2"/>
    </row>
    <row r="56" spans="1:6">
      <c r="A56" s="57"/>
      <c r="B56" s="57"/>
      <c r="C56" s="57"/>
      <c r="D56" s="56"/>
      <c r="E56" s="2"/>
      <c r="F56" s="2"/>
    </row>
    <row r="57" spans="1:6">
      <c r="A57" s="57"/>
      <c r="B57" s="57"/>
      <c r="C57" s="57"/>
      <c r="D57" s="56"/>
      <c r="E57" s="2"/>
      <c r="F57" s="2"/>
    </row>
    <row r="58" spans="1:6">
      <c r="A58" s="57"/>
      <c r="B58" s="57"/>
      <c r="C58" s="57"/>
      <c r="D58" s="56"/>
      <c r="E58" s="2"/>
      <c r="F58" s="2"/>
    </row>
    <row r="59" spans="1:6">
      <c r="A59" s="57"/>
      <c r="B59" s="57"/>
      <c r="C59" s="57"/>
      <c r="D59" s="56"/>
      <c r="E59" s="2"/>
      <c r="F59" s="2"/>
    </row>
    <row r="60" spans="1:6">
      <c r="A60" s="57"/>
      <c r="B60" s="57"/>
      <c r="C60" s="57"/>
      <c r="D60" s="56"/>
      <c r="E60" s="2"/>
      <c r="F60" s="2"/>
    </row>
    <row r="61" spans="1:6">
      <c r="A61" s="57"/>
      <c r="B61" s="57"/>
      <c r="C61" s="57"/>
      <c r="D61" s="56"/>
      <c r="E61" s="2"/>
      <c r="F61" s="2"/>
    </row>
    <row r="62" spans="1:6">
      <c r="A62" s="57"/>
      <c r="B62" s="57"/>
      <c r="C62" s="57"/>
      <c r="D62" s="56"/>
      <c r="E62" s="2"/>
      <c r="F62" s="2"/>
    </row>
    <row r="63" spans="1:6">
      <c r="A63" s="57"/>
      <c r="B63" s="57"/>
      <c r="C63" s="57"/>
      <c r="D63" s="56"/>
      <c r="E63" s="2"/>
      <c r="F63" s="2"/>
    </row>
    <row r="64" spans="1:6">
      <c r="A64" s="57"/>
      <c r="B64" s="57"/>
      <c r="C64" s="57"/>
      <c r="D64" s="56"/>
      <c r="E64" s="2"/>
      <c r="F64" s="2"/>
    </row>
    <row r="65" spans="1:6">
      <c r="A65" s="57"/>
      <c r="B65" s="57"/>
      <c r="C65" s="57"/>
      <c r="D65" s="56"/>
      <c r="E65" s="2"/>
      <c r="F65" s="2"/>
    </row>
    <row r="66" spans="1:6">
      <c r="A66" s="57"/>
      <c r="B66" s="57"/>
      <c r="C66" s="57"/>
      <c r="D66" s="56"/>
      <c r="E66" s="2"/>
      <c r="F66" s="2"/>
    </row>
    <row r="67" spans="1:6">
      <c r="A67" s="57"/>
      <c r="B67" s="57"/>
      <c r="C67" s="57"/>
      <c r="D67" s="56"/>
      <c r="E67" s="2"/>
      <c r="F67" s="2"/>
    </row>
    <row r="68" spans="1:6">
      <c r="A68" s="57"/>
      <c r="B68" s="57"/>
      <c r="C68" s="57"/>
      <c r="D68" s="56"/>
      <c r="E68" s="2"/>
      <c r="F68" s="2"/>
    </row>
    <row r="69" spans="1:6">
      <c r="A69" s="57"/>
      <c r="B69" s="57"/>
      <c r="C69" s="57"/>
      <c r="D69" s="56"/>
      <c r="E69" s="2"/>
      <c r="F69" s="2"/>
    </row>
    <row r="70" spans="1:6">
      <c r="A70" s="57"/>
      <c r="B70" s="57"/>
      <c r="C70" s="57"/>
      <c r="D70" s="56"/>
      <c r="E70" s="2"/>
      <c r="F70" s="2"/>
    </row>
    <row r="71" spans="1:6">
      <c r="A71" s="57"/>
      <c r="B71" s="57"/>
      <c r="C71" s="57"/>
      <c r="D71" s="56"/>
      <c r="E71" s="2"/>
      <c r="F71" s="2"/>
    </row>
    <row r="72" spans="1:6">
      <c r="A72" s="57"/>
      <c r="B72" s="57"/>
      <c r="C72" s="57"/>
      <c r="D72" s="56"/>
      <c r="E72" s="2"/>
      <c r="F72" s="2"/>
    </row>
    <row r="73" spans="1:6">
      <c r="A73" s="57"/>
      <c r="B73" s="57"/>
      <c r="C73" s="57"/>
      <c r="D73" s="56"/>
      <c r="E73" s="2"/>
      <c r="F73" s="2"/>
    </row>
    <row r="74" spans="1:6">
      <c r="A74" s="57"/>
      <c r="B74" s="57"/>
      <c r="C74" s="57"/>
      <c r="D74" s="56"/>
      <c r="E74" s="2"/>
      <c r="F74" s="2"/>
    </row>
    <row r="75" spans="1:6">
      <c r="A75" s="57"/>
      <c r="B75" s="57"/>
      <c r="C75" s="57"/>
      <c r="D75" s="56"/>
      <c r="E75" s="2"/>
      <c r="F75" s="2"/>
    </row>
    <row r="76" spans="1:6">
      <c r="A76" s="57"/>
      <c r="B76" s="57"/>
      <c r="C76" s="57"/>
      <c r="D76" s="56"/>
      <c r="E76" s="2"/>
      <c r="F76" s="2"/>
    </row>
    <row r="77" spans="1:6">
      <c r="A77" s="57"/>
      <c r="B77" s="57"/>
      <c r="C77" s="57"/>
      <c r="D77" s="56"/>
      <c r="E77" s="2"/>
      <c r="F77" s="2"/>
    </row>
    <row r="78" spans="1:6">
      <c r="A78" s="57"/>
      <c r="B78" s="57"/>
      <c r="C78" s="57"/>
      <c r="D78" s="56"/>
      <c r="E78" s="2"/>
      <c r="F78" s="2"/>
    </row>
    <row r="79" spans="1:6">
      <c r="A79" s="57"/>
      <c r="B79" s="57"/>
      <c r="C79" s="57"/>
      <c r="D79" s="56"/>
      <c r="E79" s="2"/>
      <c r="F79" s="2"/>
    </row>
    <row r="80" spans="1:6">
      <c r="A80" s="57"/>
      <c r="B80" s="57"/>
      <c r="C80" s="57"/>
      <c r="D80" s="56"/>
      <c r="E80" s="2"/>
      <c r="F80" s="2"/>
    </row>
    <row r="81" spans="1:6">
      <c r="A81" s="57"/>
      <c r="B81" s="57"/>
      <c r="C81" s="57"/>
      <c r="D81" s="56"/>
      <c r="E81" s="2"/>
      <c r="F81" s="2"/>
    </row>
    <row r="82" spans="1:6">
      <c r="A82" s="57"/>
      <c r="B82" s="57"/>
      <c r="C82" s="57"/>
      <c r="D82" s="56"/>
      <c r="E82" s="2"/>
      <c r="F82" s="2"/>
    </row>
    <row r="83" spans="1:6">
      <c r="A83" s="57"/>
      <c r="B83" s="57"/>
      <c r="C83" s="57"/>
      <c r="D83" s="56"/>
      <c r="E83" s="2"/>
      <c r="F83" s="2"/>
    </row>
    <row r="84" spans="1:6">
      <c r="A84" s="57"/>
      <c r="B84" s="57"/>
      <c r="C84" s="57"/>
      <c r="D84" s="56"/>
      <c r="E84" s="2"/>
      <c r="F84" s="2"/>
    </row>
    <row r="85" spans="1:6">
      <c r="A85" s="57"/>
      <c r="B85" s="57"/>
      <c r="C85" s="57"/>
      <c r="D85" s="56"/>
      <c r="E85" s="2"/>
      <c r="F85" s="2"/>
    </row>
    <row r="86" spans="1:6">
      <c r="A86" s="57"/>
      <c r="B86" s="57"/>
      <c r="C86" s="57"/>
      <c r="D86" s="56"/>
      <c r="E86" s="2"/>
      <c r="F86" s="2"/>
    </row>
    <row r="87" spans="1:6">
      <c r="A87" s="57"/>
      <c r="B87" s="57"/>
      <c r="C87" s="57"/>
      <c r="D87" s="56"/>
      <c r="E87" s="58"/>
      <c r="F87" s="2"/>
    </row>
    <row r="88" spans="1:6">
      <c r="A88" s="57"/>
      <c r="B88" s="57"/>
      <c r="C88" s="57"/>
      <c r="D88" s="56"/>
      <c r="E88" s="58"/>
      <c r="F88" s="2"/>
    </row>
    <row r="89" spans="1:6">
      <c r="A89" s="57"/>
      <c r="B89" s="57"/>
      <c r="C89" s="57"/>
      <c r="D89" s="56"/>
      <c r="E89" s="58"/>
      <c r="F89" s="2"/>
    </row>
    <row r="90" spans="1:6">
      <c r="A90" s="57"/>
      <c r="B90" s="57"/>
      <c r="C90" s="57"/>
      <c r="D90" s="56"/>
      <c r="E90" s="58"/>
      <c r="F90" s="56"/>
    </row>
    <row r="91" spans="1:6">
      <c r="A91" s="57"/>
      <c r="B91" s="57"/>
      <c r="C91" s="57"/>
      <c r="D91" s="56"/>
      <c r="E91" s="58"/>
      <c r="F91" s="2"/>
    </row>
    <row r="92" spans="1:6">
      <c r="A92" s="57"/>
      <c r="B92" s="57"/>
      <c r="C92" s="57"/>
      <c r="D92" s="56"/>
      <c r="E92" s="58"/>
      <c r="F92" s="2"/>
    </row>
    <row r="93" spans="1:6">
      <c r="A93" s="57"/>
      <c r="B93" s="57"/>
      <c r="C93" s="57"/>
      <c r="D93" s="56"/>
      <c r="E93" s="58"/>
      <c r="F93" s="2"/>
    </row>
    <row r="94" spans="1:6">
      <c r="A94" s="57"/>
      <c r="B94" s="57"/>
      <c r="C94" s="57"/>
      <c r="D94" s="56"/>
      <c r="E94" s="58"/>
      <c r="F94" s="2"/>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W94"/>
  <sheetViews>
    <sheetView zoomScaleNormal="100" workbookViewId="0"/>
  </sheetViews>
  <sheetFormatPr defaultRowHeight="15"/>
  <cols>
    <col min="1" max="2" width="8.28515625" customWidth="1"/>
  </cols>
  <sheetData>
    <row r="1" spans="1:23" s="2" customFormat="1" ht="13.5" customHeight="1">
      <c r="A1" s="156" t="s">
        <v>4014</v>
      </c>
    </row>
    <row r="2" spans="1:23" s="2" customFormat="1" ht="13.5" customHeight="1">
      <c r="A2" s="156" t="s">
        <v>3878</v>
      </c>
    </row>
    <row r="3" spans="1:23" s="2" customFormat="1" ht="13.5" customHeight="1">
      <c r="A3" s="4" t="s">
        <v>3673</v>
      </c>
      <c r="B3" s="4"/>
    </row>
    <row r="4" spans="1:23" ht="13.5" customHeight="1">
      <c r="A4" s="8" t="s">
        <v>3674</v>
      </c>
      <c r="B4" s="8"/>
    </row>
    <row r="5" spans="1:23" ht="13.5" customHeight="1">
      <c r="A5" s="1"/>
      <c r="B5" s="1"/>
    </row>
    <row r="6" spans="1:23" ht="13.5" customHeight="1"/>
    <row r="7" spans="1:23" ht="13.5" customHeight="1"/>
    <row r="8" spans="1:23" s="3" customFormat="1">
      <c r="A8" s="14" t="s">
        <v>3675</v>
      </c>
      <c r="B8" s="14" t="s">
        <v>3676</v>
      </c>
      <c r="C8" s="62" t="s">
        <v>4015</v>
      </c>
      <c r="D8" s="62"/>
      <c r="F8" s="62"/>
      <c r="G8" s="62"/>
      <c r="H8" s="62"/>
      <c r="I8" s="62"/>
      <c r="J8" s="62"/>
      <c r="K8" s="62"/>
      <c r="L8" s="62"/>
      <c r="M8" s="62"/>
      <c r="N8" s="62"/>
      <c r="O8" s="62"/>
      <c r="P8" s="62"/>
      <c r="Q8" s="62"/>
      <c r="R8" s="62"/>
      <c r="S8" s="62"/>
      <c r="T8" s="62"/>
      <c r="U8" s="62"/>
      <c r="V8" s="62"/>
      <c r="W8" s="62"/>
    </row>
    <row r="9" spans="1:23">
      <c r="A9" s="87">
        <v>2003</v>
      </c>
      <c r="B9" s="127"/>
      <c r="C9" s="124">
        <v>24.4</v>
      </c>
      <c r="D9" s="80"/>
      <c r="F9" s="61"/>
      <c r="G9" s="61"/>
      <c r="H9" s="61"/>
      <c r="I9" s="61"/>
      <c r="J9" s="61"/>
      <c r="K9" s="61"/>
      <c r="L9" s="61"/>
      <c r="M9" s="61"/>
      <c r="N9" s="61"/>
      <c r="O9" s="61"/>
      <c r="P9" s="61"/>
      <c r="Q9" s="61"/>
      <c r="R9" s="61"/>
      <c r="S9" s="61"/>
      <c r="T9" s="61"/>
      <c r="U9" s="61"/>
      <c r="V9" s="61"/>
      <c r="W9" s="61"/>
    </row>
    <row r="10" spans="1:23">
      <c r="A10" s="87">
        <v>2004</v>
      </c>
      <c r="B10" s="127">
        <v>1</v>
      </c>
      <c r="C10" s="124">
        <v>29.2</v>
      </c>
      <c r="D10" s="80"/>
      <c r="F10" s="61"/>
      <c r="G10" s="61"/>
      <c r="H10" s="61"/>
      <c r="I10" s="61"/>
      <c r="J10" s="61"/>
      <c r="K10" s="61"/>
      <c r="L10" s="61"/>
      <c r="M10" s="61"/>
      <c r="N10" s="61"/>
      <c r="O10" s="61"/>
      <c r="P10" s="61"/>
      <c r="Q10" s="61"/>
      <c r="R10" s="61"/>
      <c r="S10" s="61"/>
      <c r="T10" s="61"/>
      <c r="U10" s="61"/>
      <c r="V10" s="61"/>
      <c r="W10" s="61"/>
    </row>
    <row r="11" spans="1:23">
      <c r="A11" s="87">
        <v>2005</v>
      </c>
      <c r="B11" s="127">
        <v>2.2000000000000002</v>
      </c>
      <c r="C11" s="124">
        <v>34.299999999999997</v>
      </c>
      <c r="D11" s="80"/>
      <c r="F11" s="61"/>
      <c r="G11" s="61"/>
      <c r="H11" s="61"/>
      <c r="I11" s="61"/>
      <c r="J11" s="61"/>
      <c r="K11" s="61"/>
      <c r="L11" s="61"/>
      <c r="M11" s="61"/>
      <c r="N11" s="61"/>
      <c r="O11" s="61"/>
      <c r="P11" s="61"/>
      <c r="Q11" s="61"/>
      <c r="R11" s="61"/>
      <c r="S11" s="61"/>
      <c r="T11" s="61"/>
      <c r="U11" s="61"/>
      <c r="V11" s="61"/>
      <c r="W11" s="61"/>
    </row>
    <row r="12" spans="1:23">
      <c r="A12" s="87">
        <v>2006</v>
      </c>
      <c r="B12" s="127">
        <v>4.2</v>
      </c>
      <c r="C12" s="124">
        <v>42</v>
      </c>
      <c r="D12" s="80"/>
      <c r="F12" s="61"/>
      <c r="G12" s="61"/>
      <c r="H12" s="61"/>
      <c r="I12" s="61"/>
      <c r="J12" s="61"/>
      <c r="K12" s="61"/>
      <c r="L12" s="61"/>
      <c r="M12" s="61"/>
      <c r="N12" s="61"/>
      <c r="O12" s="61"/>
      <c r="P12" s="61"/>
      <c r="Q12" s="61"/>
      <c r="R12" s="61"/>
      <c r="S12" s="61"/>
      <c r="T12" s="61"/>
      <c r="U12" s="61"/>
      <c r="V12" s="61"/>
      <c r="W12" s="61"/>
    </row>
    <row r="13" spans="1:23">
      <c r="A13" s="87">
        <v>2007</v>
      </c>
      <c r="B13" s="127">
        <v>5.5</v>
      </c>
      <c r="C13" s="124">
        <v>48.7</v>
      </c>
      <c r="D13" s="80"/>
      <c r="F13" s="61"/>
      <c r="G13" s="61"/>
      <c r="H13" s="61"/>
      <c r="I13" s="61"/>
      <c r="J13" s="61"/>
      <c r="K13" s="61"/>
      <c r="L13" s="61"/>
      <c r="M13" s="61"/>
      <c r="N13" s="61"/>
      <c r="O13" s="61"/>
      <c r="P13" s="61"/>
      <c r="Q13" s="61"/>
      <c r="R13" s="61"/>
      <c r="S13" s="61"/>
      <c r="T13" s="61"/>
      <c r="U13" s="61"/>
      <c r="V13" s="61"/>
      <c r="W13" s="61"/>
    </row>
    <row r="14" spans="1:23">
      <c r="A14" s="87">
        <v>2008</v>
      </c>
      <c r="B14" s="127">
        <v>5.8</v>
      </c>
      <c r="C14" s="124">
        <v>52.2</v>
      </c>
      <c r="D14" s="80"/>
      <c r="F14" s="61"/>
      <c r="G14" s="61"/>
      <c r="H14" s="61"/>
      <c r="I14" s="61"/>
      <c r="J14" s="61"/>
      <c r="K14" s="61"/>
      <c r="L14" s="61"/>
      <c r="M14" s="61"/>
      <c r="N14" s="61"/>
      <c r="O14" s="61"/>
      <c r="P14" s="61"/>
      <c r="Q14" s="61"/>
      <c r="R14" s="61"/>
      <c r="S14" s="61"/>
      <c r="T14" s="61"/>
      <c r="U14" s="61"/>
      <c r="V14" s="61"/>
      <c r="W14" s="61"/>
    </row>
    <row r="15" spans="1:23">
      <c r="A15" s="87">
        <v>2009</v>
      </c>
      <c r="B15" s="127">
        <v>8.3000000000000007</v>
      </c>
      <c r="C15" s="124">
        <v>57</v>
      </c>
      <c r="D15" s="80"/>
      <c r="F15" s="61"/>
      <c r="G15" s="61"/>
      <c r="H15" s="61"/>
      <c r="I15" s="61"/>
      <c r="J15" s="61"/>
      <c r="K15" s="61"/>
      <c r="L15" s="61"/>
      <c r="M15" s="61"/>
      <c r="N15" s="61"/>
      <c r="O15" s="61"/>
      <c r="P15" s="61"/>
      <c r="Q15" s="61"/>
      <c r="R15" s="61"/>
      <c r="S15" s="61"/>
      <c r="T15" s="61"/>
      <c r="U15" s="61"/>
      <c r="V15" s="61"/>
      <c r="W15" s="61"/>
    </row>
    <row r="16" spans="1:23">
      <c r="A16" s="87">
        <v>2010</v>
      </c>
      <c r="B16" s="127">
        <v>10.199999999999999</v>
      </c>
      <c r="C16" s="124">
        <v>59.8</v>
      </c>
      <c r="D16" s="80"/>
      <c r="F16" s="61"/>
      <c r="G16" s="61"/>
      <c r="H16" s="61"/>
      <c r="I16" s="61"/>
      <c r="J16" s="61"/>
      <c r="K16" s="61"/>
      <c r="L16" s="61"/>
      <c r="M16" s="61"/>
      <c r="N16" s="61"/>
      <c r="O16" s="61"/>
      <c r="P16" s="61"/>
      <c r="Q16" s="61"/>
      <c r="R16" s="61"/>
      <c r="S16" s="61"/>
      <c r="T16" s="61"/>
      <c r="U16" s="61"/>
      <c r="V16" s="61"/>
      <c r="W16" s="61"/>
    </row>
    <row r="17" spans="1:23" s="47" customFormat="1">
      <c r="A17" s="87">
        <v>2011</v>
      </c>
      <c r="B17" s="127">
        <v>15.7</v>
      </c>
      <c r="C17" s="124">
        <v>62.5</v>
      </c>
      <c r="D17" s="80"/>
      <c r="F17" s="61"/>
      <c r="G17" s="61"/>
      <c r="H17" s="61"/>
      <c r="I17" s="61"/>
      <c r="J17" s="61"/>
      <c r="K17" s="61"/>
      <c r="L17" s="61"/>
      <c r="M17" s="61"/>
      <c r="N17" s="61"/>
      <c r="O17" s="61"/>
      <c r="P17" s="61"/>
      <c r="Q17" s="61"/>
      <c r="R17" s="61"/>
      <c r="S17" s="61"/>
      <c r="T17" s="61"/>
      <c r="U17" s="61"/>
      <c r="V17" s="61"/>
      <c r="W17" s="61"/>
    </row>
    <row r="18" spans="1:23">
      <c r="A18" s="87">
        <v>2012</v>
      </c>
      <c r="B18" s="127">
        <v>19.600000000000001</v>
      </c>
      <c r="C18" s="125">
        <v>66.2</v>
      </c>
      <c r="D18" s="81"/>
      <c r="F18" s="65"/>
      <c r="G18" s="65"/>
      <c r="H18" s="65"/>
      <c r="I18" s="65"/>
      <c r="J18" s="65"/>
      <c r="K18" s="65"/>
      <c r="L18" s="65"/>
      <c r="M18" s="65"/>
      <c r="N18" s="65"/>
      <c r="O18" s="65"/>
      <c r="P18" s="65"/>
      <c r="Q18" s="65"/>
      <c r="R18" s="65"/>
      <c r="S18" s="65"/>
      <c r="T18" s="65"/>
      <c r="U18" s="65"/>
      <c r="V18" s="65"/>
      <c r="W18" s="65"/>
    </row>
    <row r="19" spans="1:23">
      <c r="A19" s="87">
        <v>2013</v>
      </c>
      <c r="B19" s="127">
        <v>25.5</v>
      </c>
      <c r="C19" s="43">
        <v>68.5</v>
      </c>
      <c r="D19" s="52"/>
    </row>
    <row r="20" spans="1:23">
      <c r="A20" s="87">
        <v>2014</v>
      </c>
      <c r="B20" s="127">
        <v>26</v>
      </c>
      <c r="C20" s="43">
        <v>72.099999999999994</v>
      </c>
      <c r="D20" s="52"/>
    </row>
    <row r="21" spans="1:23">
      <c r="A21" s="87">
        <v>2015</v>
      </c>
      <c r="B21" s="127">
        <v>31.8</v>
      </c>
      <c r="C21" s="43">
        <v>71.400000000000006</v>
      </c>
      <c r="D21" s="52"/>
    </row>
    <row r="22" spans="1:23">
      <c r="A22" s="87">
        <v>2016</v>
      </c>
      <c r="B22" s="127">
        <v>33.4</v>
      </c>
      <c r="C22" s="43">
        <v>74.400000000000006</v>
      </c>
      <c r="D22" s="52"/>
    </row>
    <row r="23" spans="1:23">
      <c r="A23" s="79"/>
      <c r="B23" s="79"/>
      <c r="C23" s="52"/>
      <c r="D23" s="52"/>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V93"/>
  <sheetViews>
    <sheetView zoomScaleNormal="100" workbookViewId="0"/>
  </sheetViews>
  <sheetFormatPr defaultRowHeight="15"/>
  <cols>
    <col min="1" max="1" width="11.7109375" customWidth="1"/>
    <col min="2" max="2" width="9" customWidth="1"/>
    <col min="3" max="3" width="9.7109375" bestFit="1" customWidth="1"/>
    <col min="4" max="4" width="13.140625" bestFit="1" customWidth="1"/>
  </cols>
  <sheetData>
    <row r="1" spans="1:22" s="2" customFormat="1" ht="13.5" customHeight="1">
      <c r="A1" s="156" t="s">
        <v>4016</v>
      </c>
    </row>
    <row r="2" spans="1:22" s="2" customFormat="1" ht="13.5" customHeight="1">
      <c r="A2" s="156" t="s">
        <v>3872</v>
      </c>
    </row>
    <row r="3" spans="1:22" s="2" customFormat="1" ht="13.5" customHeight="1">
      <c r="A3" s="4" t="s">
        <v>3677</v>
      </c>
      <c r="B3" s="4"/>
    </row>
    <row r="4" spans="1:22" ht="13.5" customHeight="1">
      <c r="A4" s="160" t="s">
        <v>4017</v>
      </c>
      <c r="B4" s="8"/>
    </row>
    <row r="5" spans="1:22" ht="13.5" customHeight="1">
      <c r="A5" s="1"/>
      <c r="B5" s="1"/>
    </row>
    <row r="6" spans="1:22" ht="13.5" customHeight="1"/>
    <row r="7" spans="1:22" ht="13.5" customHeight="1"/>
    <row r="8" spans="1:22" s="3" customFormat="1">
      <c r="A8" s="14" t="s">
        <v>3678</v>
      </c>
      <c r="B8" s="14" t="s">
        <v>3679</v>
      </c>
      <c r="C8" s="62" t="s">
        <v>3680</v>
      </c>
      <c r="D8" s="14" t="s">
        <v>3681</v>
      </c>
      <c r="E8" s="62"/>
      <c r="F8" s="62"/>
      <c r="G8" s="62"/>
      <c r="H8" s="62"/>
      <c r="I8" s="62"/>
      <c r="J8" s="62"/>
      <c r="K8" s="62"/>
      <c r="L8" s="62"/>
      <c r="M8" s="62"/>
      <c r="N8" s="62"/>
      <c r="O8" s="62"/>
      <c r="P8" s="62"/>
      <c r="Q8" s="62"/>
      <c r="R8" s="62"/>
      <c r="S8" s="62"/>
      <c r="T8" s="62"/>
      <c r="U8" s="62"/>
      <c r="V8" s="62"/>
    </row>
    <row r="9" spans="1:22">
      <c r="A9" s="88">
        <v>38807</v>
      </c>
      <c r="B9" s="126">
        <v>33096</v>
      </c>
      <c r="C9" s="121">
        <v>987</v>
      </c>
      <c r="D9" s="112"/>
      <c r="E9" s="61"/>
      <c r="F9" s="61"/>
      <c r="G9" s="61"/>
      <c r="H9" s="61"/>
      <c r="I9" s="61"/>
      <c r="J9" s="61"/>
      <c r="K9" s="61"/>
      <c r="L9" s="61"/>
      <c r="M9" s="61"/>
      <c r="N9" s="61"/>
      <c r="O9" s="61"/>
      <c r="P9" s="61"/>
      <c r="Q9" s="61"/>
      <c r="R9" s="61"/>
      <c r="S9" s="61"/>
      <c r="T9" s="61"/>
      <c r="U9" s="61"/>
      <c r="V9" s="61"/>
    </row>
    <row r="10" spans="1:22">
      <c r="A10" s="88">
        <v>38898</v>
      </c>
      <c r="B10" s="126">
        <v>35527</v>
      </c>
      <c r="C10" s="121">
        <v>889</v>
      </c>
      <c r="D10" s="112"/>
      <c r="E10" s="61"/>
      <c r="F10" s="61"/>
      <c r="G10" s="61"/>
      <c r="H10" s="61"/>
      <c r="I10" s="61"/>
      <c r="J10" s="61"/>
      <c r="K10" s="61"/>
      <c r="L10" s="61"/>
      <c r="M10" s="61"/>
      <c r="N10" s="61"/>
      <c r="O10" s="61"/>
      <c r="P10" s="61"/>
      <c r="Q10" s="61"/>
      <c r="R10" s="61"/>
      <c r="S10" s="61"/>
      <c r="T10" s="61"/>
      <c r="U10" s="61"/>
      <c r="V10" s="61"/>
    </row>
    <row r="11" spans="1:22">
      <c r="A11" s="88">
        <v>38990</v>
      </c>
      <c r="B11" s="126">
        <v>35411</v>
      </c>
      <c r="C11" s="121">
        <v>1039</v>
      </c>
      <c r="D11" s="112"/>
      <c r="E11" s="61"/>
      <c r="F11" s="61"/>
      <c r="G11" s="61"/>
      <c r="H11" s="61"/>
      <c r="I11" s="61"/>
      <c r="J11" s="61"/>
      <c r="K11" s="61"/>
      <c r="L11" s="61"/>
      <c r="M11" s="61"/>
      <c r="N11" s="61"/>
      <c r="O11" s="61"/>
      <c r="P11" s="61"/>
      <c r="Q11" s="61"/>
      <c r="R11" s="61"/>
      <c r="S11" s="61"/>
      <c r="T11" s="61"/>
      <c r="U11" s="61"/>
      <c r="V11" s="61"/>
    </row>
    <row r="12" spans="1:22">
      <c r="A12" s="88">
        <v>39082</v>
      </c>
      <c r="B12" s="126">
        <v>40153</v>
      </c>
      <c r="C12" s="121">
        <v>997</v>
      </c>
      <c r="D12" s="112"/>
      <c r="E12" s="61"/>
      <c r="F12" s="61"/>
      <c r="G12" s="61"/>
      <c r="H12" s="61"/>
      <c r="I12" s="61"/>
      <c r="J12" s="61"/>
      <c r="K12" s="61"/>
      <c r="L12" s="61"/>
      <c r="M12" s="61"/>
      <c r="N12" s="61"/>
      <c r="O12" s="61"/>
      <c r="P12" s="61"/>
      <c r="Q12" s="61"/>
      <c r="R12" s="61"/>
      <c r="S12" s="61"/>
      <c r="T12" s="61"/>
      <c r="U12" s="61"/>
      <c r="V12" s="61"/>
    </row>
    <row r="13" spans="1:22">
      <c r="A13" s="88">
        <v>39172</v>
      </c>
      <c r="B13" s="126">
        <v>39956</v>
      </c>
      <c r="C13" s="121">
        <v>1046</v>
      </c>
      <c r="D13" s="112"/>
      <c r="E13" s="61"/>
      <c r="F13" s="61"/>
      <c r="G13" s="61"/>
      <c r="H13" s="61"/>
      <c r="I13" s="61"/>
      <c r="J13" s="61"/>
      <c r="K13" s="61"/>
      <c r="L13" s="61"/>
      <c r="M13" s="61"/>
      <c r="N13" s="61"/>
      <c r="O13" s="61"/>
      <c r="P13" s="61"/>
      <c r="Q13" s="61"/>
      <c r="R13" s="61"/>
      <c r="S13" s="61"/>
      <c r="T13" s="61"/>
      <c r="U13" s="61"/>
      <c r="V13" s="61"/>
    </row>
    <row r="14" spans="1:22">
      <c r="A14" s="88">
        <v>39263</v>
      </c>
      <c r="B14" s="126">
        <v>42776</v>
      </c>
      <c r="C14" s="121">
        <v>1137</v>
      </c>
      <c r="D14" s="112"/>
      <c r="E14" s="61"/>
      <c r="F14" s="61"/>
      <c r="G14" s="61"/>
      <c r="H14" s="61"/>
      <c r="I14" s="61"/>
      <c r="J14" s="61"/>
      <c r="K14" s="61"/>
      <c r="L14" s="61"/>
      <c r="M14" s="61"/>
      <c r="N14" s="61"/>
      <c r="O14" s="61"/>
      <c r="P14" s="61"/>
      <c r="Q14" s="61"/>
      <c r="R14" s="61"/>
      <c r="S14" s="61"/>
      <c r="T14" s="61"/>
      <c r="U14" s="61"/>
      <c r="V14" s="61"/>
    </row>
    <row r="15" spans="1:22">
      <c r="A15" s="88">
        <v>39355</v>
      </c>
      <c r="B15" s="126">
        <v>42285</v>
      </c>
      <c r="C15" s="121">
        <v>1310</v>
      </c>
      <c r="D15" s="112"/>
      <c r="E15" s="61"/>
      <c r="F15" s="61"/>
      <c r="G15" s="61"/>
      <c r="H15" s="61"/>
      <c r="I15" s="61"/>
      <c r="J15" s="61"/>
      <c r="K15" s="61"/>
      <c r="L15" s="61"/>
      <c r="M15" s="61"/>
      <c r="N15" s="61"/>
      <c r="O15" s="61"/>
      <c r="P15" s="61"/>
      <c r="Q15" s="61"/>
      <c r="R15" s="61"/>
      <c r="S15" s="61"/>
      <c r="T15" s="61"/>
      <c r="U15" s="61"/>
      <c r="V15" s="61"/>
    </row>
    <row r="16" spans="1:22" s="47" customFormat="1">
      <c r="A16" s="88">
        <v>39447</v>
      </c>
      <c r="B16" s="126">
        <v>47353</v>
      </c>
      <c r="C16" s="121">
        <v>1289</v>
      </c>
      <c r="D16" s="115">
        <v>1305826</v>
      </c>
      <c r="E16" s="61"/>
      <c r="F16" s="61"/>
      <c r="G16" s="61"/>
      <c r="H16" s="61"/>
      <c r="I16" s="61"/>
      <c r="J16" s="61"/>
      <c r="K16" s="61"/>
      <c r="L16" s="61"/>
      <c r="M16" s="61"/>
      <c r="N16" s="61"/>
      <c r="O16" s="61"/>
      <c r="P16" s="61"/>
      <c r="Q16" s="61"/>
      <c r="R16" s="61"/>
      <c r="S16" s="61"/>
      <c r="T16" s="61"/>
      <c r="U16" s="61"/>
      <c r="V16" s="61"/>
    </row>
    <row r="17" spans="1:22">
      <c r="A17" s="88">
        <v>39538</v>
      </c>
      <c r="B17" s="126">
        <v>46822</v>
      </c>
      <c r="C17" s="122">
        <v>1343</v>
      </c>
      <c r="D17" s="112">
        <v>1381551</v>
      </c>
      <c r="E17" s="65"/>
      <c r="F17" s="65"/>
      <c r="G17" s="65"/>
      <c r="H17" s="65"/>
      <c r="I17" s="65"/>
      <c r="J17" s="65"/>
      <c r="K17" s="65"/>
      <c r="L17" s="65"/>
      <c r="M17" s="65"/>
      <c r="N17" s="65"/>
      <c r="O17" s="65"/>
      <c r="P17" s="65"/>
      <c r="Q17" s="65"/>
      <c r="R17" s="65"/>
      <c r="S17" s="65"/>
      <c r="T17" s="65"/>
      <c r="U17" s="65"/>
      <c r="V17" s="65"/>
    </row>
    <row r="18" spans="1:22">
      <c r="A18" s="88">
        <v>39629</v>
      </c>
      <c r="B18" s="126">
        <v>52126</v>
      </c>
      <c r="C18" s="112">
        <v>1494</v>
      </c>
      <c r="D18" s="112">
        <v>1455163</v>
      </c>
    </row>
    <row r="19" spans="1:22">
      <c r="A19" s="88">
        <v>39721</v>
      </c>
      <c r="B19" s="126">
        <v>50828</v>
      </c>
      <c r="C19" s="112">
        <v>1634</v>
      </c>
      <c r="D19" s="112">
        <v>1530798</v>
      </c>
    </row>
    <row r="20" spans="1:22">
      <c r="A20" s="88">
        <v>39813</v>
      </c>
      <c r="B20" s="126">
        <v>54093</v>
      </c>
      <c r="C20" s="112">
        <v>1454</v>
      </c>
      <c r="D20" s="112">
        <v>1603388</v>
      </c>
    </row>
    <row r="21" spans="1:22">
      <c r="A21" s="88">
        <v>39903</v>
      </c>
      <c r="B21" s="126">
        <v>49720</v>
      </c>
      <c r="C21" s="112">
        <v>1399</v>
      </c>
      <c r="D21" s="112">
        <v>2551721</v>
      </c>
    </row>
    <row r="22" spans="1:22">
      <c r="A22" s="88">
        <v>39994</v>
      </c>
      <c r="B22" s="126">
        <v>51570</v>
      </c>
      <c r="C22" s="112">
        <v>1503</v>
      </c>
      <c r="D22" s="112">
        <v>2535158</v>
      </c>
    </row>
    <row r="23" spans="1:22">
      <c r="A23" s="88">
        <v>40086</v>
      </c>
      <c r="B23" s="126">
        <v>51288</v>
      </c>
      <c r="C23" s="112">
        <v>1699</v>
      </c>
      <c r="D23" s="112">
        <v>2739320</v>
      </c>
    </row>
    <row r="24" spans="1:22">
      <c r="A24" s="88">
        <v>40178</v>
      </c>
      <c r="B24" s="126">
        <v>54717</v>
      </c>
      <c r="C24" s="112">
        <v>1634</v>
      </c>
      <c r="D24" s="112">
        <v>2859842</v>
      </c>
    </row>
    <row r="25" spans="1:22">
      <c r="A25" s="88">
        <v>40268</v>
      </c>
      <c r="B25" s="126">
        <v>51638</v>
      </c>
      <c r="C25" s="112">
        <v>1632</v>
      </c>
      <c r="D25" s="112">
        <v>2941619</v>
      </c>
    </row>
    <row r="26" spans="1:22">
      <c r="A26" s="88">
        <v>40359</v>
      </c>
      <c r="B26" s="126">
        <v>56096</v>
      </c>
      <c r="C26" s="112">
        <v>1894</v>
      </c>
      <c r="D26" s="112">
        <v>3035367</v>
      </c>
    </row>
    <row r="27" spans="1:22">
      <c r="A27" s="88">
        <v>40451</v>
      </c>
      <c r="B27" s="126">
        <v>53998</v>
      </c>
      <c r="C27" s="112">
        <v>2097</v>
      </c>
      <c r="D27" s="112">
        <v>3122028</v>
      </c>
    </row>
    <row r="28" spans="1:22">
      <c r="A28" s="88">
        <v>40543</v>
      </c>
      <c r="B28" s="126">
        <v>58290</v>
      </c>
      <c r="C28" s="112">
        <v>2123</v>
      </c>
      <c r="D28" s="112">
        <v>3522060</v>
      </c>
    </row>
    <row r="29" spans="1:22">
      <c r="A29" s="88">
        <v>40633</v>
      </c>
      <c r="B29" s="126">
        <v>60820</v>
      </c>
      <c r="C29" s="112">
        <v>2153</v>
      </c>
      <c r="D29" s="112">
        <v>3606747</v>
      </c>
    </row>
    <row r="30" spans="1:22">
      <c r="A30" s="88">
        <v>40724</v>
      </c>
      <c r="B30" s="126">
        <v>67715</v>
      </c>
      <c r="C30" s="112">
        <v>2411</v>
      </c>
      <c r="D30" s="112">
        <v>3684551</v>
      </c>
    </row>
    <row r="31" spans="1:22">
      <c r="A31" s="88">
        <v>40816</v>
      </c>
      <c r="B31" s="126">
        <v>68173</v>
      </c>
      <c r="C31" s="112">
        <v>2722</v>
      </c>
      <c r="D31" s="112">
        <v>3768374</v>
      </c>
    </row>
    <row r="32" spans="1:22">
      <c r="A32" s="88">
        <v>40908</v>
      </c>
      <c r="B32" s="126">
        <v>68853</v>
      </c>
      <c r="C32" s="112">
        <v>2772</v>
      </c>
      <c r="D32" s="112">
        <v>3515297</v>
      </c>
    </row>
    <row r="33" spans="1:4">
      <c r="A33" s="88">
        <v>40999</v>
      </c>
      <c r="B33" s="126">
        <v>70187</v>
      </c>
      <c r="C33" s="112">
        <v>2981</v>
      </c>
      <c r="D33" s="112">
        <v>3522279</v>
      </c>
    </row>
    <row r="34" spans="1:4">
      <c r="A34" s="88">
        <v>41090</v>
      </c>
      <c r="B34" s="126">
        <v>75564</v>
      </c>
      <c r="C34" s="112">
        <v>3222</v>
      </c>
      <c r="D34" s="112">
        <v>3607259</v>
      </c>
    </row>
    <row r="35" spans="1:4">
      <c r="A35" s="88">
        <v>41182</v>
      </c>
      <c r="B35" s="126">
        <v>74225</v>
      </c>
      <c r="C35" s="112">
        <v>3433</v>
      </c>
      <c r="D35" s="112">
        <v>3671548</v>
      </c>
    </row>
    <row r="36" spans="1:4">
      <c r="A36" s="88">
        <v>41274</v>
      </c>
      <c r="B36" s="126">
        <v>81044</v>
      </c>
      <c r="C36" s="112">
        <v>3144</v>
      </c>
      <c r="D36" s="112">
        <v>3726441</v>
      </c>
    </row>
    <row r="37" spans="1:4">
      <c r="A37" s="88">
        <v>41364</v>
      </c>
      <c r="B37" s="126">
        <v>79095</v>
      </c>
      <c r="C37" s="112">
        <v>3440</v>
      </c>
      <c r="D37" s="112">
        <v>3629515</v>
      </c>
    </row>
    <row r="38" spans="1:4">
      <c r="A38" s="88">
        <v>41455</v>
      </c>
      <c r="B38" s="126">
        <v>82265</v>
      </c>
      <c r="C38" s="112">
        <v>3805</v>
      </c>
      <c r="D38" s="112">
        <v>3689706</v>
      </c>
    </row>
    <row r="39" spans="1:4">
      <c r="A39" s="88">
        <v>41547</v>
      </c>
      <c r="B39" s="126">
        <v>80129</v>
      </c>
      <c r="C39" s="112">
        <v>3937</v>
      </c>
      <c r="D39" s="112">
        <v>3744629</v>
      </c>
    </row>
    <row r="40" spans="1:4">
      <c r="A40" s="88">
        <v>41639</v>
      </c>
      <c r="B40" s="126">
        <v>83718</v>
      </c>
      <c r="C40" s="112">
        <v>3678</v>
      </c>
      <c r="D40" s="112">
        <v>3790539</v>
      </c>
    </row>
    <row r="41" spans="1:4">
      <c r="A41" s="88">
        <v>41729</v>
      </c>
      <c r="B41" s="126">
        <v>82028</v>
      </c>
      <c r="C41" s="112">
        <v>3606</v>
      </c>
      <c r="D41" s="112">
        <v>3837257</v>
      </c>
    </row>
    <row r="42" spans="1:4">
      <c r="A42" s="88">
        <v>41820</v>
      </c>
      <c r="B42" s="126">
        <v>86242</v>
      </c>
      <c r="C42" s="112">
        <v>4133</v>
      </c>
      <c r="D42" s="112">
        <v>3876797</v>
      </c>
    </row>
    <row r="43" spans="1:4">
      <c r="A43" s="88">
        <v>41912</v>
      </c>
      <c r="B43" s="126">
        <v>86231</v>
      </c>
      <c r="C43" s="112">
        <v>4611</v>
      </c>
      <c r="D43" s="112">
        <v>3939036</v>
      </c>
    </row>
    <row r="44" spans="1:4">
      <c r="A44" s="88">
        <v>42004</v>
      </c>
      <c r="B44" s="112">
        <v>90822</v>
      </c>
      <c r="C44" s="112">
        <v>4573</v>
      </c>
      <c r="D44" s="112">
        <v>3968901</v>
      </c>
    </row>
    <row r="45" spans="1:4">
      <c r="A45" s="88">
        <v>42094</v>
      </c>
      <c r="B45" s="112">
        <v>92939</v>
      </c>
      <c r="C45" s="112">
        <v>4644</v>
      </c>
      <c r="D45" s="112">
        <v>4050155</v>
      </c>
    </row>
    <row r="46" spans="1:4">
      <c r="A46" s="88">
        <v>42185</v>
      </c>
      <c r="B46" s="112">
        <v>100700</v>
      </c>
      <c r="C46" s="112">
        <v>5225</v>
      </c>
      <c r="D46" s="112">
        <v>4056918</v>
      </c>
    </row>
    <row r="47" spans="1:4">
      <c r="A47" s="88">
        <v>42277</v>
      </c>
      <c r="B47" s="112">
        <v>100030</v>
      </c>
      <c r="C47" s="112">
        <v>5897</v>
      </c>
      <c r="D47" s="112">
        <v>4081353</v>
      </c>
    </row>
    <row r="48" spans="1:4">
      <c r="A48" s="88">
        <v>42369</v>
      </c>
      <c r="B48" s="112">
        <v>106445</v>
      </c>
      <c r="C48" s="112">
        <v>6007</v>
      </c>
      <c r="D48" s="112">
        <v>4144294</v>
      </c>
    </row>
    <row r="49" spans="1:4">
      <c r="A49" s="88">
        <v>42460</v>
      </c>
      <c r="B49" s="112">
        <v>98936</v>
      </c>
      <c r="C49" s="112">
        <v>6196</v>
      </c>
      <c r="D49" s="112">
        <v>4177561</v>
      </c>
    </row>
    <row r="50" spans="1:4">
      <c r="A50" s="88">
        <v>42551</v>
      </c>
      <c r="B50" s="112">
        <v>105314</v>
      </c>
      <c r="C50" s="112">
        <v>6980</v>
      </c>
      <c r="D50" s="112">
        <v>4143668</v>
      </c>
    </row>
    <row r="51" spans="1:4">
      <c r="A51" s="88">
        <v>42643</v>
      </c>
      <c r="B51" s="112">
        <v>105526</v>
      </c>
      <c r="C51" s="112">
        <v>7850</v>
      </c>
      <c r="D51" s="112">
        <v>4188421</v>
      </c>
    </row>
    <row r="52" spans="1:4">
      <c r="A52" s="88">
        <v>42735</v>
      </c>
      <c r="B52" s="112">
        <v>111986</v>
      </c>
      <c r="C52" s="112">
        <v>8220</v>
      </c>
      <c r="D52" s="112">
        <v>4209812</v>
      </c>
    </row>
    <row r="53" spans="1:4">
      <c r="A53" s="57"/>
      <c r="B53" s="57"/>
      <c r="C53" s="56"/>
      <c r="D53" s="2"/>
    </row>
    <row r="54" spans="1:4">
      <c r="A54" s="57"/>
      <c r="B54" s="57"/>
      <c r="C54" s="56"/>
      <c r="D54" s="2"/>
    </row>
    <row r="55" spans="1:4">
      <c r="A55" s="57"/>
      <c r="B55" s="57"/>
      <c r="C55" s="56"/>
      <c r="D55" s="2"/>
    </row>
    <row r="56" spans="1:4">
      <c r="A56" s="57"/>
      <c r="B56" s="57"/>
      <c r="C56" s="56"/>
      <c r="D56" s="2"/>
    </row>
    <row r="57" spans="1:4">
      <c r="A57" s="57"/>
      <c r="B57" s="57"/>
      <c r="C57" s="56"/>
      <c r="D57" s="2"/>
    </row>
    <row r="58" spans="1:4">
      <c r="A58" s="57"/>
      <c r="B58" s="57"/>
      <c r="C58" s="56"/>
      <c r="D58" s="2"/>
    </row>
    <row r="59" spans="1:4">
      <c r="A59" s="57"/>
      <c r="B59" s="57"/>
      <c r="C59" s="56"/>
      <c r="D59" s="2"/>
    </row>
    <row r="60" spans="1:4">
      <c r="A60" s="57"/>
      <c r="B60" s="57"/>
      <c r="C60" s="56"/>
      <c r="D60" s="2"/>
    </row>
    <row r="61" spans="1:4">
      <c r="A61" s="57"/>
      <c r="B61" s="57"/>
      <c r="C61" s="56"/>
      <c r="D61" s="2"/>
    </row>
    <row r="62" spans="1:4">
      <c r="A62" s="57"/>
      <c r="B62" s="57"/>
      <c r="C62" s="56"/>
      <c r="D62" s="2"/>
    </row>
    <row r="63" spans="1:4">
      <c r="A63" s="57"/>
      <c r="B63" s="57"/>
      <c r="C63" s="56"/>
      <c r="D63" s="2"/>
    </row>
    <row r="64" spans="1:4">
      <c r="A64" s="57"/>
      <c r="B64" s="57"/>
      <c r="C64" s="56"/>
      <c r="D64" s="2"/>
    </row>
    <row r="65" spans="1:4">
      <c r="A65" s="57"/>
      <c r="B65" s="57"/>
      <c r="C65" s="56"/>
      <c r="D65" s="2"/>
    </row>
    <row r="66" spans="1:4">
      <c r="A66" s="57"/>
      <c r="B66" s="57"/>
      <c r="C66" s="56"/>
      <c r="D66" s="2"/>
    </row>
    <row r="67" spans="1:4">
      <c r="A67" s="57"/>
      <c r="B67" s="57"/>
      <c r="C67" s="56"/>
      <c r="D67" s="2"/>
    </row>
    <row r="68" spans="1:4">
      <c r="A68" s="57"/>
      <c r="B68" s="57"/>
      <c r="C68" s="56"/>
      <c r="D68" s="2"/>
    </row>
    <row r="69" spans="1:4">
      <c r="A69" s="57"/>
      <c r="B69" s="57"/>
      <c r="C69" s="56"/>
      <c r="D69" s="2"/>
    </row>
    <row r="70" spans="1:4">
      <c r="A70" s="57"/>
      <c r="B70" s="57"/>
      <c r="C70" s="56"/>
      <c r="D70" s="2"/>
    </row>
    <row r="71" spans="1:4">
      <c r="A71" s="57"/>
      <c r="B71" s="57"/>
      <c r="C71" s="56"/>
      <c r="D71" s="2"/>
    </row>
    <row r="72" spans="1:4">
      <c r="A72" s="57"/>
      <c r="B72" s="57"/>
      <c r="C72" s="56"/>
      <c r="D72" s="2"/>
    </row>
    <row r="73" spans="1:4">
      <c r="A73" s="57"/>
      <c r="B73" s="57"/>
      <c r="C73" s="56"/>
      <c r="D73" s="2"/>
    </row>
    <row r="74" spans="1:4">
      <c r="A74" s="57"/>
      <c r="B74" s="57"/>
      <c r="C74" s="56"/>
      <c r="D74" s="2"/>
    </row>
    <row r="75" spans="1:4">
      <c r="A75" s="57"/>
      <c r="B75" s="57"/>
      <c r="C75" s="56"/>
      <c r="D75" s="2"/>
    </row>
    <row r="76" spans="1:4">
      <c r="A76" s="57"/>
      <c r="B76" s="57"/>
      <c r="C76" s="56"/>
      <c r="D76" s="2"/>
    </row>
    <row r="77" spans="1:4">
      <c r="A77" s="57"/>
      <c r="B77" s="57"/>
      <c r="C77" s="56"/>
      <c r="D77" s="2"/>
    </row>
    <row r="78" spans="1:4">
      <c r="A78" s="57"/>
      <c r="B78" s="57"/>
      <c r="C78" s="56"/>
      <c r="D78" s="2"/>
    </row>
    <row r="79" spans="1:4">
      <c r="A79" s="57"/>
      <c r="B79" s="57"/>
      <c r="C79" s="56"/>
      <c r="D79" s="2"/>
    </row>
    <row r="80" spans="1:4">
      <c r="A80" s="57"/>
      <c r="B80" s="57"/>
      <c r="C80" s="56"/>
      <c r="D80" s="2"/>
    </row>
    <row r="81" spans="1:4">
      <c r="A81" s="57"/>
      <c r="B81" s="57"/>
      <c r="C81" s="56"/>
      <c r="D81" s="2"/>
    </row>
    <row r="82" spans="1:4">
      <c r="A82" s="57"/>
      <c r="B82" s="57"/>
      <c r="C82" s="56"/>
      <c r="D82" s="2"/>
    </row>
    <row r="83" spans="1:4">
      <c r="A83" s="57"/>
      <c r="B83" s="57"/>
      <c r="C83" s="56"/>
      <c r="D83" s="2"/>
    </row>
    <row r="84" spans="1:4">
      <c r="A84" s="57"/>
      <c r="B84" s="57"/>
      <c r="C84" s="56"/>
      <c r="D84" s="2"/>
    </row>
    <row r="85" spans="1:4">
      <c r="A85" s="57"/>
      <c r="B85" s="57"/>
      <c r="C85" s="56"/>
      <c r="D85" s="2"/>
    </row>
    <row r="86" spans="1:4">
      <c r="A86" s="57"/>
      <c r="B86" s="57"/>
      <c r="C86" s="56"/>
      <c r="D86" s="2"/>
    </row>
    <row r="87" spans="1:4">
      <c r="A87" s="57"/>
      <c r="B87" s="57"/>
      <c r="C87" s="56"/>
      <c r="D87" s="2"/>
    </row>
    <row r="88" spans="1:4">
      <c r="A88" s="57"/>
      <c r="B88" s="57"/>
      <c r="C88" s="56"/>
      <c r="D88" s="2"/>
    </row>
    <row r="89" spans="1:4">
      <c r="A89" s="57"/>
      <c r="B89" s="57"/>
      <c r="C89" s="56"/>
      <c r="D89" s="56"/>
    </row>
    <row r="90" spans="1:4">
      <c r="A90" s="57"/>
      <c r="B90" s="57"/>
      <c r="C90" s="56"/>
      <c r="D90" s="2"/>
    </row>
    <row r="91" spans="1:4">
      <c r="A91" s="57"/>
      <c r="B91" s="57"/>
      <c r="C91" s="56"/>
      <c r="D91" s="2"/>
    </row>
    <row r="92" spans="1:4">
      <c r="A92" s="57"/>
      <c r="B92" s="57"/>
      <c r="C92" s="56"/>
      <c r="D92" s="2"/>
    </row>
    <row r="93" spans="1:4">
      <c r="A93" s="57"/>
      <c r="B93" s="57"/>
      <c r="C93" s="56"/>
      <c r="D93" s="2"/>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W94"/>
  <sheetViews>
    <sheetView zoomScaleNormal="100" workbookViewId="0"/>
  </sheetViews>
  <sheetFormatPr defaultRowHeight="15"/>
  <cols>
    <col min="1" max="1" width="13.28515625" customWidth="1"/>
    <col min="2" max="2" width="8.28515625" customWidth="1"/>
  </cols>
  <sheetData>
    <row r="1" spans="1:23" s="2" customFormat="1" ht="13.5" customHeight="1">
      <c r="A1" s="156" t="s">
        <v>4023</v>
      </c>
    </row>
    <row r="2" spans="1:23" s="2" customFormat="1" ht="13.5" customHeight="1">
      <c r="A2" s="156" t="s">
        <v>4024</v>
      </c>
    </row>
    <row r="3" spans="1:23" s="2" customFormat="1" ht="13.5" customHeight="1">
      <c r="A3" s="4" t="s">
        <v>3682</v>
      </c>
      <c r="B3" s="4"/>
    </row>
    <row r="4" spans="1:23" ht="13.5" customHeight="1">
      <c r="A4" s="8" t="s">
        <v>3683</v>
      </c>
      <c r="B4" s="8"/>
    </row>
    <row r="5" spans="1:23" ht="13.5" customHeight="1">
      <c r="A5" s="1"/>
      <c r="B5" s="1"/>
    </row>
    <row r="6" spans="1:23" ht="13.5" customHeight="1"/>
    <row r="7" spans="1:23" ht="13.5" customHeight="1"/>
    <row r="8" spans="1:23" s="3" customFormat="1">
      <c r="A8" s="14" t="s">
        <v>3684</v>
      </c>
      <c r="B8" s="14" t="s">
        <v>3685</v>
      </c>
      <c r="C8" s="62" t="s">
        <v>3686</v>
      </c>
      <c r="D8" s="62" t="s">
        <v>3687</v>
      </c>
      <c r="E8" s="158" t="s">
        <v>4025</v>
      </c>
      <c r="F8" s="62"/>
      <c r="G8" s="62"/>
      <c r="H8" s="62"/>
      <c r="I8" s="62"/>
      <c r="J8" s="62"/>
      <c r="K8" s="62"/>
      <c r="L8" s="62"/>
      <c r="M8" s="62"/>
      <c r="N8" s="62"/>
      <c r="O8" s="62"/>
      <c r="P8" s="62"/>
      <c r="Q8" s="62"/>
      <c r="R8" s="62"/>
      <c r="S8" s="62"/>
      <c r="T8" s="62"/>
      <c r="U8" s="62"/>
      <c r="V8" s="62"/>
      <c r="W8" s="62"/>
    </row>
    <row r="9" spans="1:23">
      <c r="A9" s="148" t="s">
        <v>3833</v>
      </c>
      <c r="B9" s="127">
        <v>13.882274276015259</v>
      </c>
      <c r="C9" s="124">
        <v>8.8450386390583091</v>
      </c>
      <c r="D9" s="124">
        <v>10.5</v>
      </c>
      <c r="E9" s="43">
        <v>19.336603609930382</v>
      </c>
      <c r="F9" s="61"/>
      <c r="G9" s="61"/>
      <c r="H9" s="61"/>
      <c r="I9" s="61"/>
      <c r="J9" s="61"/>
      <c r="K9" s="61"/>
      <c r="L9" s="61"/>
      <c r="M9" s="61"/>
      <c r="N9" s="61"/>
      <c r="O9" s="61"/>
      <c r="P9" s="61"/>
      <c r="Q9" s="61"/>
      <c r="R9" s="61"/>
      <c r="S9" s="61"/>
      <c r="T9" s="61"/>
      <c r="U9" s="61"/>
      <c r="V9" s="61"/>
      <c r="W9" s="61"/>
    </row>
    <row r="10" spans="1:23">
      <c r="A10" s="148" t="s">
        <v>3843</v>
      </c>
      <c r="B10" s="127">
        <v>13.33659247170117</v>
      </c>
      <c r="C10" s="124">
        <v>9.8724344158208481</v>
      </c>
      <c r="D10" s="124">
        <v>10.5</v>
      </c>
      <c r="E10" s="43">
        <v>19.484776000532396</v>
      </c>
      <c r="F10" s="61"/>
      <c r="G10" s="61"/>
      <c r="H10" s="61"/>
      <c r="I10" s="61"/>
      <c r="J10" s="61"/>
      <c r="K10" s="61"/>
      <c r="L10" s="61"/>
      <c r="M10" s="61"/>
      <c r="N10" s="61"/>
      <c r="O10" s="61"/>
      <c r="P10" s="61"/>
      <c r="Q10" s="61"/>
      <c r="R10" s="61"/>
      <c r="S10" s="61"/>
      <c r="T10" s="61"/>
      <c r="U10" s="61"/>
      <c r="V10" s="61"/>
      <c r="W10" s="61"/>
    </row>
    <row r="11" spans="1:23">
      <c r="A11" s="148" t="s">
        <v>3844</v>
      </c>
      <c r="B11" s="127">
        <v>12.523721130161119</v>
      </c>
      <c r="C11" s="124">
        <v>10.724283038378429</v>
      </c>
      <c r="D11" s="124">
        <v>10.5</v>
      </c>
      <c r="E11" s="43">
        <v>19.172782784460825</v>
      </c>
      <c r="F11" s="61"/>
      <c r="G11" s="61"/>
      <c r="H11" s="61"/>
      <c r="I11" s="61"/>
      <c r="J11" s="61"/>
      <c r="K11" s="61"/>
      <c r="L11" s="61"/>
      <c r="M11" s="61"/>
      <c r="N11" s="61"/>
      <c r="O11" s="61"/>
      <c r="P11" s="61"/>
      <c r="Q11" s="61"/>
      <c r="R11" s="61"/>
      <c r="S11" s="61"/>
      <c r="T11" s="61"/>
      <c r="U11" s="61"/>
      <c r="V11" s="61"/>
      <c r="W11" s="61"/>
    </row>
    <row r="12" spans="1:23">
      <c r="A12" s="148" t="s">
        <v>3845</v>
      </c>
      <c r="B12" s="127">
        <v>11.20510384798053</v>
      </c>
      <c r="C12" s="124">
        <v>11.683384845292439</v>
      </c>
      <c r="D12" s="124">
        <v>10.5</v>
      </c>
      <c r="E12" s="43">
        <v>18.387097104514488</v>
      </c>
      <c r="F12" s="61"/>
      <c r="G12" s="61"/>
      <c r="H12" s="61"/>
      <c r="I12" s="61"/>
      <c r="J12" s="61"/>
      <c r="K12" s="61"/>
      <c r="L12" s="61"/>
      <c r="M12" s="61"/>
      <c r="N12" s="61"/>
      <c r="O12" s="61"/>
      <c r="P12" s="61"/>
      <c r="Q12" s="61"/>
      <c r="R12" s="61"/>
      <c r="S12" s="61"/>
      <c r="T12" s="61"/>
      <c r="U12" s="61"/>
      <c r="V12" s="61"/>
      <c r="W12" s="61"/>
    </row>
    <row r="13" spans="1:23">
      <c r="A13" s="148" t="s">
        <v>3846</v>
      </c>
      <c r="B13" s="127">
        <v>10.000686473487081</v>
      </c>
      <c r="C13" s="124">
        <v>12.47551063932668</v>
      </c>
      <c r="D13" s="124">
        <v>10.5</v>
      </c>
      <c r="E13" s="43">
        <v>17.574032162036119</v>
      </c>
      <c r="F13" s="61"/>
      <c r="G13" s="61"/>
      <c r="H13" s="61"/>
      <c r="I13" s="61"/>
      <c r="J13" s="61"/>
      <c r="K13" s="61"/>
      <c r="L13" s="61"/>
      <c r="M13" s="61"/>
      <c r="N13" s="61"/>
      <c r="O13" s="61"/>
      <c r="P13" s="61"/>
      <c r="Q13" s="61"/>
      <c r="R13" s="61"/>
      <c r="S13" s="61"/>
      <c r="T13" s="61"/>
      <c r="U13" s="61"/>
      <c r="V13" s="61"/>
      <c r="W13" s="61"/>
    </row>
    <row r="14" spans="1:23">
      <c r="A14" s="148" t="s">
        <v>3847</v>
      </c>
      <c r="B14" s="127">
        <v>8.8107715953312979</v>
      </c>
      <c r="C14" s="124">
        <v>13.309783378970552</v>
      </c>
      <c r="D14" s="124">
        <v>10.5</v>
      </c>
      <c r="E14" s="43">
        <v>16.765429112047617</v>
      </c>
      <c r="F14" s="61"/>
      <c r="G14" s="61"/>
      <c r="H14" s="61"/>
      <c r="I14" s="61"/>
      <c r="J14" s="61"/>
      <c r="K14" s="61"/>
      <c r="L14" s="61"/>
      <c r="M14" s="61"/>
      <c r="N14" s="61"/>
      <c r="O14" s="61"/>
      <c r="P14" s="61"/>
      <c r="Q14" s="61"/>
      <c r="R14" s="61"/>
      <c r="S14" s="61"/>
      <c r="T14" s="61"/>
      <c r="U14" s="61"/>
      <c r="V14" s="61"/>
      <c r="W14" s="61"/>
    </row>
    <row r="15" spans="1:23">
      <c r="A15" s="148" t="s">
        <v>3848</v>
      </c>
      <c r="B15" s="127">
        <v>8.4737181442869858</v>
      </c>
      <c r="C15" s="124">
        <v>13.988917396243655</v>
      </c>
      <c r="D15" s="124">
        <v>10.5</v>
      </c>
      <c r="E15" s="43">
        <v>16.814646681225064</v>
      </c>
      <c r="F15" s="61"/>
      <c r="G15" s="61"/>
      <c r="H15" s="61"/>
      <c r="I15" s="61"/>
      <c r="J15" s="61"/>
      <c r="K15" s="61"/>
      <c r="L15" s="61"/>
      <c r="M15" s="61"/>
      <c r="N15" s="61"/>
      <c r="O15" s="61"/>
      <c r="P15" s="61"/>
      <c r="Q15" s="61"/>
      <c r="R15" s="61"/>
      <c r="S15" s="61"/>
      <c r="T15" s="61"/>
      <c r="U15" s="61"/>
      <c r="V15" s="61"/>
      <c r="W15" s="61"/>
    </row>
    <row r="16" spans="1:23">
      <c r="A16" s="148" t="s">
        <v>3849</v>
      </c>
      <c r="B16" s="127">
        <v>8.2248411073299827</v>
      </c>
      <c r="C16" s="124">
        <v>14.655866487663687</v>
      </c>
      <c r="D16" s="124">
        <v>10.5</v>
      </c>
      <c r="E16" s="43">
        <v>16.932371642758852</v>
      </c>
      <c r="F16" s="61"/>
      <c r="G16" s="61"/>
      <c r="H16" s="61"/>
      <c r="I16" s="61"/>
      <c r="J16" s="61"/>
      <c r="K16" s="61"/>
      <c r="L16" s="61"/>
      <c r="M16" s="61"/>
      <c r="N16" s="61"/>
      <c r="O16" s="61"/>
      <c r="P16" s="61"/>
      <c r="Q16" s="61"/>
      <c r="R16" s="61"/>
      <c r="S16" s="61"/>
      <c r="T16" s="61"/>
      <c r="U16" s="61"/>
      <c r="V16" s="61"/>
      <c r="W16" s="61"/>
    </row>
    <row r="17" spans="1:23" s="47" customFormat="1">
      <c r="A17" s="79"/>
      <c r="B17" s="79"/>
      <c r="C17" s="80"/>
      <c r="D17" s="80"/>
      <c r="F17" s="61"/>
      <c r="G17" s="61"/>
      <c r="H17" s="61"/>
      <c r="I17" s="61"/>
      <c r="J17" s="61"/>
      <c r="K17" s="61"/>
      <c r="L17" s="61"/>
      <c r="M17" s="61"/>
      <c r="N17" s="61"/>
      <c r="O17" s="61"/>
      <c r="P17" s="61"/>
      <c r="Q17" s="61"/>
      <c r="R17" s="61"/>
      <c r="S17" s="61"/>
      <c r="T17" s="61"/>
      <c r="U17" s="61"/>
      <c r="V17" s="61"/>
      <c r="W17" s="61"/>
    </row>
    <row r="18" spans="1:23">
      <c r="A18" s="79"/>
      <c r="B18" s="79"/>
      <c r="C18" s="81"/>
      <c r="D18" s="81"/>
      <c r="F18" s="65"/>
      <c r="G18" s="65"/>
      <c r="H18" s="65"/>
      <c r="I18" s="65"/>
      <c r="J18" s="65"/>
      <c r="K18" s="65"/>
      <c r="L18" s="65"/>
      <c r="M18" s="65"/>
      <c r="N18" s="65"/>
      <c r="O18" s="65"/>
      <c r="P18" s="65"/>
      <c r="Q18" s="65"/>
      <c r="R18" s="65"/>
      <c r="S18" s="65"/>
      <c r="T18" s="65"/>
      <c r="U18" s="65"/>
      <c r="V18" s="65"/>
      <c r="W18" s="65"/>
    </row>
    <row r="19" spans="1:23">
      <c r="A19" s="79"/>
      <c r="B19" s="79"/>
      <c r="C19" s="52"/>
      <c r="D19" s="52"/>
    </row>
    <row r="20" spans="1:23">
      <c r="A20" s="79"/>
      <c r="B20" s="79"/>
      <c r="C20" s="52"/>
      <c r="D20" s="52"/>
    </row>
    <row r="21" spans="1:23">
      <c r="A21" s="79"/>
      <c r="B21" s="79"/>
      <c r="C21" s="52"/>
      <c r="D21" s="52"/>
    </row>
    <row r="22" spans="1:23">
      <c r="A22" s="79"/>
      <c r="B22" s="79"/>
      <c r="C22" s="52"/>
      <c r="D22" s="52"/>
    </row>
    <row r="23" spans="1:23">
      <c r="A23" s="79"/>
      <c r="B23" s="79"/>
      <c r="C23" s="52"/>
      <c r="D23" s="52"/>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W94"/>
  <sheetViews>
    <sheetView zoomScaleNormal="100" workbookViewId="0"/>
  </sheetViews>
  <sheetFormatPr defaultRowHeight="15"/>
  <cols>
    <col min="1" max="1" width="10.7109375" customWidth="1"/>
    <col min="2" max="2" width="8.28515625" customWidth="1"/>
  </cols>
  <sheetData>
    <row r="1" spans="1:23" s="2" customFormat="1" ht="13.5" customHeight="1">
      <c r="A1" s="156" t="s">
        <v>4026</v>
      </c>
    </row>
    <row r="2" spans="1:23" s="2" customFormat="1" ht="13.5" customHeight="1">
      <c r="A2" s="156" t="s">
        <v>4027</v>
      </c>
    </row>
    <row r="3" spans="1:23" s="2" customFormat="1" ht="13.5" customHeight="1">
      <c r="A3" s="4" t="s">
        <v>3688</v>
      </c>
      <c r="B3" s="4"/>
    </row>
    <row r="4" spans="1:23" ht="13.5" customHeight="1">
      <c r="A4" s="160" t="s">
        <v>3925</v>
      </c>
      <c r="B4" s="8"/>
    </row>
    <row r="5" spans="1:23" ht="13.5" customHeight="1">
      <c r="A5" s="1"/>
      <c r="B5" s="1"/>
    </row>
    <row r="6" spans="1:23" ht="13.5" customHeight="1"/>
    <row r="7" spans="1:23" ht="13.5" customHeight="1"/>
    <row r="8" spans="1:23" s="71" customFormat="1">
      <c r="A8" s="92" t="s">
        <v>3689</v>
      </c>
      <c r="B8" s="92" t="s">
        <v>3690</v>
      </c>
      <c r="C8" s="92" t="s">
        <v>3691</v>
      </c>
      <c r="D8" s="92" t="s">
        <v>3692</v>
      </c>
      <c r="E8" s="92" t="s">
        <v>3693</v>
      </c>
      <c r="F8" s="91"/>
      <c r="G8" s="91"/>
      <c r="H8" s="91"/>
      <c r="I8" s="91"/>
      <c r="J8" s="91"/>
      <c r="K8" s="91"/>
      <c r="L8" s="91"/>
      <c r="M8" s="91"/>
      <c r="N8" s="91"/>
      <c r="O8" s="91"/>
      <c r="P8" s="91"/>
      <c r="Q8" s="91"/>
      <c r="R8" s="91"/>
      <c r="S8" s="91"/>
      <c r="T8" s="91"/>
      <c r="U8" s="91"/>
      <c r="V8" s="91"/>
      <c r="W8" s="91"/>
    </row>
    <row r="9" spans="1:23">
      <c r="A9" s="89">
        <v>39538</v>
      </c>
      <c r="B9" s="43">
        <v>0</v>
      </c>
      <c r="C9" s="43">
        <v>155.86437000000001</v>
      </c>
      <c r="D9" s="43">
        <v>155.86437000000001</v>
      </c>
      <c r="E9" s="43">
        <v>155.86437000000001</v>
      </c>
      <c r="F9" s="61"/>
      <c r="G9" s="61"/>
      <c r="H9" s="61"/>
      <c r="I9" s="61"/>
      <c r="J9" s="61"/>
      <c r="K9" s="61"/>
      <c r="L9" s="61"/>
      <c r="M9" s="61"/>
      <c r="N9" s="61"/>
      <c r="O9" s="61"/>
      <c r="P9" s="61"/>
      <c r="Q9" s="61"/>
      <c r="R9" s="61"/>
      <c r="S9" s="61"/>
      <c r="T9" s="61"/>
      <c r="U9" s="61"/>
      <c r="V9" s="61"/>
      <c r="W9" s="61"/>
    </row>
    <row r="10" spans="1:23">
      <c r="A10" s="89">
        <v>39629</v>
      </c>
      <c r="B10" s="43">
        <v>0</v>
      </c>
      <c r="C10" s="43">
        <v>160.6311</v>
      </c>
      <c r="D10" s="43">
        <v>160.6311</v>
      </c>
      <c r="E10" s="43">
        <v>160.6311</v>
      </c>
      <c r="F10" s="61"/>
      <c r="G10" s="61"/>
      <c r="H10" s="61"/>
      <c r="I10" s="61"/>
      <c r="J10" s="61"/>
      <c r="K10" s="61"/>
      <c r="L10" s="61"/>
      <c r="M10" s="61"/>
      <c r="N10" s="61"/>
      <c r="O10" s="61"/>
      <c r="P10" s="61"/>
      <c r="Q10" s="61"/>
      <c r="R10" s="61"/>
      <c r="S10" s="61"/>
      <c r="T10" s="61"/>
      <c r="U10" s="61"/>
      <c r="V10" s="61"/>
      <c r="W10" s="61"/>
    </row>
    <row r="11" spans="1:23">
      <c r="A11" s="89">
        <v>39721</v>
      </c>
      <c r="B11" s="43">
        <v>0</v>
      </c>
      <c r="C11" s="43">
        <v>154.96251000000001</v>
      </c>
      <c r="D11" s="43">
        <v>154.96251000000001</v>
      </c>
      <c r="E11" s="43">
        <v>154.96251000000001</v>
      </c>
      <c r="F11" s="61"/>
      <c r="G11" s="61"/>
      <c r="H11" s="61"/>
      <c r="I11" s="61"/>
      <c r="J11" s="61"/>
      <c r="K11" s="61"/>
      <c r="L11" s="61"/>
      <c r="M11" s="61"/>
      <c r="N11" s="61"/>
      <c r="O11" s="61"/>
      <c r="P11" s="61"/>
      <c r="Q11" s="61"/>
      <c r="R11" s="61"/>
      <c r="S11" s="61"/>
      <c r="T11" s="61"/>
      <c r="U11" s="61"/>
      <c r="V11" s="61"/>
      <c r="W11" s="61"/>
    </row>
    <row r="12" spans="1:23">
      <c r="A12" s="89">
        <v>39813</v>
      </c>
      <c r="B12" s="43">
        <v>0</v>
      </c>
      <c r="C12" s="43">
        <v>143.81441000000001</v>
      </c>
      <c r="D12" s="43">
        <v>143.81441000000001</v>
      </c>
      <c r="E12" s="43">
        <v>143.81441000000001</v>
      </c>
      <c r="F12" s="61"/>
      <c r="G12" s="61"/>
      <c r="H12" s="61"/>
      <c r="I12" s="61"/>
      <c r="J12" s="61"/>
      <c r="K12" s="61"/>
      <c r="L12" s="61"/>
      <c r="M12" s="61"/>
      <c r="N12" s="61"/>
      <c r="O12" s="61"/>
      <c r="P12" s="61"/>
      <c r="Q12" s="61"/>
      <c r="R12" s="61"/>
      <c r="S12" s="61"/>
      <c r="T12" s="61"/>
      <c r="U12" s="61"/>
      <c r="V12" s="61"/>
      <c r="W12" s="61"/>
    </row>
    <row r="13" spans="1:23">
      <c r="A13" s="89">
        <v>39903</v>
      </c>
      <c r="B13" s="43">
        <v>0</v>
      </c>
      <c r="C13" s="43">
        <v>118.40921</v>
      </c>
      <c r="D13" s="43">
        <v>118.40921</v>
      </c>
      <c r="E13" s="43">
        <v>118.40921</v>
      </c>
      <c r="F13" s="61"/>
      <c r="G13" s="61"/>
      <c r="H13" s="61"/>
      <c r="I13" s="61"/>
      <c r="J13" s="61"/>
      <c r="K13" s="61"/>
      <c r="L13" s="61"/>
      <c r="M13" s="61"/>
      <c r="N13" s="61"/>
      <c r="O13" s="61"/>
      <c r="P13" s="61"/>
      <c r="Q13" s="61"/>
      <c r="R13" s="61"/>
      <c r="S13" s="61"/>
      <c r="T13" s="61"/>
      <c r="U13" s="61"/>
      <c r="V13" s="61"/>
      <c r="W13" s="61"/>
    </row>
    <row r="14" spans="1:23">
      <c r="A14" s="89">
        <v>39994</v>
      </c>
      <c r="B14" s="43">
        <v>0</v>
      </c>
      <c r="C14" s="43">
        <v>110.82207</v>
      </c>
      <c r="D14" s="43">
        <v>110.82207</v>
      </c>
      <c r="E14" s="43">
        <v>110.82207</v>
      </c>
      <c r="F14" s="61"/>
      <c r="G14" s="61"/>
      <c r="H14" s="61"/>
      <c r="I14" s="61"/>
      <c r="J14" s="61"/>
      <c r="K14" s="61"/>
      <c r="L14" s="61"/>
      <c r="M14" s="61"/>
      <c r="N14" s="61"/>
      <c r="O14" s="61"/>
      <c r="P14" s="61"/>
      <c r="Q14" s="61"/>
      <c r="R14" s="61"/>
      <c r="S14" s="61"/>
      <c r="T14" s="61"/>
      <c r="U14" s="61"/>
      <c r="V14" s="61"/>
      <c r="W14" s="61"/>
    </row>
    <row r="15" spans="1:23">
      <c r="A15" s="89">
        <v>40086</v>
      </c>
      <c r="B15" s="43">
        <v>0</v>
      </c>
      <c r="C15" s="43">
        <v>104.44407</v>
      </c>
      <c r="D15" s="43">
        <v>104.44407</v>
      </c>
      <c r="E15" s="43">
        <v>104.44407</v>
      </c>
      <c r="F15" s="61"/>
      <c r="G15" s="61"/>
      <c r="H15" s="61"/>
      <c r="I15" s="61"/>
      <c r="J15" s="61"/>
      <c r="K15" s="61"/>
      <c r="L15" s="61"/>
      <c r="M15" s="61"/>
      <c r="N15" s="61"/>
      <c r="O15" s="61"/>
      <c r="P15" s="61"/>
      <c r="Q15" s="61"/>
      <c r="R15" s="61"/>
      <c r="S15" s="61"/>
      <c r="T15" s="61"/>
      <c r="U15" s="61"/>
      <c r="V15" s="61"/>
      <c r="W15" s="61"/>
    </row>
    <row r="16" spans="1:23">
      <c r="A16" s="89">
        <v>40178</v>
      </c>
      <c r="B16" s="43">
        <v>0</v>
      </c>
      <c r="C16" s="43">
        <v>99.533319000000006</v>
      </c>
      <c r="D16" s="43">
        <v>99.533319000000006</v>
      </c>
      <c r="E16" s="43">
        <v>99.533319000000006</v>
      </c>
      <c r="F16" s="61"/>
      <c r="G16" s="61"/>
      <c r="H16" s="61"/>
      <c r="I16" s="61"/>
      <c r="J16" s="61"/>
      <c r="K16" s="61"/>
      <c r="L16" s="61"/>
      <c r="M16" s="61"/>
      <c r="N16" s="61"/>
      <c r="O16" s="61"/>
      <c r="P16" s="61"/>
      <c r="Q16" s="61"/>
      <c r="R16" s="61"/>
      <c r="S16" s="61"/>
      <c r="T16" s="61"/>
      <c r="U16" s="61"/>
      <c r="V16" s="61"/>
      <c r="W16" s="61"/>
    </row>
    <row r="17" spans="1:23" s="47" customFormat="1">
      <c r="A17" s="89">
        <v>40268</v>
      </c>
      <c r="B17" s="43">
        <v>0</v>
      </c>
      <c r="C17" s="43">
        <v>99.35857</v>
      </c>
      <c r="D17" s="43">
        <v>99.35857</v>
      </c>
      <c r="E17" s="43">
        <v>99.35857</v>
      </c>
      <c r="F17" s="61"/>
      <c r="G17" s="61"/>
      <c r="H17" s="61"/>
      <c r="I17" s="61"/>
      <c r="J17" s="61"/>
      <c r="K17" s="61"/>
      <c r="L17" s="61"/>
      <c r="M17" s="61"/>
      <c r="N17" s="61"/>
      <c r="O17" s="61"/>
      <c r="P17" s="61"/>
      <c r="Q17" s="61"/>
      <c r="R17" s="61"/>
      <c r="S17" s="61"/>
      <c r="T17" s="61"/>
      <c r="U17" s="61"/>
      <c r="V17" s="61"/>
      <c r="W17" s="61"/>
    </row>
    <row r="18" spans="1:23">
      <c r="A18" s="89">
        <v>40359</v>
      </c>
      <c r="B18" s="43">
        <v>0</v>
      </c>
      <c r="C18" s="43">
        <v>100.38224</v>
      </c>
      <c r="D18" s="43">
        <v>100.38224</v>
      </c>
      <c r="E18" s="43">
        <v>100.38224</v>
      </c>
      <c r="F18" s="65"/>
      <c r="G18" s="65"/>
      <c r="H18" s="65"/>
      <c r="I18" s="65"/>
      <c r="J18" s="65"/>
      <c r="K18" s="65"/>
      <c r="L18" s="65"/>
      <c r="M18" s="65"/>
      <c r="N18" s="65"/>
      <c r="O18" s="65"/>
      <c r="P18" s="65"/>
      <c r="Q18" s="65"/>
      <c r="R18" s="65"/>
      <c r="S18" s="65"/>
      <c r="T18" s="65"/>
      <c r="U18" s="65"/>
      <c r="V18" s="65"/>
      <c r="W18" s="65"/>
    </row>
    <row r="19" spans="1:23">
      <c r="A19" s="89">
        <v>40451</v>
      </c>
      <c r="B19" s="43">
        <v>0</v>
      </c>
      <c r="C19" s="43">
        <v>99.501711</v>
      </c>
      <c r="D19" s="43">
        <v>99.501711</v>
      </c>
      <c r="E19" s="43">
        <v>99.501711</v>
      </c>
    </row>
    <row r="20" spans="1:23">
      <c r="A20" s="89">
        <v>40543</v>
      </c>
      <c r="B20" s="43">
        <v>0</v>
      </c>
      <c r="C20" s="43">
        <v>101.45587</v>
      </c>
      <c r="D20" s="43">
        <v>101.45587</v>
      </c>
      <c r="E20" s="43">
        <v>101.45587</v>
      </c>
    </row>
    <row r="21" spans="1:23">
      <c r="A21" s="89">
        <v>40633</v>
      </c>
      <c r="B21" s="43">
        <v>0</v>
      </c>
      <c r="C21" s="43">
        <v>106.37560000000001</v>
      </c>
      <c r="D21" s="43">
        <v>106.37560000000001</v>
      </c>
      <c r="E21" s="43">
        <v>106.37560000000001</v>
      </c>
    </row>
    <row r="22" spans="1:23">
      <c r="A22" s="89">
        <v>40724</v>
      </c>
      <c r="B22" s="43">
        <v>0</v>
      </c>
      <c r="C22" s="43">
        <v>106.44562000000001</v>
      </c>
      <c r="D22" s="43">
        <v>106.44562000000001</v>
      </c>
      <c r="E22" s="43">
        <v>106.44562000000001</v>
      </c>
    </row>
    <row r="23" spans="1:23">
      <c r="A23" s="89">
        <v>40816</v>
      </c>
      <c r="B23" s="43">
        <v>0</v>
      </c>
      <c r="C23" s="43">
        <v>106.44022</v>
      </c>
      <c r="D23" s="43">
        <v>106.44022</v>
      </c>
      <c r="E23" s="43">
        <v>106.44022</v>
      </c>
    </row>
    <row r="24" spans="1:23">
      <c r="A24" s="89">
        <v>40908</v>
      </c>
      <c r="B24" s="43">
        <v>0</v>
      </c>
      <c r="C24" s="43">
        <v>107.35008000000001</v>
      </c>
      <c r="D24" s="43">
        <v>107.35008000000001</v>
      </c>
      <c r="E24" s="43">
        <v>107.35008000000001</v>
      </c>
    </row>
    <row r="25" spans="1:23">
      <c r="A25" s="89">
        <v>40999</v>
      </c>
      <c r="B25" s="43">
        <v>0</v>
      </c>
      <c r="C25" s="43">
        <v>107.19826</v>
      </c>
      <c r="D25" s="43">
        <v>107.19826</v>
      </c>
      <c r="E25" s="43">
        <v>107.19826</v>
      </c>
    </row>
    <row r="26" spans="1:23">
      <c r="A26" s="89">
        <v>41090</v>
      </c>
      <c r="B26" s="43">
        <v>0</v>
      </c>
      <c r="C26" s="43">
        <v>105.4093</v>
      </c>
      <c r="D26" s="43">
        <v>105.4093</v>
      </c>
      <c r="E26" s="43">
        <v>105.4093</v>
      </c>
    </row>
    <row r="27" spans="1:23">
      <c r="A27" s="89">
        <v>41182</v>
      </c>
      <c r="B27" s="43">
        <v>0</v>
      </c>
      <c r="C27" s="43">
        <v>106.73521</v>
      </c>
      <c r="D27" s="43">
        <v>106.73521</v>
      </c>
      <c r="E27" s="43">
        <v>106.73521</v>
      </c>
    </row>
    <row r="28" spans="1:23">
      <c r="A28" s="89">
        <v>41274</v>
      </c>
      <c r="B28" s="43">
        <v>0</v>
      </c>
      <c r="C28" s="43">
        <v>106.30906</v>
      </c>
      <c r="D28" s="43">
        <v>106.30906</v>
      </c>
      <c r="E28" s="43">
        <v>106.30906</v>
      </c>
    </row>
    <row r="29" spans="1:23">
      <c r="A29" s="89">
        <v>41364</v>
      </c>
      <c r="B29" s="43">
        <v>0</v>
      </c>
      <c r="C29" s="43">
        <v>107.11518</v>
      </c>
      <c r="D29" s="43">
        <v>107.11518</v>
      </c>
      <c r="E29" s="43">
        <v>107.11518</v>
      </c>
    </row>
    <row r="30" spans="1:23">
      <c r="A30" s="89">
        <v>41455</v>
      </c>
      <c r="B30" s="43">
        <v>0</v>
      </c>
      <c r="C30" s="43">
        <v>107.68217</v>
      </c>
      <c r="D30" s="43">
        <v>107.68217</v>
      </c>
      <c r="E30" s="43">
        <v>107.68217</v>
      </c>
    </row>
    <row r="31" spans="1:23">
      <c r="A31" s="89">
        <v>41547</v>
      </c>
      <c r="B31" s="43">
        <v>0</v>
      </c>
      <c r="C31" s="43">
        <v>106.15393</v>
      </c>
      <c r="D31" s="43">
        <v>106.15393</v>
      </c>
      <c r="E31" s="43">
        <v>106.15393</v>
      </c>
    </row>
    <row r="32" spans="1:23">
      <c r="A32" s="89">
        <v>41639</v>
      </c>
      <c r="B32" s="43">
        <v>0</v>
      </c>
      <c r="C32" s="43">
        <v>109.83884999999999</v>
      </c>
      <c r="D32" s="43">
        <v>109.83884999999999</v>
      </c>
      <c r="E32" s="43">
        <v>109.83884999999999</v>
      </c>
    </row>
    <row r="33" spans="1:5">
      <c r="A33" s="89">
        <v>41729</v>
      </c>
      <c r="B33" s="43">
        <v>0</v>
      </c>
      <c r="C33" s="43">
        <v>111.57912</v>
      </c>
      <c r="D33" s="43">
        <v>111.57912</v>
      </c>
      <c r="E33" s="43">
        <v>111.57912</v>
      </c>
    </row>
    <row r="34" spans="1:5">
      <c r="A34" s="89">
        <v>41820</v>
      </c>
      <c r="B34" s="43">
        <v>0</v>
      </c>
      <c r="C34" s="43">
        <v>114.41589999999999</v>
      </c>
      <c r="D34" s="43">
        <v>114.41589999999999</v>
      </c>
      <c r="E34" s="43">
        <v>114.41589999999999</v>
      </c>
    </row>
    <row r="35" spans="1:5">
      <c r="A35" s="90">
        <v>41912</v>
      </c>
      <c r="B35" s="114">
        <v>0</v>
      </c>
      <c r="C35" s="114">
        <v>116.29824000000001</v>
      </c>
      <c r="D35" s="114">
        <v>116.29824000000001</v>
      </c>
      <c r="E35" s="114">
        <v>116.29824000000001</v>
      </c>
    </row>
    <row r="36" spans="1:5">
      <c r="A36" s="90">
        <v>42004</v>
      </c>
      <c r="B36" s="114">
        <v>0</v>
      </c>
      <c r="C36" s="114">
        <v>115.82974</v>
      </c>
      <c r="D36" s="114">
        <v>115.82974</v>
      </c>
      <c r="E36" s="114">
        <v>115.82974</v>
      </c>
    </row>
    <row r="37" spans="1:5">
      <c r="A37" s="90">
        <v>42094</v>
      </c>
      <c r="B37" s="114">
        <v>0</v>
      </c>
      <c r="C37" s="114">
        <v>116.95383</v>
      </c>
      <c r="D37" s="114">
        <v>116.95383</v>
      </c>
      <c r="E37" s="114">
        <v>116.95383</v>
      </c>
    </row>
    <row r="38" spans="1:5">
      <c r="A38" s="90">
        <v>42185</v>
      </c>
      <c r="B38" s="114">
        <v>0</v>
      </c>
      <c r="C38" s="114">
        <v>118.51101</v>
      </c>
      <c r="D38" s="114">
        <v>118.51101</v>
      </c>
      <c r="E38" s="114">
        <v>118.51101</v>
      </c>
    </row>
    <row r="39" spans="1:5">
      <c r="A39" s="89">
        <v>42277</v>
      </c>
      <c r="B39" s="43">
        <v>0</v>
      </c>
      <c r="C39" s="43">
        <v>119.81259</v>
      </c>
      <c r="D39" s="43">
        <v>119.81259</v>
      </c>
      <c r="E39" s="43">
        <v>119.81259</v>
      </c>
    </row>
    <row r="40" spans="1:5">
      <c r="A40" s="89">
        <v>42369</v>
      </c>
      <c r="B40" s="43">
        <v>0</v>
      </c>
      <c r="C40" s="43">
        <v>119.67610000000001</v>
      </c>
      <c r="D40" s="43">
        <v>119.67610000000001</v>
      </c>
      <c r="E40" s="43">
        <v>119.67610000000001</v>
      </c>
    </row>
    <row r="41" spans="1:5">
      <c r="A41" s="89">
        <v>42460</v>
      </c>
      <c r="B41" s="43">
        <v>0</v>
      </c>
      <c r="C41" s="43">
        <v>121.05576000000001</v>
      </c>
      <c r="D41" s="43">
        <v>121.05576000000001</v>
      </c>
      <c r="E41" s="43">
        <v>121.05576000000001</v>
      </c>
    </row>
    <row r="42" spans="1:5">
      <c r="A42" s="89">
        <v>42551</v>
      </c>
      <c r="B42" s="43">
        <v>0</v>
      </c>
      <c r="C42" s="43">
        <v>122.76193000000001</v>
      </c>
      <c r="D42" s="43">
        <v>122.76193000000001</v>
      </c>
      <c r="E42" s="43">
        <v>122.76193000000001</v>
      </c>
    </row>
    <row r="43" spans="1:5">
      <c r="A43" s="89">
        <v>42643</v>
      </c>
      <c r="B43" s="43">
        <v>1</v>
      </c>
      <c r="C43" s="43">
        <v>126.02405</v>
      </c>
      <c r="D43" s="43">
        <v>126.02405</v>
      </c>
      <c r="E43" s="43">
        <v>126.02405</v>
      </c>
    </row>
    <row r="44" spans="1:5" s="47" customFormat="1">
      <c r="A44" s="90">
        <v>42735</v>
      </c>
      <c r="B44" s="114">
        <v>1</v>
      </c>
      <c r="C44" s="114">
        <v>126.78615402925108</v>
      </c>
      <c r="D44" s="114">
        <v>126.78615402925108</v>
      </c>
      <c r="E44" s="114">
        <v>126.78615402925109</v>
      </c>
    </row>
    <row r="45" spans="1:5">
      <c r="A45" s="89">
        <v>42825</v>
      </c>
      <c r="B45" s="43">
        <v>1</v>
      </c>
      <c r="C45" s="43">
        <v>127.5478383841414</v>
      </c>
      <c r="D45" s="43">
        <v>125.6282411648009</v>
      </c>
      <c r="E45" s="43"/>
    </row>
    <row r="46" spans="1:5">
      <c r="A46" s="89">
        <v>42916</v>
      </c>
      <c r="B46" s="43">
        <v>1</v>
      </c>
      <c r="C46" s="43">
        <v>128.6997210170521</v>
      </c>
      <c r="D46" s="43">
        <v>105.07546091023949</v>
      </c>
      <c r="E46" s="43"/>
    </row>
    <row r="47" spans="1:5">
      <c r="A47" s="89">
        <v>43008</v>
      </c>
      <c r="B47" s="43">
        <v>1</v>
      </c>
      <c r="C47" s="43">
        <v>130.19370467284361</v>
      </c>
      <c r="D47" s="43">
        <v>94.305226166939917</v>
      </c>
      <c r="E47" s="43"/>
    </row>
    <row r="48" spans="1:5">
      <c r="A48" s="89">
        <v>43100</v>
      </c>
      <c r="B48" s="43">
        <v>1</v>
      </c>
      <c r="C48" s="43">
        <v>131.70072708829741</v>
      </c>
      <c r="D48" s="43">
        <v>90.410420326245287</v>
      </c>
      <c r="E48" s="43"/>
    </row>
    <row r="49" spans="1:5">
      <c r="A49" s="89">
        <v>43190</v>
      </c>
      <c r="B49" s="43">
        <v>1</v>
      </c>
      <c r="C49" s="43">
        <v>133.2217901361642</v>
      </c>
      <c r="D49" s="43">
        <v>89.433987786721843</v>
      </c>
      <c r="E49" s="43"/>
    </row>
    <row r="50" spans="1:5">
      <c r="A50" s="89">
        <v>43281</v>
      </c>
      <c r="B50" s="43">
        <v>1</v>
      </c>
      <c r="C50" s="43">
        <v>134.77572468761053</v>
      </c>
      <c r="D50" s="43">
        <v>89.433987786721843</v>
      </c>
      <c r="E50" s="43"/>
    </row>
    <row r="51" spans="1:5">
      <c r="A51" s="89">
        <v>43373</v>
      </c>
      <c r="B51" s="43">
        <v>1</v>
      </c>
      <c r="C51" s="43">
        <v>136.3382939210623</v>
      </c>
      <c r="D51" s="43">
        <v>89.433987786721843</v>
      </c>
      <c r="E51" s="43"/>
    </row>
    <row r="52" spans="1:5">
      <c r="A52" s="89">
        <v>43465</v>
      </c>
      <c r="B52" s="43">
        <v>1</v>
      </c>
      <c r="C52" s="43">
        <v>137.92137145024569</v>
      </c>
      <c r="D52" s="43">
        <v>89.433987786721843</v>
      </c>
      <c r="E52" s="43"/>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W94"/>
  <sheetViews>
    <sheetView zoomScaleNormal="100" workbookViewId="0"/>
  </sheetViews>
  <sheetFormatPr defaultRowHeight="15"/>
  <cols>
    <col min="1" max="2" width="8.28515625" customWidth="1"/>
  </cols>
  <sheetData>
    <row r="1" spans="1:23" s="2" customFormat="1" ht="13.5" customHeight="1">
      <c r="A1" s="156" t="s">
        <v>4028</v>
      </c>
    </row>
    <row r="2" spans="1:23" s="2" customFormat="1" ht="13.5" customHeight="1">
      <c r="A2" s="156" t="s">
        <v>4029</v>
      </c>
    </row>
    <row r="3" spans="1:23" s="2" customFormat="1" ht="13.5" customHeight="1">
      <c r="A3" s="4" t="s">
        <v>3694</v>
      </c>
      <c r="B3" s="4"/>
    </row>
    <row r="4" spans="1:23">
      <c r="A4" s="93" t="s">
        <v>3695</v>
      </c>
    </row>
    <row r="5" spans="1:23">
      <c r="A5" s="94" t="s">
        <v>3696</v>
      </c>
    </row>
    <row r="6" spans="1:23" ht="13.5" customHeight="1"/>
    <row r="7" spans="1:23" ht="13.5" customHeight="1"/>
    <row r="8" spans="1:23" s="3" customFormat="1">
      <c r="A8" s="14" t="s">
        <v>3697</v>
      </c>
      <c r="B8" s="14" t="s">
        <v>3698</v>
      </c>
      <c r="C8" s="62" t="s">
        <v>3699</v>
      </c>
      <c r="D8" s="62" t="s">
        <v>4030</v>
      </c>
      <c r="E8" s="168" t="s">
        <v>4031</v>
      </c>
      <c r="F8" s="62"/>
      <c r="G8" s="62"/>
      <c r="H8" s="62"/>
      <c r="I8" s="62"/>
      <c r="J8" s="62"/>
      <c r="K8" s="62"/>
      <c r="L8" s="62"/>
      <c r="M8" s="62"/>
      <c r="N8" s="62"/>
      <c r="O8" s="62"/>
      <c r="P8" s="62"/>
      <c r="Q8" s="62"/>
      <c r="R8" s="62"/>
      <c r="S8" s="62"/>
      <c r="T8" s="62"/>
      <c r="U8" s="62"/>
      <c r="V8" s="62"/>
      <c r="W8" s="62"/>
    </row>
    <row r="9" spans="1:23">
      <c r="A9" s="79" t="s">
        <v>3700</v>
      </c>
      <c r="B9" s="128">
        <v>1.619191109697149</v>
      </c>
      <c r="C9" s="124">
        <v>1.619191109697149</v>
      </c>
      <c r="D9" s="124">
        <v>1.3098297260506708</v>
      </c>
      <c r="E9" s="42">
        <v>4.9431283145016103</v>
      </c>
      <c r="F9" s="61"/>
      <c r="G9" s="61"/>
      <c r="H9" s="61"/>
      <c r="I9" s="61"/>
      <c r="J9" s="61"/>
      <c r="K9" s="61"/>
      <c r="L9" s="61"/>
      <c r="M9" s="61"/>
      <c r="N9" s="61"/>
      <c r="O9" s="61"/>
      <c r="P9" s="61"/>
      <c r="Q9" s="61"/>
      <c r="R9" s="61"/>
      <c r="S9" s="61"/>
      <c r="T9" s="61"/>
      <c r="U9" s="61"/>
      <c r="V9" s="61"/>
      <c r="W9" s="61"/>
    </row>
    <row r="10" spans="1:23">
      <c r="A10" s="79" t="s">
        <v>3701</v>
      </c>
      <c r="B10" s="128">
        <v>2.2679607076288466</v>
      </c>
      <c r="C10" s="124">
        <v>-4.0683101217729556</v>
      </c>
      <c r="D10" s="124">
        <v>-1.5712759413069044</v>
      </c>
      <c r="E10" s="42">
        <v>1.5972879601502843</v>
      </c>
      <c r="F10" s="61"/>
      <c r="G10" s="61"/>
      <c r="H10" s="61"/>
      <c r="I10" s="61"/>
      <c r="J10" s="61"/>
      <c r="K10" s="61"/>
      <c r="L10" s="61"/>
      <c r="M10" s="61"/>
      <c r="N10" s="61"/>
      <c r="O10" s="61"/>
      <c r="P10" s="61"/>
      <c r="Q10" s="61"/>
      <c r="R10" s="61"/>
      <c r="S10" s="61"/>
      <c r="T10" s="61"/>
      <c r="U10" s="61"/>
      <c r="V10" s="61"/>
      <c r="W10" s="61"/>
    </row>
    <row r="11" spans="1:23">
      <c r="A11" s="79" t="s">
        <v>3702</v>
      </c>
      <c r="B11" s="128">
        <v>2.8516702964429541</v>
      </c>
      <c r="C11" s="124">
        <v>-7.5801067253266741</v>
      </c>
      <c r="D11" s="124">
        <v>-14.350836811699564</v>
      </c>
      <c r="E11" s="42">
        <v>0.24542231398274605</v>
      </c>
      <c r="F11" s="61"/>
      <c r="G11" s="61"/>
      <c r="H11" s="61"/>
      <c r="I11" s="61"/>
      <c r="J11" s="61"/>
      <c r="K11" s="61"/>
      <c r="L11" s="61"/>
      <c r="M11" s="61"/>
      <c r="N11" s="61"/>
      <c r="O11" s="61"/>
      <c r="P11" s="61"/>
      <c r="Q11" s="61"/>
      <c r="R11" s="61"/>
      <c r="S11" s="61"/>
      <c r="T11" s="61"/>
      <c r="U11" s="61"/>
      <c r="V11" s="61"/>
      <c r="W11" s="61"/>
    </row>
    <row r="12" spans="1:23">
      <c r="A12" s="79" t="s">
        <v>3703</v>
      </c>
      <c r="B12" s="128">
        <v>3.6473562608689392</v>
      </c>
      <c r="C12" s="124">
        <v>-9.4374824984834618</v>
      </c>
      <c r="D12" s="124">
        <v>-15.658641492816184</v>
      </c>
      <c r="E12" s="42">
        <v>-2.2536836109773417</v>
      </c>
      <c r="F12" s="61"/>
      <c r="G12" s="61"/>
      <c r="H12" s="61"/>
      <c r="I12" s="61"/>
      <c r="J12" s="61"/>
      <c r="K12" s="61"/>
      <c r="L12" s="61"/>
      <c r="M12" s="61"/>
      <c r="N12" s="61"/>
      <c r="O12" s="61"/>
      <c r="P12" s="61"/>
      <c r="Q12" s="61"/>
      <c r="R12" s="61"/>
      <c r="S12" s="61"/>
      <c r="T12" s="61"/>
      <c r="U12" s="61"/>
      <c r="V12" s="61"/>
      <c r="W12" s="61"/>
    </row>
    <row r="13" spans="1:23">
      <c r="A13" s="79" t="s">
        <v>3704</v>
      </c>
      <c r="B13" s="128">
        <v>4.3515502888669122</v>
      </c>
      <c r="C13" s="124">
        <v>-8.5088379410963135</v>
      </c>
      <c r="D13" s="124">
        <v>-14.739269967287061</v>
      </c>
      <c r="E13" s="42">
        <v>-2.0622900229780861</v>
      </c>
      <c r="F13" s="61"/>
      <c r="G13" s="61"/>
      <c r="H13" s="61"/>
      <c r="I13" s="61"/>
      <c r="J13" s="61"/>
      <c r="K13" s="61"/>
      <c r="L13" s="61"/>
      <c r="M13" s="61"/>
      <c r="N13" s="61"/>
      <c r="O13" s="61"/>
      <c r="P13" s="61"/>
      <c r="Q13" s="61"/>
      <c r="R13" s="61"/>
      <c r="S13" s="61"/>
      <c r="T13" s="61"/>
      <c r="U13" s="61"/>
      <c r="V13" s="61"/>
      <c r="W13" s="61"/>
    </row>
    <row r="14" spans="1:23">
      <c r="A14" s="79" t="s">
        <v>3705</v>
      </c>
      <c r="B14" s="128">
        <v>3.4162382445995565</v>
      </c>
      <c r="C14" s="124">
        <v>-3.5726469543380546</v>
      </c>
      <c r="D14" s="124">
        <v>-14.812751872915065</v>
      </c>
      <c r="E14" s="42">
        <v>2.0067219204705111</v>
      </c>
      <c r="F14" s="61"/>
      <c r="G14" s="61"/>
      <c r="H14" s="61"/>
      <c r="I14" s="61"/>
      <c r="J14" s="61"/>
      <c r="K14" s="61"/>
      <c r="L14" s="61"/>
      <c r="M14" s="61"/>
      <c r="N14" s="61"/>
      <c r="O14" s="61"/>
      <c r="P14" s="61"/>
      <c r="Q14" s="61"/>
      <c r="R14" s="61"/>
      <c r="S14" s="61"/>
      <c r="T14" s="61"/>
      <c r="U14" s="61"/>
      <c r="V14" s="61"/>
      <c r="W14" s="61"/>
    </row>
    <row r="15" spans="1:23">
      <c r="A15" s="79" t="s">
        <v>3706</v>
      </c>
      <c r="B15" s="128">
        <v>2.2561644954075755</v>
      </c>
      <c r="C15" s="124">
        <v>-0.51709416650577156</v>
      </c>
      <c r="D15" s="124">
        <v>-1.1014806285818413</v>
      </c>
      <c r="E15" s="42">
        <v>1.793996583081392</v>
      </c>
      <c r="F15" s="61"/>
      <c r="G15" s="61"/>
      <c r="H15" s="61"/>
      <c r="I15" s="61"/>
      <c r="J15" s="61"/>
      <c r="K15" s="61"/>
      <c r="L15" s="61"/>
      <c r="M15" s="61"/>
      <c r="N15" s="61"/>
      <c r="O15" s="61"/>
      <c r="P15" s="61"/>
      <c r="Q15" s="61"/>
      <c r="R15" s="61"/>
      <c r="S15" s="61"/>
      <c r="T15" s="61"/>
      <c r="U15" s="61"/>
      <c r="V15" s="61"/>
      <c r="W15" s="61"/>
    </row>
    <row r="16" spans="1:23">
      <c r="A16" s="79" t="s">
        <v>3707</v>
      </c>
      <c r="B16" s="128">
        <v>1.1771330981817929</v>
      </c>
      <c r="C16" s="124">
        <v>0.51193947410173024</v>
      </c>
      <c r="D16" s="124">
        <v>1.1058399898499216</v>
      </c>
      <c r="E16" s="42">
        <v>3.9928121278659523</v>
      </c>
      <c r="F16" s="61"/>
      <c r="G16" s="61"/>
      <c r="H16" s="61"/>
      <c r="I16" s="61"/>
      <c r="J16" s="61"/>
      <c r="K16" s="61"/>
      <c r="L16" s="61"/>
      <c r="M16" s="61"/>
      <c r="N16" s="61"/>
      <c r="O16" s="61"/>
      <c r="P16" s="61"/>
      <c r="Q16" s="61"/>
      <c r="R16" s="61"/>
      <c r="S16" s="61"/>
      <c r="T16" s="61"/>
      <c r="U16" s="61"/>
      <c r="V16" s="61"/>
      <c r="W16" s="61"/>
    </row>
    <row r="17" spans="1:23" s="47" customFormat="1">
      <c r="A17" s="79" t="s">
        <v>3708</v>
      </c>
      <c r="B17" s="128">
        <v>1.6507602657763965</v>
      </c>
      <c r="C17" s="124">
        <v>0.90696101195466561</v>
      </c>
      <c r="D17" s="124">
        <v>1.3049725241773835</v>
      </c>
      <c r="E17" s="129">
        <v>5.6552640419864186</v>
      </c>
      <c r="F17" s="61"/>
      <c r="G17" s="61"/>
      <c r="H17" s="61"/>
      <c r="I17" s="61"/>
      <c r="J17" s="61"/>
      <c r="K17" s="61"/>
      <c r="L17" s="61"/>
      <c r="M17" s="61"/>
      <c r="N17" s="61"/>
      <c r="O17" s="61"/>
      <c r="P17" s="61"/>
      <c r="Q17" s="61"/>
      <c r="R17" s="61"/>
      <c r="S17" s="61"/>
      <c r="T17" s="61"/>
      <c r="U17" s="61"/>
      <c r="V17" s="61"/>
      <c r="W17" s="61"/>
    </row>
    <row r="18" spans="1:23">
      <c r="A18" s="79"/>
      <c r="B18" s="79"/>
      <c r="C18" s="81"/>
      <c r="D18" s="81"/>
      <c r="F18" s="65"/>
      <c r="G18" s="65"/>
      <c r="H18" s="65"/>
      <c r="I18" s="65"/>
      <c r="J18" s="65"/>
      <c r="K18" s="65"/>
      <c r="L18" s="65"/>
      <c r="M18" s="65"/>
      <c r="N18" s="65"/>
      <c r="O18" s="65"/>
      <c r="P18" s="65"/>
      <c r="Q18" s="65"/>
      <c r="R18" s="65"/>
      <c r="S18" s="65"/>
      <c r="T18" s="65"/>
      <c r="U18" s="65"/>
      <c r="V18" s="65"/>
      <c r="W18" s="65"/>
    </row>
    <row r="19" spans="1:23">
      <c r="A19" s="79"/>
      <c r="B19" s="79"/>
      <c r="C19" s="52"/>
      <c r="D19" s="52"/>
    </row>
    <row r="20" spans="1:23">
      <c r="A20" s="79"/>
      <c r="B20" s="79"/>
      <c r="C20" s="52"/>
      <c r="D20" s="52"/>
    </row>
    <row r="21" spans="1:23">
      <c r="A21" s="79"/>
      <c r="B21" s="79"/>
      <c r="C21" s="52"/>
      <c r="D21" s="52"/>
    </row>
    <row r="22" spans="1:23">
      <c r="A22" s="79"/>
      <c r="B22" s="79"/>
      <c r="C22" s="52"/>
      <c r="D22" s="52"/>
    </row>
    <row r="23" spans="1:23">
      <c r="A23" s="79"/>
      <c r="B23" s="79"/>
      <c r="C23" s="52"/>
      <c r="D23" s="52"/>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W94"/>
  <sheetViews>
    <sheetView zoomScaleNormal="100" workbookViewId="0"/>
  </sheetViews>
  <sheetFormatPr defaultRowHeight="15"/>
  <cols>
    <col min="1" max="1" width="11.28515625" customWidth="1"/>
    <col min="2" max="2" width="8.28515625" customWidth="1"/>
  </cols>
  <sheetData>
    <row r="1" spans="1:23" s="2" customFormat="1" ht="13.5" customHeight="1">
      <c r="A1" s="156" t="s">
        <v>4032</v>
      </c>
    </row>
    <row r="2" spans="1:23" s="2" customFormat="1" ht="13.5" customHeight="1">
      <c r="A2" s="156" t="s">
        <v>4033</v>
      </c>
    </row>
    <row r="3" spans="1:23" s="2" customFormat="1" ht="13.5" customHeight="1">
      <c r="A3" s="4" t="s">
        <v>3709</v>
      </c>
      <c r="B3" s="4"/>
    </row>
    <row r="4" spans="1:23" ht="13.5" customHeight="1">
      <c r="A4" s="8" t="s">
        <v>3710</v>
      </c>
      <c r="B4" s="8"/>
    </row>
    <row r="5" spans="1:23" ht="13.5" customHeight="1">
      <c r="A5" s="1"/>
      <c r="B5" s="1"/>
    </row>
    <row r="6" spans="1:23" ht="13.5" customHeight="1"/>
    <row r="7" spans="1:23" ht="13.5" customHeight="1"/>
    <row r="8" spans="1:23" s="3" customFormat="1">
      <c r="A8" s="92" t="s">
        <v>3711</v>
      </c>
      <c r="B8" s="92" t="s">
        <v>3712</v>
      </c>
      <c r="C8" s="92" t="s">
        <v>3713</v>
      </c>
      <c r="D8" s="62"/>
      <c r="F8" s="62"/>
      <c r="G8" s="62"/>
      <c r="H8" s="62"/>
      <c r="I8" s="62"/>
      <c r="J8" s="62"/>
      <c r="K8" s="62"/>
      <c r="L8" s="62"/>
      <c r="M8" s="62"/>
      <c r="N8" s="62"/>
      <c r="O8" s="62"/>
      <c r="P8" s="62"/>
      <c r="Q8" s="62"/>
      <c r="R8" s="62"/>
      <c r="S8" s="62"/>
      <c r="T8" s="62"/>
      <c r="U8" s="62"/>
      <c r="V8" s="62"/>
      <c r="W8" s="62"/>
    </row>
    <row r="9" spans="1:23">
      <c r="A9" s="89">
        <v>39903</v>
      </c>
      <c r="B9" s="56">
        <v>0.9961518791840317</v>
      </c>
      <c r="C9" s="130">
        <v>14.430117127385989</v>
      </c>
      <c r="D9" s="80"/>
      <c r="F9" s="61"/>
      <c r="G9" s="61"/>
      <c r="H9" s="61"/>
      <c r="I9" s="61"/>
      <c r="J9" s="61"/>
      <c r="K9" s="61"/>
      <c r="L9" s="61"/>
      <c r="M9" s="61"/>
      <c r="N9" s="61"/>
      <c r="O9" s="61"/>
      <c r="P9" s="61"/>
      <c r="Q9" s="61"/>
      <c r="R9" s="61"/>
      <c r="S9" s="61"/>
      <c r="T9" s="61"/>
      <c r="U9" s="61"/>
      <c r="V9" s="61"/>
      <c r="W9" s="61"/>
    </row>
    <row r="10" spans="1:23">
      <c r="A10" s="89">
        <v>39994</v>
      </c>
      <c r="B10" s="56">
        <v>1</v>
      </c>
      <c r="C10" s="130">
        <v>14.189377203172455</v>
      </c>
      <c r="D10" s="80"/>
      <c r="F10" s="61"/>
      <c r="G10" s="61"/>
      <c r="H10" s="61"/>
      <c r="I10" s="61"/>
      <c r="J10" s="61"/>
      <c r="K10" s="61"/>
      <c r="L10" s="61"/>
      <c r="M10" s="61"/>
      <c r="N10" s="61"/>
      <c r="O10" s="61"/>
      <c r="P10" s="61"/>
      <c r="Q10" s="61"/>
      <c r="R10" s="61"/>
      <c r="S10" s="61"/>
      <c r="T10" s="61"/>
      <c r="U10" s="61"/>
      <c r="V10" s="61"/>
      <c r="W10" s="61"/>
    </row>
    <row r="11" spans="1:23">
      <c r="A11" s="89">
        <v>40086</v>
      </c>
      <c r="B11" s="56">
        <v>0.99820601269464171</v>
      </c>
      <c r="C11" s="130">
        <v>13.919050717781465</v>
      </c>
      <c r="D11" s="80"/>
      <c r="F11" s="61"/>
      <c r="G11" s="61"/>
      <c r="H11" s="61"/>
      <c r="I11" s="61"/>
      <c r="J11" s="61"/>
      <c r="K11" s="61"/>
      <c r="L11" s="61"/>
      <c r="M11" s="61"/>
      <c r="N11" s="61"/>
      <c r="O11" s="61"/>
      <c r="P11" s="61"/>
      <c r="Q11" s="61"/>
      <c r="R11" s="61"/>
      <c r="S11" s="61"/>
      <c r="T11" s="61"/>
      <c r="U11" s="61"/>
      <c r="V11" s="61"/>
      <c r="W11" s="61"/>
    </row>
    <row r="12" spans="1:23">
      <c r="A12" s="89">
        <v>40178</v>
      </c>
      <c r="B12" s="56">
        <v>0.83949204104082431</v>
      </c>
      <c r="C12" s="130">
        <v>14.523284395426924</v>
      </c>
      <c r="D12" s="80"/>
      <c r="F12" s="61"/>
      <c r="G12" s="61"/>
      <c r="H12" s="61"/>
      <c r="I12" s="61"/>
      <c r="J12" s="61"/>
      <c r="K12" s="61"/>
      <c r="L12" s="61"/>
      <c r="M12" s="61"/>
      <c r="N12" s="61"/>
      <c r="O12" s="61"/>
      <c r="P12" s="61"/>
      <c r="Q12" s="61"/>
      <c r="R12" s="61"/>
      <c r="S12" s="61"/>
      <c r="T12" s="61"/>
      <c r="U12" s="61"/>
      <c r="V12" s="61"/>
      <c r="W12" s="61"/>
    </row>
    <row r="13" spans="1:23">
      <c r="A13" s="89">
        <v>40268</v>
      </c>
      <c r="B13" s="56">
        <v>0.27851107947904108</v>
      </c>
      <c r="C13" s="130">
        <v>15.948122366218644</v>
      </c>
      <c r="D13" s="80"/>
      <c r="F13" s="61"/>
      <c r="G13" s="61"/>
      <c r="H13" s="61"/>
      <c r="I13" s="61"/>
      <c r="J13" s="61"/>
      <c r="K13" s="61"/>
      <c r="L13" s="61"/>
      <c r="M13" s="61"/>
      <c r="N13" s="61"/>
      <c r="O13" s="61"/>
      <c r="P13" s="61"/>
      <c r="Q13" s="61"/>
      <c r="R13" s="61"/>
      <c r="S13" s="61"/>
      <c r="T13" s="61"/>
      <c r="U13" s="61"/>
      <c r="V13" s="61"/>
      <c r="W13" s="61"/>
    </row>
    <row r="14" spans="1:23">
      <c r="A14" s="89">
        <v>40359</v>
      </c>
      <c r="B14" s="56">
        <v>0.41732673790484331</v>
      </c>
      <c r="C14" s="130">
        <v>15.167489065306988</v>
      </c>
      <c r="D14" s="80"/>
      <c r="F14" s="61"/>
      <c r="G14" s="61"/>
      <c r="H14" s="61"/>
      <c r="I14" s="61"/>
      <c r="J14" s="61"/>
      <c r="K14" s="61"/>
      <c r="L14" s="61"/>
      <c r="M14" s="61"/>
      <c r="N14" s="61"/>
      <c r="O14" s="61"/>
      <c r="P14" s="61"/>
      <c r="Q14" s="61"/>
      <c r="R14" s="61"/>
      <c r="S14" s="61"/>
      <c r="T14" s="61"/>
      <c r="U14" s="61"/>
      <c r="V14" s="61"/>
      <c r="W14" s="61"/>
    </row>
    <row r="15" spans="1:23">
      <c r="A15" s="89">
        <v>40451</v>
      </c>
      <c r="B15" s="56">
        <v>0.3005864307962573</v>
      </c>
      <c r="C15" s="130">
        <v>15.785856236394132</v>
      </c>
      <c r="D15" s="80"/>
      <c r="F15" s="61"/>
      <c r="G15" s="61"/>
      <c r="H15" s="61"/>
      <c r="I15" s="61"/>
      <c r="J15" s="61"/>
      <c r="K15" s="61"/>
      <c r="L15" s="61"/>
      <c r="M15" s="61"/>
      <c r="N15" s="61"/>
      <c r="O15" s="61"/>
      <c r="P15" s="61"/>
      <c r="Q15" s="61"/>
      <c r="R15" s="61"/>
      <c r="S15" s="61"/>
      <c r="T15" s="61"/>
      <c r="U15" s="61"/>
      <c r="V15" s="61"/>
      <c r="W15" s="61"/>
    </row>
    <row r="16" spans="1:23">
      <c r="A16" s="89">
        <v>40543</v>
      </c>
      <c r="B16" s="56">
        <v>0.29201854029220442</v>
      </c>
      <c r="C16" s="130">
        <v>16.686457055741531</v>
      </c>
      <c r="D16" s="80"/>
      <c r="F16" s="61"/>
      <c r="G16" s="61"/>
      <c r="H16" s="61"/>
      <c r="I16" s="61"/>
      <c r="J16" s="61"/>
      <c r="K16" s="61"/>
      <c r="L16" s="61"/>
      <c r="M16" s="61"/>
      <c r="N16" s="61"/>
      <c r="O16" s="61"/>
      <c r="P16" s="61"/>
      <c r="Q16" s="61"/>
      <c r="R16" s="61"/>
      <c r="S16" s="61"/>
      <c r="T16" s="61"/>
      <c r="U16" s="61"/>
      <c r="V16" s="61"/>
      <c r="W16" s="61"/>
    </row>
    <row r="17" spans="1:23" s="47" customFormat="1">
      <c r="A17" s="89">
        <v>40633</v>
      </c>
      <c r="B17" s="56">
        <v>0.1048249607233849</v>
      </c>
      <c r="C17" s="130">
        <v>16.677131237579346</v>
      </c>
      <c r="D17" s="80"/>
      <c r="F17" s="61"/>
      <c r="G17" s="61"/>
      <c r="H17" s="61"/>
      <c r="I17" s="61"/>
      <c r="J17" s="61"/>
      <c r="K17" s="61"/>
      <c r="L17" s="61"/>
      <c r="M17" s="61"/>
      <c r="N17" s="61"/>
      <c r="O17" s="61"/>
      <c r="P17" s="61"/>
      <c r="Q17" s="61"/>
      <c r="R17" s="61"/>
      <c r="S17" s="61"/>
      <c r="T17" s="61"/>
      <c r="U17" s="61"/>
      <c r="V17" s="61"/>
      <c r="W17" s="61"/>
    </row>
    <row r="18" spans="1:23">
      <c r="A18" s="89">
        <v>40724</v>
      </c>
      <c r="B18" s="56">
        <v>0.1508735312287349</v>
      </c>
      <c r="C18" s="130">
        <v>15.677530660219993</v>
      </c>
      <c r="D18" s="81"/>
      <c r="F18" s="65"/>
      <c r="G18" s="65"/>
      <c r="H18" s="65"/>
      <c r="I18" s="65"/>
      <c r="J18" s="65"/>
      <c r="K18" s="65"/>
      <c r="L18" s="65"/>
      <c r="M18" s="65"/>
      <c r="N18" s="65"/>
      <c r="O18" s="65"/>
      <c r="P18" s="65"/>
      <c r="Q18" s="65"/>
      <c r="R18" s="65"/>
      <c r="S18" s="65"/>
      <c r="T18" s="65"/>
      <c r="U18" s="65"/>
      <c r="V18" s="65"/>
      <c r="W18" s="65"/>
    </row>
    <row r="19" spans="1:23">
      <c r="A19" s="89">
        <v>40816</v>
      </c>
      <c r="B19" s="56">
        <v>0.36615640673018301</v>
      </c>
      <c r="C19" s="130">
        <v>14.808622764739996</v>
      </c>
      <c r="D19" s="52"/>
    </row>
    <row r="20" spans="1:23">
      <c r="A20" s="89">
        <v>40908</v>
      </c>
      <c r="B20" s="56">
        <v>0.47940491714399747</v>
      </c>
      <c r="C20" s="130">
        <v>13.953018978279173</v>
      </c>
      <c r="D20" s="52"/>
    </row>
    <row r="21" spans="1:23">
      <c r="A21" s="89">
        <v>40999</v>
      </c>
      <c r="B21" s="56">
        <v>0.20866603464381511</v>
      </c>
      <c r="C21" s="130">
        <v>15.484350451445039</v>
      </c>
      <c r="D21" s="52"/>
    </row>
    <row r="22" spans="1:23">
      <c r="A22" s="89">
        <v>41090</v>
      </c>
      <c r="B22" s="56">
        <v>0.48087884837569977</v>
      </c>
      <c r="C22" s="130">
        <v>14.307163427626397</v>
      </c>
      <c r="D22" s="52"/>
    </row>
    <row r="23" spans="1:23">
      <c r="A23" s="89">
        <v>41182</v>
      </c>
      <c r="B23" s="56">
        <v>0.13823739952098696</v>
      </c>
      <c r="C23" s="130">
        <v>14.935081341478288</v>
      </c>
      <c r="D23" s="52"/>
    </row>
    <row r="24" spans="1:23">
      <c r="A24" s="89">
        <v>41274</v>
      </c>
      <c r="B24" s="56">
        <v>9.3184401590717336E-2</v>
      </c>
      <c r="C24" s="130">
        <v>14.418899029476609</v>
      </c>
      <c r="D24" s="52"/>
    </row>
    <row r="25" spans="1:23">
      <c r="A25" s="89">
        <v>41364</v>
      </c>
      <c r="B25" s="56">
        <v>0.10558085665480345</v>
      </c>
      <c r="C25" s="130">
        <v>15.614737665559797</v>
      </c>
      <c r="D25" s="52"/>
    </row>
    <row r="26" spans="1:23">
      <c r="A26" s="89">
        <v>41455</v>
      </c>
      <c r="B26" s="56">
        <v>0.15281835289235238</v>
      </c>
      <c r="C26" s="130">
        <v>15.587651314750151</v>
      </c>
      <c r="D26" s="52"/>
    </row>
    <row r="27" spans="1:23">
      <c r="A27" s="89">
        <v>41547</v>
      </c>
      <c r="B27" s="56">
        <v>0.11995178141634459</v>
      </c>
      <c r="C27" s="130">
        <v>15.554778349353013</v>
      </c>
      <c r="D27" s="52"/>
    </row>
    <row r="28" spans="1:23">
      <c r="A28" s="89">
        <v>41639</v>
      </c>
      <c r="B28" s="56">
        <v>0.10200352757325502</v>
      </c>
      <c r="C28" s="130">
        <v>16.275940240597716</v>
      </c>
      <c r="D28" s="52"/>
    </row>
    <row r="29" spans="1:23">
      <c r="A29" s="89">
        <v>41729</v>
      </c>
      <c r="B29" s="56">
        <v>9.8573684140154827E-2</v>
      </c>
      <c r="C29" s="130">
        <v>19.891119297248451</v>
      </c>
      <c r="D29" s="52"/>
    </row>
    <row r="30" spans="1:23">
      <c r="A30" s="89">
        <v>41820</v>
      </c>
      <c r="B30" s="56">
        <v>9.2667147068113978E-2</v>
      </c>
      <c r="C30" s="130">
        <v>20.348574491251924</v>
      </c>
      <c r="D30" s="52"/>
    </row>
    <row r="31" spans="1:23">
      <c r="A31" s="90">
        <v>41912</v>
      </c>
      <c r="B31" s="83">
        <v>0.10168522802068201</v>
      </c>
      <c r="C31" s="130">
        <v>20.628791478555559</v>
      </c>
      <c r="D31" s="52"/>
    </row>
    <row r="32" spans="1:23">
      <c r="A32" s="90">
        <v>42004</v>
      </c>
      <c r="B32" s="83">
        <v>0.1103082824208157</v>
      </c>
      <c r="C32" s="131">
        <v>21.136586683540038</v>
      </c>
      <c r="D32" s="52"/>
    </row>
    <row r="33" spans="1:5">
      <c r="A33" s="90">
        <v>42094</v>
      </c>
      <c r="B33" s="83">
        <v>0.10652879055027868</v>
      </c>
      <c r="C33" s="131">
        <v>21.9</v>
      </c>
      <c r="D33" s="52"/>
    </row>
    <row r="34" spans="1:5">
      <c r="A34" s="89">
        <v>42185</v>
      </c>
      <c r="B34" s="56">
        <v>0.12661124518299952</v>
      </c>
      <c r="C34" s="130">
        <v>23.36</v>
      </c>
      <c r="D34" s="52"/>
    </row>
    <row r="35" spans="1:5">
      <c r="A35" s="89">
        <v>42277</v>
      </c>
      <c r="B35" s="56">
        <v>2.2336314480587493E-2</v>
      </c>
      <c r="C35" s="130">
        <v>23.905392465015598</v>
      </c>
      <c r="D35" s="52"/>
    </row>
    <row r="36" spans="1:5">
      <c r="A36" s="89">
        <v>42369</v>
      </c>
      <c r="B36" s="56">
        <v>2.1670585910711672E-2</v>
      </c>
      <c r="C36" s="130">
        <v>24.538877857457901</v>
      </c>
      <c r="D36" s="52"/>
    </row>
    <row r="37" spans="1:5">
      <c r="A37" s="89">
        <v>42460</v>
      </c>
      <c r="B37" s="56">
        <v>2.141840732289722E-2</v>
      </c>
      <c r="C37" s="130">
        <v>20.210020921874566</v>
      </c>
      <c r="D37" s="52"/>
    </row>
    <row r="38" spans="1:5">
      <c r="A38" s="89">
        <v>42551</v>
      </c>
      <c r="B38" s="56">
        <v>2.0957319594163342E-2</v>
      </c>
      <c r="C38" s="130">
        <v>19.246881464812272</v>
      </c>
      <c r="D38" s="52"/>
    </row>
    <row r="39" spans="1:5">
      <c r="A39" s="89">
        <v>42643</v>
      </c>
      <c r="B39" s="56">
        <v>3.1695539920321607E-3</v>
      </c>
      <c r="C39" s="130">
        <v>19.343107685339646</v>
      </c>
      <c r="D39" s="52"/>
    </row>
    <row r="40" spans="1:5">
      <c r="A40" s="89">
        <v>42735</v>
      </c>
      <c r="B40" s="56">
        <v>1.976332102166543E-2</v>
      </c>
      <c r="C40" s="130">
        <v>19.31228535470354</v>
      </c>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W94"/>
  <sheetViews>
    <sheetView zoomScaleNormal="100" workbookViewId="0"/>
  </sheetViews>
  <sheetFormatPr defaultRowHeight="15"/>
  <cols>
    <col min="1" max="1" width="30.85546875" customWidth="1"/>
    <col min="2" max="2" width="8.28515625" customWidth="1"/>
  </cols>
  <sheetData>
    <row r="1" spans="1:23" s="2" customFormat="1" ht="13.5" customHeight="1">
      <c r="A1" s="156" t="s">
        <v>4034</v>
      </c>
    </row>
    <row r="2" spans="1:23" s="2" customFormat="1" ht="13.5" customHeight="1">
      <c r="A2" s="156" t="s">
        <v>4058</v>
      </c>
    </row>
    <row r="3" spans="1:23" s="2" customFormat="1" ht="12.75">
      <c r="A3" s="95" t="s">
        <v>3714</v>
      </c>
    </row>
    <row r="4" spans="1:23" s="2" customFormat="1" ht="12.75">
      <c r="A4" s="93" t="s">
        <v>3715</v>
      </c>
    </row>
    <row r="5" spans="1:23" ht="13.5" customHeight="1">
      <c r="A5" s="8" t="s">
        <v>3716</v>
      </c>
      <c r="B5" s="1"/>
    </row>
    <row r="6" spans="1:23" ht="13.5" customHeight="1"/>
    <row r="7" spans="1:23" ht="13.5" customHeight="1"/>
    <row r="8" spans="1:23" s="3" customFormat="1">
      <c r="A8" s="96" t="s">
        <v>3717</v>
      </c>
      <c r="B8" s="170" t="s">
        <v>4035</v>
      </c>
      <c r="C8" s="147" t="s">
        <v>3718</v>
      </c>
      <c r="D8" s="62"/>
      <c r="F8" s="62"/>
      <c r="G8" s="62"/>
      <c r="H8" s="62"/>
      <c r="I8" s="62"/>
      <c r="J8" s="62"/>
      <c r="K8" s="62"/>
      <c r="L8" s="62"/>
      <c r="M8" s="62"/>
      <c r="N8" s="62"/>
      <c r="O8" s="62"/>
      <c r="P8" s="62"/>
      <c r="Q8" s="62"/>
      <c r="R8" s="62"/>
      <c r="S8" s="62"/>
      <c r="T8" s="62"/>
      <c r="U8" s="62"/>
      <c r="V8" s="62"/>
      <c r="W8" s="62"/>
    </row>
    <row r="9" spans="1:23">
      <c r="A9" s="97" t="s">
        <v>3719</v>
      </c>
      <c r="B9" s="132">
        <v>161.42000000000002</v>
      </c>
      <c r="C9" s="132">
        <v>108.78172665502935</v>
      </c>
      <c r="D9" s="80"/>
      <c r="F9" s="61"/>
      <c r="G9" s="61"/>
      <c r="H9" s="61"/>
      <c r="I9" s="61"/>
      <c r="J9" s="61"/>
      <c r="K9" s="61"/>
      <c r="L9" s="61"/>
      <c r="M9" s="61"/>
      <c r="N9" s="61"/>
      <c r="O9" s="61"/>
      <c r="P9" s="61"/>
      <c r="Q9" s="61"/>
      <c r="R9" s="61"/>
      <c r="S9" s="61"/>
      <c r="T9" s="61"/>
      <c r="U9" s="61"/>
      <c r="V9" s="61"/>
      <c r="W9" s="61"/>
    </row>
    <row r="10" spans="1:23">
      <c r="A10" s="97" t="s">
        <v>3720</v>
      </c>
      <c r="B10" s="132">
        <v>553.41</v>
      </c>
      <c r="C10" s="132">
        <v>282.62442348834207</v>
      </c>
      <c r="D10" s="80"/>
      <c r="F10" s="61"/>
      <c r="G10" s="61"/>
      <c r="H10" s="61"/>
      <c r="I10" s="61"/>
      <c r="J10" s="61"/>
      <c r="K10" s="61"/>
      <c r="L10" s="61"/>
      <c r="M10" s="61"/>
      <c r="N10" s="61"/>
      <c r="O10" s="61"/>
      <c r="P10" s="61"/>
      <c r="Q10" s="61"/>
      <c r="R10" s="61"/>
      <c r="S10" s="61"/>
      <c r="T10" s="61"/>
      <c r="U10" s="61"/>
      <c r="V10" s="61"/>
      <c r="W10" s="61"/>
    </row>
    <row r="11" spans="1:23">
      <c r="A11" s="97" t="s">
        <v>3721</v>
      </c>
      <c r="B11" s="133">
        <v>254.80500000000001</v>
      </c>
      <c r="C11" s="133">
        <v>172.9419911471727</v>
      </c>
      <c r="D11" s="80"/>
      <c r="F11" s="61"/>
      <c r="G11" s="61"/>
      <c r="H11" s="61"/>
      <c r="I11" s="61"/>
      <c r="J11" s="61"/>
      <c r="K11" s="61"/>
      <c r="L11" s="61"/>
      <c r="M11" s="61"/>
      <c r="N11" s="61"/>
      <c r="O11" s="61"/>
      <c r="P11" s="61"/>
      <c r="Q11" s="61"/>
      <c r="R11" s="61"/>
      <c r="S11" s="61"/>
      <c r="T11" s="61"/>
      <c r="U11" s="61"/>
      <c r="V11" s="61"/>
      <c r="W11" s="61"/>
    </row>
    <row r="12" spans="1:23">
      <c r="A12" s="97" t="s">
        <v>3722</v>
      </c>
      <c r="B12" s="132">
        <v>278.69668850298956</v>
      </c>
      <c r="C12" s="132">
        <v>187.42233172167553</v>
      </c>
      <c r="D12" s="80"/>
      <c r="F12" s="61"/>
      <c r="G12" s="61"/>
      <c r="H12" s="61"/>
      <c r="I12" s="61"/>
      <c r="J12" s="61"/>
      <c r="K12" s="61"/>
      <c r="L12" s="61"/>
      <c r="M12" s="61"/>
      <c r="N12" s="61"/>
      <c r="O12" s="61"/>
      <c r="P12" s="61"/>
      <c r="Q12" s="61"/>
      <c r="R12" s="61"/>
      <c r="S12" s="61"/>
      <c r="T12" s="61"/>
      <c r="U12" s="61"/>
      <c r="V12" s="61"/>
      <c r="W12" s="61"/>
    </row>
    <row r="13" spans="1:23">
      <c r="A13" s="97" t="s">
        <v>3723</v>
      </c>
      <c r="B13" s="132">
        <v>100</v>
      </c>
      <c r="C13" s="132">
        <v>100</v>
      </c>
      <c r="D13" s="80"/>
      <c r="F13" s="61"/>
      <c r="G13" s="61"/>
      <c r="H13" s="61"/>
      <c r="I13" s="61"/>
      <c r="J13" s="61"/>
      <c r="K13" s="61"/>
      <c r="L13" s="61"/>
      <c r="M13" s="61"/>
      <c r="N13" s="61"/>
      <c r="O13" s="61"/>
      <c r="P13" s="61"/>
      <c r="Q13" s="61"/>
      <c r="R13" s="61"/>
      <c r="S13" s="61"/>
      <c r="T13" s="61"/>
      <c r="U13" s="61"/>
      <c r="V13" s="61"/>
      <c r="W13" s="61"/>
    </row>
    <row r="14" spans="1:23">
      <c r="A14" s="79"/>
      <c r="B14" s="79"/>
      <c r="C14" s="80"/>
      <c r="D14" s="80"/>
      <c r="F14" s="61"/>
      <c r="G14" s="61"/>
      <c r="H14" s="61"/>
      <c r="I14" s="61"/>
      <c r="J14" s="61"/>
      <c r="K14" s="61"/>
      <c r="L14" s="61"/>
      <c r="M14" s="61"/>
      <c r="N14" s="61"/>
      <c r="O14" s="61"/>
      <c r="P14" s="61"/>
      <c r="Q14" s="61"/>
      <c r="R14" s="61"/>
      <c r="S14" s="61"/>
      <c r="T14" s="61"/>
      <c r="U14" s="61"/>
      <c r="V14" s="61"/>
      <c r="W14" s="61"/>
    </row>
    <row r="15" spans="1:23">
      <c r="A15" s="79"/>
      <c r="B15" s="79"/>
      <c r="C15" s="80"/>
      <c r="D15" s="80"/>
      <c r="F15" s="61"/>
      <c r="G15" s="61"/>
      <c r="H15" s="61"/>
      <c r="I15" s="61"/>
      <c r="J15" s="61"/>
      <c r="K15" s="61"/>
      <c r="L15" s="61"/>
      <c r="M15" s="61"/>
      <c r="N15" s="61"/>
      <c r="O15" s="61"/>
      <c r="P15" s="61"/>
      <c r="Q15" s="61"/>
      <c r="R15" s="61"/>
      <c r="S15" s="61"/>
      <c r="T15" s="61"/>
      <c r="U15" s="61"/>
      <c r="V15" s="61"/>
      <c r="W15" s="61"/>
    </row>
    <row r="16" spans="1:23">
      <c r="A16" s="79"/>
      <c r="B16" s="79"/>
      <c r="C16" s="80"/>
      <c r="D16" s="80"/>
      <c r="F16" s="61"/>
      <c r="G16" s="61"/>
      <c r="H16" s="61"/>
      <c r="I16" s="61"/>
      <c r="J16" s="61"/>
      <c r="K16" s="61"/>
      <c r="L16" s="61"/>
      <c r="M16" s="61"/>
      <c r="N16" s="61"/>
      <c r="O16" s="61"/>
      <c r="P16" s="61"/>
      <c r="Q16" s="61"/>
      <c r="R16" s="61"/>
      <c r="S16" s="61"/>
      <c r="T16" s="61"/>
      <c r="U16" s="61"/>
      <c r="V16" s="61"/>
      <c r="W16" s="61"/>
    </row>
    <row r="17" spans="1:23" s="47" customFormat="1">
      <c r="A17" s="79"/>
      <c r="B17" s="79"/>
      <c r="C17" s="80"/>
      <c r="D17" s="80"/>
      <c r="F17" s="61"/>
      <c r="G17" s="61"/>
      <c r="H17" s="61"/>
      <c r="I17" s="61"/>
      <c r="J17" s="61"/>
      <c r="K17" s="61"/>
      <c r="L17" s="61"/>
      <c r="M17" s="61"/>
      <c r="N17" s="61"/>
      <c r="O17" s="61"/>
      <c r="P17" s="61"/>
      <c r="Q17" s="61"/>
      <c r="R17" s="61"/>
      <c r="S17" s="61"/>
      <c r="T17" s="61"/>
      <c r="U17" s="61"/>
      <c r="V17" s="61"/>
      <c r="W17" s="61"/>
    </row>
    <row r="18" spans="1:23">
      <c r="A18" s="79"/>
      <c r="B18" s="79"/>
      <c r="C18" s="81"/>
      <c r="D18" s="81"/>
      <c r="F18" s="65"/>
      <c r="G18" s="65"/>
      <c r="H18" s="65"/>
      <c r="I18" s="65"/>
      <c r="J18" s="65"/>
      <c r="K18" s="65"/>
      <c r="L18" s="65"/>
      <c r="M18" s="65"/>
      <c r="N18" s="65"/>
      <c r="O18" s="65"/>
      <c r="P18" s="65"/>
      <c r="Q18" s="65"/>
      <c r="R18" s="65"/>
      <c r="S18" s="65"/>
      <c r="T18" s="65"/>
      <c r="U18" s="65"/>
      <c r="V18" s="65"/>
      <c r="W18" s="65"/>
    </row>
    <row r="19" spans="1:23">
      <c r="A19" s="79"/>
      <c r="B19" s="79"/>
      <c r="C19" s="52"/>
      <c r="D19" s="52"/>
    </row>
    <row r="20" spans="1:23">
      <c r="A20" s="79"/>
      <c r="B20" s="79"/>
      <c r="C20" s="52"/>
      <c r="D20" s="52"/>
    </row>
    <row r="21" spans="1:23">
      <c r="A21" s="79"/>
      <c r="B21" s="79"/>
      <c r="C21" s="52"/>
      <c r="D21" s="52"/>
    </row>
    <row r="22" spans="1:23">
      <c r="A22" s="79"/>
      <c r="B22" s="79"/>
      <c r="C22" s="52"/>
      <c r="D22" s="52"/>
    </row>
    <row r="23" spans="1:23">
      <c r="A23" s="79"/>
      <c r="B23" s="79"/>
      <c r="C23" s="52"/>
      <c r="D23" s="52"/>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W94"/>
  <sheetViews>
    <sheetView zoomScaleNormal="100" workbookViewId="0"/>
  </sheetViews>
  <sheetFormatPr defaultRowHeight="15"/>
  <cols>
    <col min="1" max="1" width="29.140625" customWidth="1"/>
    <col min="2" max="2" width="8.28515625" customWidth="1"/>
  </cols>
  <sheetData>
    <row r="1" spans="1:23" s="2" customFormat="1" ht="13.5" customHeight="1">
      <c r="A1" s="156" t="s">
        <v>4036</v>
      </c>
    </row>
    <row r="2" spans="1:23" s="2" customFormat="1" ht="13.5" customHeight="1">
      <c r="A2" s="156" t="s">
        <v>4058</v>
      </c>
    </row>
    <row r="3" spans="1:23" s="2" customFormat="1" ht="13.5" customHeight="1">
      <c r="A3" s="4" t="s">
        <v>3724</v>
      </c>
      <c r="B3" s="4"/>
    </row>
    <row r="4" spans="1:23" ht="13.5" customHeight="1">
      <c r="A4" s="8" t="s">
        <v>3725</v>
      </c>
      <c r="B4" s="8"/>
    </row>
    <row r="5" spans="1:23" ht="13.5" customHeight="1">
      <c r="A5" s="1"/>
      <c r="B5" s="1"/>
    </row>
    <row r="6" spans="1:23" ht="13.5" customHeight="1"/>
    <row r="7" spans="1:23" ht="13.5" customHeight="1"/>
    <row r="8" spans="1:23" s="3" customFormat="1">
      <c r="A8" s="96" t="s">
        <v>3726</v>
      </c>
      <c r="B8" s="170" t="s">
        <v>4064</v>
      </c>
      <c r="C8" s="170" t="s">
        <v>4065</v>
      </c>
      <c r="D8" s="62"/>
      <c r="F8" s="62"/>
      <c r="G8" s="62"/>
      <c r="H8" s="62"/>
      <c r="I8" s="62"/>
      <c r="J8" s="62"/>
      <c r="K8" s="62"/>
      <c r="L8" s="62"/>
      <c r="M8" s="62"/>
      <c r="N8" s="62"/>
      <c r="O8" s="62"/>
      <c r="P8" s="62"/>
      <c r="Q8" s="62"/>
      <c r="R8" s="62"/>
      <c r="S8" s="62"/>
      <c r="T8" s="62"/>
      <c r="U8" s="62"/>
      <c r="V8" s="62"/>
      <c r="W8" s="62"/>
    </row>
    <row r="9" spans="1:23">
      <c r="A9" s="89" t="s">
        <v>3727</v>
      </c>
      <c r="B9" s="43">
        <v>3.5999999999999996</v>
      </c>
      <c r="C9" s="43">
        <v>7.5951441580808465</v>
      </c>
      <c r="D9" s="80"/>
      <c r="F9" s="61"/>
      <c r="G9" s="61"/>
      <c r="H9" s="61"/>
      <c r="I9" s="61"/>
      <c r="J9" s="61"/>
      <c r="K9" s="61"/>
      <c r="L9" s="61"/>
      <c r="M9" s="61"/>
      <c r="N9" s="61"/>
      <c r="O9" s="61"/>
      <c r="P9" s="61"/>
      <c r="Q9" s="61"/>
      <c r="R9" s="61"/>
      <c r="S9" s="61"/>
      <c r="T9" s="61"/>
      <c r="U9" s="61"/>
      <c r="V9" s="61"/>
      <c r="W9" s="61"/>
    </row>
    <row r="10" spans="1:23">
      <c r="A10" s="89" t="s">
        <v>3728</v>
      </c>
      <c r="B10" s="132">
        <v>29.700000000000003</v>
      </c>
      <c r="C10" s="132">
        <v>27.882748125644344</v>
      </c>
      <c r="D10" s="80"/>
      <c r="F10" s="61"/>
      <c r="G10" s="61"/>
      <c r="H10" s="61"/>
      <c r="I10" s="61"/>
      <c r="J10" s="61"/>
      <c r="K10" s="61"/>
      <c r="L10" s="61"/>
      <c r="M10" s="61"/>
      <c r="N10" s="61"/>
      <c r="O10" s="61"/>
      <c r="P10" s="61"/>
      <c r="Q10" s="61"/>
      <c r="R10" s="61"/>
      <c r="S10" s="61"/>
      <c r="T10" s="61"/>
      <c r="U10" s="61"/>
      <c r="V10" s="61"/>
      <c r="W10" s="61"/>
    </row>
    <row r="11" spans="1:23">
      <c r="A11" s="89" t="s">
        <v>3729</v>
      </c>
      <c r="B11" s="132">
        <v>18.8</v>
      </c>
      <c r="C11" s="132">
        <v>30.308835238198306</v>
      </c>
      <c r="D11" s="80"/>
      <c r="F11" s="61"/>
      <c r="G11" s="61"/>
      <c r="H11" s="61"/>
      <c r="I11" s="61"/>
      <c r="J11" s="61"/>
      <c r="K11" s="61"/>
      <c r="L11" s="61"/>
      <c r="M11" s="61"/>
      <c r="N11" s="61"/>
      <c r="O11" s="61"/>
      <c r="P11" s="61"/>
      <c r="Q11" s="61"/>
      <c r="R11" s="61"/>
      <c r="S11" s="61"/>
      <c r="T11" s="61"/>
      <c r="U11" s="61"/>
      <c r="V11" s="61"/>
      <c r="W11" s="61"/>
    </row>
    <row r="12" spans="1:23">
      <c r="A12" s="89" t="s">
        <v>3730</v>
      </c>
      <c r="B12" s="132">
        <v>11.957677633785105</v>
      </c>
      <c r="C12" s="132">
        <v>18.747100466454743</v>
      </c>
      <c r="D12" s="80"/>
      <c r="F12" s="61"/>
      <c r="G12" s="61"/>
      <c r="H12" s="61"/>
      <c r="I12" s="61"/>
      <c r="J12" s="61"/>
      <c r="K12" s="61"/>
      <c r="L12" s="61"/>
      <c r="M12" s="61"/>
      <c r="N12" s="61"/>
      <c r="O12" s="61"/>
      <c r="P12" s="61"/>
      <c r="Q12" s="61"/>
      <c r="R12" s="61"/>
      <c r="S12" s="61"/>
      <c r="T12" s="61"/>
      <c r="U12" s="61"/>
      <c r="V12" s="61"/>
      <c r="W12" s="61"/>
    </row>
    <row r="13" spans="1:23">
      <c r="A13" s="79"/>
      <c r="B13" s="79"/>
      <c r="C13" s="80"/>
      <c r="D13" s="80"/>
      <c r="F13" s="61"/>
      <c r="G13" s="61"/>
      <c r="H13" s="61"/>
      <c r="I13" s="61"/>
      <c r="J13" s="61"/>
      <c r="K13" s="61"/>
      <c r="L13" s="61"/>
      <c r="M13" s="61"/>
      <c r="N13" s="61"/>
      <c r="O13" s="61"/>
      <c r="P13" s="61"/>
      <c r="Q13" s="61"/>
      <c r="R13" s="61"/>
      <c r="S13" s="61"/>
      <c r="T13" s="61"/>
      <c r="U13" s="61"/>
      <c r="V13" s="61"/>
      <c r="W13" s="61"/>
    </row>
    <row r="14" spans="1:23">
      <c r="A14" s="79"/>
      <c r="B14" s="79"/>
      <c r="C14" s="80"/>
      <c r="D14" s="80"/>
      <c r="F14" s="61"/>
      <c r="G14" s="61"/>
      <c r="H14" s="61"/>
      <c r="I14" s="61"/>
      <c r="J14" s="61"/>
      <c r="K14" s="61"/>
      <c r="L14" s="61"/>
      <c r="M14" s="61"/>
      <c r="N14" s="61"/>
      <c r="O14" s="61"/>
      <c r="P14" s="61"/>
      <c r="Q14" s="61"/>
      <c r="R14" s="61"/>
      <c r="S14" s="61"/>
      <c r="T14" s="61"/>
      <c r="U14" s="61"/>
      <c r="V14" s="61"/>
      <c r="W14" s="61"/>
    </row>
    <row r="15" spans="1:23">
      <c r="A15" s="79"/>
      <c r="B15" s="79"/>
      <c r="C15" s="80"/>
      <c r="D15" s="80"/>
      <c r="F15" s="61"/>
      <c r="G15" s="61"/>
      <c r="H15" s="61"/>
      <c r="I15" s="61"/>
      <c r="J15" s="61"/>
      <c r="K15" s="61"/>
      <c r="L15" s="61"/>
      <c r="M15" s="61"/>
      <c r="N15" s="61"/>
      <c r="O15" s="61"/>
      <c r="P15" s="61"/>
      <c r="Q15" s="61"/>
      <c r="R15" s="61"/>
      <c r="S15" s="61"/>
      <c r="T15" s="61"/>
      <c r="U15" s="61"/>
      <c r="V15" s="61"/>
      <c r="W15" s="61"/>
    </row>
    <row r="16" spans="1:23">
      <c r="A16" s="79"/>
      <c r="B16" s="79"/>
      <c r="C16" s="80"/>
      <c r="D16" s="80"/>
      <c r="F16" s="61"/>
      <c r="G16" s="61"/>
      <c r="H16" s="61"/>
      <c r="I16" s="61"/>
      <c r="J16" s="61"/>
      <c r="K16" s="61"/>
      <c r="L16" s="61"/>
      <c r="M16" s="61"/>
      <c r="N16" s="61"/>
      <c r="O16" s="61"/>
      <c r="P16" s="61"/>
      <c r="Q16" s="61"/>
      <c r="R16" s="61"/>
      <c r="S16" s="61"/>
      <c r="T16" s="61"/>
      <c r="U16" s="61"/>
      <c r="V16" s="61"/>
      <c r="W16" s="61"/>
    </row>
    <row r="17" spans="1:23" s="47" customFormat="1">
      <c r="A17" s="79"/>
      <c r="B17" s="79"/>
      <c r="C17" s="80"/>
      <c r="D17" s="80"/>
      <c r="F17" s="61"/>
      <c r="G17" s="61"/>
      <c r="H17" s="61"/>
      <c r="I17" s="61"/>
      <c r="J17" s="61"/>
      <c r="K17" s="61"/>
      <c r="L17" s="61"/>
      <c r="M17" s="61"/>
      <c r="N17" s="61"/>
      <c r="O17" s="61"/>
      <c r="P17" s="61"/>
      <c r="Q17" s="61"/>
      <c r="R17" s="61"/>
      <c r="S17" s="61"/>
      <c r="T17" s="61"/>
      <c r="U17" s="61"/>
      <c r="V17" s="61"/>
      <c r="W17" s="61"/>
    </row>
    <row r="18" spans="1:23">
      <c r="A18" s="79"/>
      <c r="B18" s="79"/>
      <c r="C18" s="81"/>
      <c r="D18" s="81"/>
      <c r="F18" s="65"/>
      <c r="G18" s="65"/>
      <c r="H18" s="65"/>
      <c r="I18" s="65"/>
      <c r="J18" s="65"/>
      <c r="K18" s="65"/>
      <c r="L18" s="65"/>
      <c r="M18" s="65"/>
      <c r="N18" s="65"/>
      <c r="O18" s="65"/>
      <c r="P18" s="65"/>
      <c r="Q18" s="65"/>
      <c r="R18" s="65"/>
      <c r="S18" s="65"/>
      <c r="T18" s="65"/>
      <c r="U18" s="65"/>
      <c r="V18" s="65"/>
      <c r="W18" s="65"/>
    </row>
    <row r="19" spans="1:23">
      <c r="A19" s="79"/>
      <c r="B19" s="79"/>
      <c r="C19" s="52"/>
      <c r="D19" s="52"/>
    </row>
    <row r="20" spans="1:23">
      <c r="A20" s="79"/>
      <c r="B20" s="79"/>
      <c r="C20" s="52"/>
      <c r="D20" s="52"/>
    </row>
    <row r="21" spans="1:23">
      <c r="A21" s="79"/>
      <c r="B21" s="79"/>
      <c r="C21" s="52"/>
      <c r="D21" s="52"/>
    </row>
    <row r="22" spans="1:23">
      <c r="A22" s="79"/>
      <c r="B22" s="79"/>
      <c r="C22" s="52"/>
      <c r="D22" s="52"/>
    </row>
    <row r="23" spans="1:23">
      <c r="A23" s="79"/>
      <c r="B23" s="79"/>
      <c r="C23" s="52"/>
      <c r="D23" s="52"/>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W94"/>
  <sheetViews>
    <sheetView zoomScaleNormal="100" workbookViewId="0"/>
  </sheetViews>
  <sheetFormatPr defaultRowHeight="15"/>
  <cols>
    <col min="1" max="1" width="58.7109375" customWidth="1"/>
    <col min="2" max="2" width="8.28515625" customWidth="1"/>
  </cols>
  <sheetData>
    <row r="1" spans="1:23" s="2" customFormat="1" ht="13.5" customHeight="1">
      <c r="A1" s="156" t="s">
        <v>4037</v>
      </c>
    </row>
    <row r="2" spans="1:23" s="2" customFormat="1" ht="13.5" customHeight="1"/>
    <row r="3" spans="1:23" s="2" customFormat="1" ht="13.5" customHeight="1">
      <c r="A3" s="2" t="s">
        <v>3731</v>
      </c>
      <c r="B3" s="4"/>
    </row>
    <row r="4" spans="1:23">
      <c r="A4" s="98" t="s">
        <v>3732</v>
      </c>
      <c r="B4" s="8"/>
    </row>
    <row r="5" spans="1:23" ht="64.5">
      <c r="A5" s="99" t="s">
        <v>4038</v>
      </c>
      <c r="B5" s="1"/>
    </row>
    <row r="6" spans="1:23" ht="13.5" customHeight="1"/>
    <row r="7" spans="1:23" ht="13.5" customHeight="1"/>
    <row r="8" spans="1:23" s="3" customFormat="1">
      <c r="A8" s="17"/>
      <c r="B8" s="17"/>
      <c r="C8" s="17" t="s">
        <v>3733</v>
      </c>
      <c r="D8" s="17" t="s">
        <v>3734</v>
      </c>
      <c r="E8" s="17" t="s">
        <v>3735</v>
      </c>
      <c r="F8" s="62"/>
      <c r="G8" s="62"/>
      <c r="H8" s="62"/>
      <c r="I8" s="62"/>
      <c r="J8" s="62"/>
      <c r="K8" s="62"/>
      <c r="L8" s="62"/>
      <c r="M8" s="62"/>
      <c r="N8" s="62"/>
      <c r="O8" s="62"/>
      <c r="P8" s="62"/>
      <c r="Q8" s="62"/>
      <c r="R8" s="62"/>
      <c r="S8" s="62"/>
      <c r="T8" s="62"/>
      <c r="U8" s="62"/>
      <c r="V8" s="62"/>
      <c r="W8" s="62"/>
    </row>
    <row r="9" spans="1:23">
      <c r="A9" s="6" t="s">
        <v>3736</v>
      </c>
      <c r="B9" s="100"/>
      <c r="C9" s="100">
        <v>0.08</v>
      </c>
      <c r="D9" s="100">
        <v>0.08</v>
      </c>
      <c r="E9" s="100">
        <v>0.08</v>
      </c>
      <c r="F9" s="61"/>
      <c r="G9" s="61"/>
      <c r="H9" s="61"/>
      <c r="I9" s="61"/>
      <c r="J9" s="61"/>
      <c r="K9" s="61"/>
      <c r="L9" s="61"/>
      <c r="M9" s="61"/>
      <c r="N9" s="61"/>
      <c r="O9" s="61"/>
      <c r="P9" s="61"/>
      <c r="Q9" s="61"/>
      <c r="R9" s="61"/>
      <c r="S9" s="61"/>
      <c r="T9" s="61"/>
      <c r="U9" s="61"/>
      <c r="V9" s="61"/>
      <c r="W9" s="61"/>
    </row>
    <row r="10" spans="1:23">
      <c r="A10" s="6" t="s">
        <v>3737</v>
      </c>
      <c r="B10" s="100"/>
      <c r="C10" s="100">
        <v>2.7E-2</v>
      </c>
      <c r="D10" s="100">
        <v>2.7E-2</v>
      </c>
      <c r="E10" s="100">
        <v>2.7E-2</v>
      </c>
      <c r="F10" s="61"/>
      <c r="G10" s="61"/>
      <c r="H10" s="61"/>
      <c r="I10" s="61"/>
      <c r="J10" s="61"/>
      <c r="K10" s="61"/>
      <c r="L10" s="61"/>
      <c r="M10" s="61"/>
      <c r="N10" s="61"/>
      <c r="O10" s="61"/>
      <c r="P10" s="61"/>
      <c r="Q10" s="61"/>
      <c r="R10" s="61"/>
      <c r="S10" s="61"/>
      <c r="T10" s="61"/>
      <c r="U10" s="61"/>
      <c r="V10" s="61"/>
      <c r="W10" s="61"/>
    </row>
    <row r="11" spans="1:23">
      <c r="A11" s="6" t="s">
        <v>3738</v>
      </c>
      <c r="B11" s="100"/>
      <c r="C11" s="100">
        <v>2.5000000000000001E-2</v>
      </c>
      <c r="D11" s="100">
        <v>2.5000000000000001E-2</v>
      </c>
      <c r="E11" s="100">
        <v>2.5000000000000001E-2</v>
      </c>
      <c r="F11" s="61"/>
      <c r="G11" s="61"/>
      <c r="H11" s="61"/>
      <c r="I11" s="61"/>
      <c r="J11" s="61"/>
      <c r="K11" s="61"/>
      <c r="L11" s="61"/>
      <c r="M11" s="61"/>
      <c r="N11" s="61"/>
      <c r="O11" s="61"/>
      <c r="P11" s="61"/>
      <c r="Q11" s="61"/>
      <c r="R11" s="61"/>
      <c r="S11" s="61"/>
      <c r="T11" s="61"/>
      <c r="U11" s="61"/>
      <c r="V11" s="61"/>
      <c r="W11" s="61"/>
    </row>
    <row r="12" spans="1:23">
      <c r="A12" s="6" t="s">
        <v>3739</v>
      </c>
      <c r="B12" s="100"/>
      <c r="C12" s="100">
        <v>2.5000000000000001E-2</v>
      </c>
      <c r="D12" s="100">
        <v>2.5000000000000001E-2</v>
      </c>
      <c r="E12" s="100">
        <v>2.5000000000000001E-2</v>
      </c>
      <c r="F12" s="61"/>
      <c r="G12" s="61"/>
      <c r="H12" s="61"/>
      <c r="I12" s="61"/>
      <c r="J12" s="61"/>
      <c r="K12" s="61"/>
      <c r="L12" s="61"/>
      <c r="M12" s="61"/>
      <c r="N12" s="61"/>
      <c r="O12" s="61"/>
      <c r="P12" s="61"/>
      <c r="Q12" s="61"/>
      <c r="R12" s="61"/>
      <c r="S12" s="61"/>
      <c r="T12" s="61"/>
      <c r="U12" s="61"/>
      <c r="V12" s="61"/>
      <c r="W12" s="61"/>
    </row>
    <row r="13" spans="1:23">
      <c r="A13" s="6" t="s">
        <v>3740</v>
      </c>
      <c r="B13" s="100"/>
      <c r="C13" s="100">
        <v>7.0000000000000007E-2</v>
      </c>
      <c r="D13" s="100">
        <v>7.0000000000000007E-2</v>
      </c>
      <c r="E13" s="100">
        <v>7.0000000000000007E-2</v>
      </c>
      <c r="F13" s="61"/>
      <c r="G13" s="61"/>
      <c r="H13" s="61"/>
      <c r="I13" s="61"/>
      <c r="J13" s="61"/>
      <c r="K13" s="61"/>
      <c r="L13" s="61"/>
      <c r="M13" s="61"/>
      <c r="N13" s="61"/>
      <c r="O13" s="61"/>
      <c r="P13" s="61"/>
      <c r="Q13" s="61"/>
      <c r="R13" s="61"/>
      <c r="S13" s="61"/>
      <c r="T13" s="61"/>
      <c r="U13" s="61"/>
      <c r="V13" s="61"/>
      <c r="W13" s="61"/>
    </row>
    <row r="14" spans="1:23">
      <c r="A14" s="6" t="s">
        <v>3741</v>
      </c>
      <c r="B14" s="100"/>
      <c r="C14" s="100">
        <v>0.01</v>
      </c>
      <c r="D14" s="100">
        <v>0.01</v>
      </c>
      <c r="E14" s="100">
        <v>0.01</v>
      </c>
      <c r="F14" s="61"/>
      <c r="G14" s="61"/>
      <c r="H14" s="61"/>
      <c r="I14" s="61"/>
      <c r="J14" s="61"/>
      <c r="K14" s="61"/>
      <c r="L14" s="61"/>
      <c r="M14" s="61"/>
      <c r="N14" s="61"/>
      <c r="O14" s="61"/>
      <c r="P14" s="61"/>
      <c r="Q14" s="61"/>
      <c r="R14" s="61"/>
      <c r="S14" s="61"/>
      <c r="T14" s="61"/>
      <c r="U14" s="61"/>
      <c r="V14" s="61"/>
      <c r="W14" s="61"/>
    </row>
    <row r="15" spans="1:23">
      <c r="A15" s="79"/>
      <c r="B15" s="79"/>
      <c r="C15" s="80"/>
      <c r="D15" s="80"/>
      <c r="F15" s="61"/>
      <c r="G15" s="61"/>
      <c r="H15" s="61"/>
      <c r="I15" s="61"/>
      <c r="J15" s="61"/>
      <c r="K15" s="61"/>
      <c r="L15" s="61"/>
      <c r="M15" s="61"/>
      <c r="N15" s="61"/>
      <c r="O15" s="61"/>
      <c r="P15" s="61"/>
      <c r="Q15" s="61"/>
      <c r="R15" s="61"/>
      <c r="S15" s="61"/>
      <c r="T15" s="61"/>
      <c r="U15" s="61"/>
      <c r="V15" s="61"/>
      <c r="W15" s="61"/>
    </row>
    <row r="16" spans="1:23">
      <c r="A16" s="79"/>
      <c r="B16" s="79"/>
      <c r="C16" s="80"/>
      <c r="D16" s="80"/>
      <c r="F16" s="61"/>
      <c r="G16" s="61"/>
      <c r="H16" s="61"/>
      <c r="I16" s="61"/>
      <c r="J16" s="61"/>
      <c r="K16" s="61"/>
      <c r="L16" s="61"/>
      <c r="M16" s="61"/>
      <c r="N16" s="61"/>
      <c r="O16" s="61"/>
      <c r="P16" s="61"/>
      <c r="Q16" s="61"/>
      <c r="R16" s="61"/>
      <c r="S16" s="61"/>
      <c r="T16" s="61"/>
      <c r="U16" s="61"/>
      <c r="V16" s="61"/>
      <c r="W16" s="61"/>
    </row>
    <row r="17" spans="1:23" s="47" customFormat="1">
      <c r="A17" s="79"/>
      <c r="B17" s="79"/>
      <c r="C17" s="80"/>
      <c r="D17" s="80"/>
      <c r="F17" s="61"/>
      <c r="G17" s="61"/>
      <c r="H17" s="61"/>
      <c r="I17" s="61"/>
      <c r="J17" s="61"/>
      <c r="K17" s="61"/>
      <c r="L17" s="61"/>
      <c r="M17" s="61"/>
      <c r="N17" s="61"/>
      <c r="O17" s="61"/>
      <c r="P17" s="61"/>
      <c r="Q17" s="61"/>
      <c r="R17" s="61"/>
      <c r="S17" s="61"/>
      <c r="T17" s="61"/>
      <c r="U17" s="61"/>
      <c r="V17" s="61"/>
      <c r="W17" s="61"/>
    </row>
    <row r="18" spans="1:23">
      <c r="A18" s="79"/>
      <c r="B18" s="79"/>
      <c r="C18" s="81"/>
      <c r="D18" s="81"/>
      <c r="F18" s="65"/>
      <c r="G18" s="65"/>
      <c r="H18" s="65"/>
      <c r="I18" s="65"/>
      <c r="J18" s="65"/>
      <c r="K18" s="65"/>
      <c r="L18" s="65"/>
      <c r="M18" s="65"/>
      <c r="N18" s="65"/>
      <c r="O18" s="65"/>
      <c r="P18" s="65"/>
      <c r="Q18" s="65"/>
      <c r="R18" s="65"/>
      <c r="S18" s="65"/>
      <c r="T18" s="65"/>
      <c r="U18" s="65"/>
      <c r="V18" s="65"/>
      <c r="W18" s="65"/>
    </row>
    <row r="19" spans="1:23">
      <c r="A19" s="79"/>
      <c r="B19" s="79"/>
      <c r="C19" s="52"/>
      <c r="D19" s="52"/>
    </row>
    <row r="20" spans="1:23">
      <c r="A20" s="79"/>
      <c r="B20" s="79"/>
      <c r="C20" s="52"/>
      <c r="D20" s="52"/>
    </row>
    <row r="21" spans="1:23">
      <c r="A21" s="79"/>
      <c r="B21" s="79"/>
      <c r="C21" s="52"/>
      <c r="D21" s="52"/>
    </row>
    <row r="22" spans="1:23">
      <c r="A22" s="79"/>
      <c r="B22" s="79"/>
      <c r="C22" s="52"/>
      <c r="D22" s="52"/>
    </row>
    <row r="23" spans="1:23">
      <c r="A23" s="79"/>
      <c r="B23" s="79"/>
      <c r="C23" s="52"/>
      <c r="D23" s="52"/>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W94"/>
  <sheetViews>
    <sheetView zoomScaleNormal="100" workbookViewId="0"/>
  </sheetViews>
  <sheetFormatPr defaultRowHeight="15"/>
  <cols>
    <col min="1" max="2" width="8.28515625" customWidth="1"/>
  </cols>
  <sheetData>
    <row r="1" spans="1:23" s="2" customFormat="1" ht="13.5" customHeight="1">
      <c r="A1" s="156" t="s">
        <v>4039</v>
      </c>
    </row>
    <row r="2" spans="1:23" s="2" customFormat="1" ht="13.5" customHeight="1">
      <c r="A2" s="2" t="s">
        <v>3742</v>
      </c>
    </row>
    <row r="3" spans="1:23" s="2" customFormat="1" ht="13.5" customHeight="1">
      <c r="A3" s="4" t="s">
        <v>3743</v>
      </c>
      <c r="B3" s="4"/>
    </row>
    <row r="4" spans="1:23" ht="13.5" customHeight="1">
      <c r="A4" s="8" t="s">
        <v>3744</v>
      </c>
      <c r="B4" s="8"/>
    </row>
    <row r="5" spans="1:23" ht="13.5" customHeight="1">
      <c r="A5" s="157" t="s">
        <v>4051</v>
      </c>
      <c r="B5" s="1"/>
    </row>
    <row r="6" spans="1:23" ht="13.5" customHeight="1"/>
    <row r="7" spans="1:23" ht="13.5" customHeight="1"/>
    <row r="8" spans="1:23" s="3" customFormat="1">
      <c r="A8" s="14" t="s">
        <v>3745</v>
      </c>
      <c r="B8" s="14" t="s">
        <v>3746</v>
      </c>
      <c r="C8" s="62" t="s">
        <v>3747</v>
      </c>
      <c r="D8" s="62" t="s">
        <v>3748</v>
      </c>
      <c r="F8" s="62"/>
      <c r="G8" s="62"/>
      <c r="H8" s="62"/>
      <c r="I8" s="62"/>
      <c r="J8" s="62"/>
      <c r="K8" s="62"/>
      <c r="L8" s="62"/>
      <c r="M8" s="62"/>
      <c r="N8" s="62"/>
      <c r="O8" s="62"/>
      <c r="P8" s="62"/>
      <c r="Q8" s="62"/>
      <c r="R8" s="62"/>
      <c r="S8" s="62"/>
      <c r="T8" s="62"/>
      <c r="U8" s="62"/>
      <c r="V8" s="62"/>
      <c r="W8" s="62"/>
    </row>
    <row r="9" spans="1:23">
      <c r="A9" s="144">
        <v>0</v>
      </c>
      <c r="B9" s="127">
        <v>27.5</v>
      </c>
      <c r="C9" s="124">
        <v>18.100000000000001</v>
      </c>
      <c r="D9" s="124">
        <v>12.1</v>
      </c>
      <c r="F9" s="61"/>
      <c r="G9" s="61"/>
      <c r="H9" s="61"/>
      <c r="I9" s="61"/>
      <c r="J9" s="61"/>
      <c r="K9" s="61"/>
      <c r="L9" s="61"/>
      <c r="M9" s="61"/>
      <c r="N9" s="61"/>
      <c r="O9" s="61"/>
      <c r="P9" s="61"/>
      <c r="Q9" s="61"/>
      <c r="R9" s="61"/>
      <c r="S9" s="61"/>
      <c r="T9" s="61"/>
      <c r="U9" s="61"/>
      <c r="V9" s="61"/>
      <c r="W9" s="61"/>
    </row>
    <row r="10" spans="1:23">
      <c r="A10" s="144">
        <v>1</v>
      </c>
      <c r="B10" s="127">
        <v>27.3</v>
      </c>
      <c r="C10" s="124">
        <v>20.2</v>
      </c>
      <c r="D10" s="124">
        <v>15.1</v>
      </c>
      <c r="F10" s="61"/>
      <c r="G10" s="61"/>
      <c r="H10" s="61"/>
      <c r="I10" s="61"/>
      <c r="J10" s="61"/>
      <c r="K10" s="61"/>
      <c r="L10" s="61"/>
      <c r="M10" s="61"/>
      <c r="N10" s="61"/>
      <c r="O10" s="61"/>
      <c r="P10" s="61"/>
      <c r="Q10" s="61"/>
      <c r="R10" s="61"/>
      <c r="S10" s="61"/>
      <c r="T10" s="61"/>
      <c r="U10" s="61"/>
      <c r="V10" s="61"/>
      <c r="W10" s="61"/>
    </row>
    <row r="11" spans="1:23">
      <c r="A11" s="144">
        <v>2</v>
      </c>
      <c r="B11" s="127">
        <v>24</v>
      </c>
      <c r="C11" s="124">
        <v>18</v>
      </c>
      <c r="D11" s="124">
        <v>13.5</v>
      </c>
      <c r="F11" s="61"/>
      <c r="G11" s="61"/>
      <c r="H11" s="61"/>
      <c r="I11" s="61"/>
      <c r="J11" s="61"/>
      <c r="K11" s="61"/>
      <c r="L11" s="61"/>
      <c r="M11" s="61"/>
      <c r="N11" s="61"/>
      <c r="O11" s="61"/>
      <c r="P11" s="61"/>
      <c r="Q11" s="61"/>
      <c r="R11" s="61"/>
      <c r="S11" s="61"/>
      <c r="T11" s="61"/>
      <c r="U11" s="61"/>
      <c r="V11" s="61"/>
      <c r="W11" s="61"/>
    </row>
    <row r="12" spans="1:23">
      <c r="A12" s="144">
        <v>3</v>
      </c>
      <c r="B12" s="127">
        <v>20.5</v>
      </c>
      <c r="C12" s="124">
        <v>16.3</v>
      </c>
      <c r="D12" s="124">
        <v>11.9</v>
      </c>
      <c r="F12" s="61"/>
      <c r="G12" s="61"/>
      <c r="H12" s="61"/>
      <c r="I12" s="61"/>
      <c r="J12" s="61"/>
      <c r="K12" s="61"/>
      <c r="L12" s="61"/>
      <c r="M12" s="61"/>
      <c r="N12" s="61"/>
      <c r="O12" s="61"/>
      <c r="P12" s="61"/>
      <c r="Q12" s="61"/>
      <c r="R12" s="61"/>
      <c r="S12" s="61"/>
      <c r="T12" s="61"/>
      <c r="U12" s="61"/>
      <c r="V12" s="61"/>
      <c r="W12" s="61"/>
    </row>
    <row r="13" spans="1:23">
      <c r="A13" s="144">
        <v>4</v>
      </c>
      <c r="B13" s="127">
        <v>18.399999999999999</v>
      </c>
      <c r="C13" s="124">
        <v>14</v>
      </c>
      <c r="D13" s="124">
        <v>11</v>
      </c>
      <c r="F13" s="61"/>
      <c r="G13" s="61"/>
      <c r="H13" s="61"/>
      <c r="I13" s="61"/>
      <c r="J13" s="61"/>
      <c r="K13" s="61"/>
      <c r="L13" s="61"/>
      <c r="M13" s="61"/>
      <c r="N13" s="61"/>
      <c r="O13" s="61"/>
      <c r="P13" s="61"/>
      <c r="Q13" s="61"/>
      <c r="R13" s="61"/>
      <c r="S13" s="61"/>
      <c r="T13" s="61"/>
      <c r="U13" s="61"/>
      <c r="V13" s="61"/>
      <c r="W13" s="61"/>
    </row>
    <row r="14" spans="1:23">
      <c r="A14" s="144">
        <v>5</v>
      </c>
      <c r="B14" s="127">
        <v>16.100000000000001</v>
      </c>
      <c r="C14" s="124">
        <v>12.7</v>
      </c>
      <c r="D14" s="124">
        <v>10.5</v>
      </c>
      <c r="F14" s="61"/>
      <c r="G14" s="61"/>
      <c r="H14" s="61"/>
      <c r="I14" s="61"/>
      <c r="J14" s="61"/>
      <c r="K14" s="61"/>
      <c r="L14" s="61"/>
      <c r="M14" s="61"/>
      <c r="N14" s="61"/>
      <c r="O14" s="61"/>
      <c r="P14" s="61"/>
      <c r="Q14" s="61"/>
      <c r="R14" s="61"/>
      <c r="S14" s="61"/>
      <c r="T14" s="61"/>
      <c r="U14" s="61"/>
      <c r="V14" s="61"/>
      <c r="W14" s="61"/>
    </row>
    <row r="15" spans="1:23">
      <c r="A15" s="144">
        <v>6</v>
      </c>
      <c r="B15" s="127">
        <v>14.2</v>
      </c>
      <c r="C15" s="124">
        <v>11.5</v>
      </c>
      <c r="D15" s="124">
        <v>9.8000000000000007</v>
      </c>
      <c r="F15" s="61"/>
      <c r="G15" s="61"/>
      <c r="H15" s="61"/>
      <c r="I15" s="61"/>
      <c r="J15" s="61"/>
      <c r="K15" s="61"/>
      <c r="L15" s="61"/>
      <c r="M15" s="61"/>
      <c r="N15" s="61"/>
      <c r="O15" s="61"/>
      <c r="P15" s="61"/>
      <c r="Q15" s="61"/>
      <c r="R15" s="61"/>
      <c r="S15" s="61"/>
      <c r="T15" s="61"/>
      <c r="U15" s="61"/>
      <c r="V15" s="61"/>
      <c r="W15" s="61"/>
    </row>
    <row r="16" spans="1:23">
      <c r="A16" s="144">
        <v>7</v>
      </c>
      <c r="B16" s="127">
        <v>12.5</v>
      </c>
      <c r="C16" s="124">
        <v>10.8</v>
      </c>
      <c r="D16" s="124">
        <v>9.5</v>
      </c>
      <c r="F16" s="61"/>
      <c r="G16" s="61"/>
      <c r="H16" s="61"/>
      <c r="I16" s="61"/>
      <c r="J16" s="61"/>
      <c r="K16" s="61"/>
      <c r="L16" s="61"/>
      <c r="M16" s="61"/>
      <c r="N16" s="61"/>
      <c r="O16" s="61"/>
      <c r="P16" s="61"/>
      <c r="Q16" s="61"/>
      <c r="R16" s="61"/>
      <c r="S16" s="61"/>
      <c r="T16" s="61"/>
      <c r="U16" s="61"/>
      <c r="V16" s="61"/>
      <c r="W16" s="61"/>
    </row>
    <row r="17" spans="1:23" s="47" customFormat="1">
      <c r="A17" s="144">
        <v>8</v>
      </c>
      <c r="B17" s="127">
        <v>11</v>
      </c>
      <c r="C17" s="124">
        <v>10.1</v>
      </c>
      <c r="D17" s="124">
        <v>9.1</v>
      </c>
      <c r="F17" s="61"/>
      <c r="G17" s="61"/>
      <c r="H17" s="61"/>
      <c r="I17" s="61"/>
      <c r="J17" s="61"/>
      <c r="K17" s="61"/>
      <c r="L17" s="61"/>
      <c r="M17" s="61"/>
      <c r="N17" s="61"/>
      <c r="O17" s="61"/>
      <c r="P17" s="61"/>
      <c r="Q17" s="61"/>
      <c r="R17" s="61"/>
      <c r="S17" s="61"/>
      <c r="T17" s="61"/>
      <c r="U17" s="61"/>
      <c r="V17" s="61"/>
      <c r="W17" s="61"/>
    </row>
    <row r="18" spans="1:23">
      <c r="A18" s="144">
        <v>9</v>
      </c>
      <c r="B18" s="127">
        <v>9.8000000000000007</v>
      </c>
      <c r="C18" s="125">
        <v>9.1</v>
      </c>
      <c r="D18" s="125">
        <v>8.1999999999999993</v>
      </c>
      <c r="F18" s="65"/>
      <c r="G18" s="65"/>
      <c r="H18" s="65"/>
      <c r="I18" s="65"/>
      <c r="J18" s="65"/>
      <c r="K18" s="65"/>
      <c r="L18" s="65"/>
      <c r="M18" s="65"/>
      <c r="N18" s="65"/>
      <c r="O18" s="65"/>
      <c r="P18" s="65"/>
      <c r="Q18" s="65"/>
      <c r="R18" s="65"/>
      <c r="S18" s="65"/>
      <c r="T18" s="65"/>
      <c r="U18" s="65"/>
      <c r="V18" s="65"/>
      <c r="W18" s="65"/>
    </row>
    <row r="19" spans="1:23">
      <c r="A19" s="144">
        <v>10</v>
      </c>
      <c r="B19" s="127">
        <v>8.5</v>
      </c>
      <c r="C19" s="43">
        <v>8</v>
      </c>
      <c r="D19" s="43">
        <v>7.4</v>
      </c>
    </row>
    <row r="20" spans="1:23">
      <c r="A20" s="144">
        <v>11</v>
      </c>
      <c r="B20" s="127">
        <v>7</v>
      </c>
      <c r="C20" s="43">
        <v>6.5</v>
      </c>
      <c r="D20" s="43">
        <v>6.1</v>
      </c>
    </row>
    <row r="21" spans="1:23">
      <c r="A21" s="144">
        <v>12</v>
      </c>
      <c r="B21" s="127">
        <v>5.5</v>
      </c>
      <c r="C21" s="43">
        <v>5.2</v>
      </c>
      <c r="D21" s="43">
        <v>4.8</v>
      </c>
    </row>
    <row r="22" spans="1:23">
      <c r="A22" s="144">
        <v>13</v>
      </c>
      <c r="B22" s="127">
        <v>4</v>
      </c>
      <c r="C22" s="43">
        <v>3.8</v>
      </c>
      <c r="D22" s="43">
        <v>3.6</v>
      </c>
    </row>
    <row r="23" spans="1:23">
      <c r="A23" s="144">
        <v>14</v>
      </c>
      <c r="B23" s="127">
        <v>2.5</v>
      </c>
      <c r="C23" s="43">
        <v>2.4</v>
      </c>
      <c r="D23" s="43">
        <v>2.2999999999999998</v>
      </c>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W94"/>
  <sheetViews>
    <sheetView zoomScaleNormal="100" workbookViewId="0"/>
  </sheetViews>
  <sheetFormatPr defaultRowHeight="15"/>
  <cols>
    <col min="1" max="2" width="8.28515625" customWidth="1"/>
  </cols>
  <sheetData>
    <row r="1" spans="1:23" s="2" customFormat="1" ht="13.5" customHeight="1">
      <c r="A1" s="156" t="s">
        <v>4040</v>
      </c>
    </row>
    <row r="2" spans="1:23" s="2" customFormat="1" ht="13.5" customHeight="1">
      <c r="A2" s="2" t="s">
        <v>3749</v>
      </c>
    </row>
    <row r="3" spans="1:23" s="2" customFormat="1" ht="13.5" customHeight="1">
      <c r="A3" s="4" t="s">
        <v>3750</v>
      </c>
      <c r="B3" s="4"/>
    </row>
    <row r="4" spans="1:23" ht="13.5" customHeight="1">
      <c r="A4" s="8" t="s">
        <v>3751</v>
      </c>
      <c r="B4" s="8"/>
    </row>
    <row r="5" spans="1:23" ht="13.5" customHeight="1">
      <c r="A5" s="157" t="s">
        <v>4051</v>
      </c>
      <c r="B5" s="1"/>
    </row>
    <row r="6" spans="1:23" ht="13.5" customHeight="1"/>
    <row r="7" spans="1:23" ht="13.5" customHeight="1"/>
    <row r="8" spans="1:23" s="3" customFormat="1">
      <c r="A8" s="14" t="s">
        <v>3752</v>
      </c>
      <c r="B8" s="14" t="s">
        <v>3753</v>
      </c>
      <c r="C8" s="62" t="s">
        <v>3754</v>
      </c>
      <c r="D8" s="62" t="s">
        <v>3755</v>
      </c>
      <c r="F8" s="62"/>
      <c r="G8" s="62"/>
      <c r="H8" s="62"/>
      <c r="I8" s="62"/>
      <c r="J8" s="62"/>
      <c r="K8" s="62"/>
      <c r="L8" s="62"/>
      <c r="M8" s="62"/>
      <c r="N8" s="62"/>
      <c r="O8" s="62"/>
      <c r="P8" s="62"/>
      <c r="Q8" s="62"/>
      <c r="R8" s="62"/>
      <c r="S8" s="62"/>
      <c r="T8" s="62"/>
      <c r="U8" s="62"/>
      <c r="V8" s="62"/>
      <c r="W8" s="62"/>
    </row>
    <row r="9" spans="1:23">
      <c r="A9" s="82">
        <v>1</v>
      </c>
      <c r="B9" s="82">
        <v>-1.9</v>
      </c>
      <c r="C9" s="80">
        <v>-1.2</v>
      </c>
      <c r="D9" s="80">
        <v>-0.73</v>
      </c>
      <c r="F9" s="61"/>
      <c r="G9" s="61"/>
      <c r="H9" s="61"/>
      <c r="I9" s="61"/>
      <c r="J9" s="61"/>
      <c r="K9" s="61"/>
      <c r="L9" s="61"/>
      <c r="M9" s="61"/>
      <c r="N9" s="61"/>
      <c r="O9" s="61"/>
      <c r="P9" s="61"/>
      <c r="Q9" s="61"/>
      <c r="R9" s="61"/>
      <c r="S9" s="61"/>
      <c r="T9" s="61"/>
      <c r="U9" s="61"/>
      <c r="V9" s="61"/>
      <c r="W9" s="61"/>
    </row>
    <row r="10" spans="1:23">
      <c r="A10" s="82">
        <v>2</v>
      </c>
      <c r="B10" s="82">
        <v>-1.91</v>
      </c>
      <c r="C10" s="80">
        <v>-1.3</v>
      </c>
      <c r="D10" s="80">
        <v>-0.95</v>
      </c>
      <c r="F10" s="61"/>
      <c r="G10" s="61"/>
      <c r="H10" s="61"/>
      <c r="I10" s="61"/>
      <c r="J10" s="61"/>
      <c r="K10" s="61"/>
      <c r="L10" s="61"/>
      <c r="M10" s="61"/>
      <c r="N10" s="61"/>
      <c r="O10" s="61"/>
      <c r="P10" s="61"/>
      <c r="Q10" s="61"/>
      <c r="R10" s="61"/>
      <c r="S10" s="61"/>
      <c r="T10" s="61"/>
      <c r="U10" s="61"/>
      <c r="V10" s="61"/>
      <c r="W10" s="61"/>
    </row>
    <row r="11" spans="1:23">
      <c r="A11" s="82">
        <v>3</v>
      </c>
      <c r="B11" s="82">
        <v>-1.7</v>
      </c>
      <c r="C11" s="80">
        <v>-1.23</v>
      </c>
      <c r="D11" s="80">
        <v>-0.9</v>
      </c>
      <c r="F11" s="61"/>
      <c r="G11" s="61"/>
      <c r="H11" s="61"/>
      <c r="I11" s="61"/>
      <c r="J11" s="61"/>
      <c r="K11" s="61"/>
      <c r="L11" s="61"/>
      <c r="M11" s="61"/>
      <c r="N11" s="61"/>
      <c r="O11" s="61"/>
      <c r="P11" s="61"/>
      <c r="Q11" s="61"/>
      <c r="R11" s="61"/>
      <c r="S11" s="61"/>
      <c r="T11" s="61"/>
      <c r="U11" s="61"/>
      <c r="V11" s="61"/>
      <c r="W11" s="61"/>
    </row>
    <row r="12" spans="1:23">
      <c r="A12" s="82">
        <v>4</v>
      </c>
      <c r="B12" s="82">
        <v>-1.5</v>
      </c>
      <c r="C12" s="80">
        <v>-1.1499999999999999</v>
      </c>
      <c r="D12" s="80">
        <v>-0.82</v>
      </c>
      <c r="F12" s="61"/>
      <c r="G12" s="61"/>
      <c r="H12" s="61"/>
      <c r="I12" s="61"/>
      <c r="J12" s="61"/>
      <c r="K12" s="61"/>
      <c r="L12" s="61"/>
      <c r="M12" s="61"/>
      <c r="N12" s="61"/>
      <c r="O12" s="61"/>
      <c r="P12" s="61"/>
      <c r="Q12" s="61"/>
      <c r="R12" s="61"/>
      <c r="S12" s="61"/>
      <c r="T12" s="61"/>
      <c r="U12" s="61"/>
      <c r="V12" s="61"/>
      <c r="W12" s="61"/>
    </row>
    <row r="13" spans="1:23">
      <c r="A13" s="82">
        <v>5</v>
      </c>
      <c r="B13" s="82">
        <v>-1.25</v>
      </c>
      <c r="C13" s="80">
        <v>-1.04</v>
      </c>
      <c r="D13" s="80">
        <v>-0.76</v>
      </c>
      <c r="F13" s="61"/>
      <c r="G13" s="61"/>
      <c r="H13" s="61"/>
      <c r="I13" s="61"/>
      <c r="J13" s="61"/>
      <c r="K13" s="61"/>
      <c r="L13" s="61"/>
      <c r="M13" s="61"/>
      <c r="N13" s="61"/>
      <c r="O13" s="61"/>
      <c r="P13" s="61"/>
      <c r="Q13" s="61"/>
      <c r="R13" s="61"/>
      <c r="S13" s="61"/>
      <c r="T13" s="61"/>
      <c r="U13" s="61"/>
      <c r="V13" s="61"/>
      <c r="W13" s="61"/>
    </row>
    <row r="14" spans="1:23">
      <c r="A14" s="82">
        <v>6</v>
      </c>
      <c r="B14" s="82">
        <v>-1.05</v>
      </c>
      <c r="C14" s="80">
        <v>-0.93</v>
      </c>
      <c r="D14" s="80">
        <v>-0.72</v>
      </c>
      <c r="F14" s="61"/>
      <c r="G14" s="61"/>
      <c r="H14" s="61"/>
      <c r="I14" s="61"/>
      <c r="J14" s="61"/>
      <c r="K14" s="61"/>
      <c r="L14" s="61"/>
      <c r="M14" s="61"/>
      <c r="N14" s="61"/>
      <c r="O14" s="61"/>
      <c r="P14" s="61"/>
      <c r="Q14" s="61"/>
      <c r="R14" s="61"/>
      <c r="S14" s="61"/>
      <c r="T14" s="61"/>
      <c r="U14" s="61"/>
      <c r="V14" s="61"/>
      <c r="W14" s="61"/>
    </row>
    <row r="15" spans="1:23">
      <c r="A15" s="82">
        <v>7</v>
      </c>
      <c r="B15" s="82">
        <v>-0.92</v>
      </c>
      <c r="C15" s="80">
        <v>-0.8</v>
      </c>
      <c r="D15" s="80">
        <v>-0.69</v>
      </c>
      <c r="F15" s="61"/>
      <c r="G15" s="61"/>
      <c r="H15" s="61"/>
      <c r="I15" s="61"/>
      <c r="J15" s="61"/>
      <c r="K15" s="61"/>
      <c r="L15" s="61"/>
      <c r="M15" s="61"/>
      <c r="N15" s="61"/>
      <c r="O15" s="61"/>
      <c r="P15" s="61"/>
      <c r="Q15" s="61"/>
      <c r="R15" s="61"/>
      <c r="S15" s="61"/>
      <c r="T15" s="61"/>
      <c r="U15" s="61"/>
      <c r="V15" s="61"/>
      <c r="W15" s="61"/>
    </row>
    <row r="16" spans="1:23">
      <c r="A16" s="82">
        <v>8</v>
      </c>
      <c r="B16" s="82">
        <v>-0.8</v>
      </c>
      <c r="C16" s="80">
        <v>-0.74</v>
      </c>
      <c r="D16" s="80">
        <v>-0.64</v>
      </c>
      <c r="F16" s="61"/>
      <c r="G16" s="61"/>
      <c r="H16" s="61"/>
      <c r="I16" s="61"/>
      <c r="J16" s="61"/>
      <c r="K16" s="61"/>
      <c r="L16" s="61"/>
      <c r="M16" s="61"/>
      <c r="N16" s="61"/>
      <c r="O16" s="61"/>
      <c r="P16" s="61"/>
      <c r="Q16" s="61"/>
      <c r="R16" s="61"/>
      <c r="S16" s="61"/>
      <c r="T16" s="61"/>
      <c r="U16" s="61"/>
      <c r="V16" s="61"/>
      <c r="W16" s="61"/>
    </row>
    <row r="17" spans="1:23" s="47" customFormat="1">
      <c r="A17" s="82">
        <v>9</v>
      </c>
      <c r="B17" s="82">
        <v>-0.65</v>
      </c>
      <c r="C17" s="80">
        <v>-0.66</v>
      </c>
      <c r="D17" s="80">
        <v>-0.57999999999999996</v>
      </c>
      <c r="F17" s="61"/>
      <c r="G17" s="61"/>
      <c r="H17" s="61"/>
      <c r="I17" s="61"/>
      <c r="J17" s="61"/>
      <c r="K17" s="61"/>
      <c r="L17" s="61"/>
      <c r="M17" s="61"/>
      <c r="N17" s="61"/>
      <c r="O17" s="61"/>
      <c r="P17" s="61"/>
      <c r="Q17" s="61"/>
      <c r="R17" s="61"/>
      <c r="S17" s="61"/>
      <c r="T17" s="61"/>
      <c r="U17" s="61"/>
      <c r="V17" s="61"/>
      <c r="W17" s="61"/>
    </row>
    <row r="18" spans="1:23">
      <c r="A18" s="82">
        <v>10</v>
      </c>
      <c r="B18" s="82">
        <v>-0.5</v>
      </c>
      <c r="C18" s="81">
        <v>-0.55000000000000004</v>
      </c>
      <c r="D18" s="81">
        <v>-0.5</v>
      </c>
      <c r="F18" s="65"/>
      <c r="G18" s="65"/>
      <c r="H18" s="65"/>
      <c r="I18" s="65"/>
      <c r="J18" s="65"/>
      <c r="K18" s="65"/>
      <c r="L18" s="65"/>
      <c r="M18" s="65"/>
      <c r="N18" s="65"/>
      <c r="O18" s="65"/>
      <c r="P18" s="65"/>
      <c r="Q18" s="65"/>
      <c r="R18" s="65"/>
      <c r="S18" s="65"/>
      <c r="T18" s="65"/>
      <c r="U18" s="65"/>
      <c r="V18" s="65"/>
      <c r="W18" s="65"/>
    </row>
    <row r="19" spans="1:23">
      <c r="A19" s="82">
        <v>11</v>
      </c>
      <c r="B19" s="82">
        <v>-0.42</v>
      </c>
      <c r="C19" s="52">
        <v>-0.48</v>
      </c>
      <c r="D19" s="52">
        <v>-0.45</v>
      </c>
    </row>
    <row r="20" spans="1:23">
      <c r="A20" s="82">
        <v>12</v>
      </c>
      <c r="B20" s="82">
        <v>-0.37</v>
      </c>
      <c r="C20" s="52">
        <v>-0.42</v>
      </c>
      <c r="D20" s="52">
        <v>-0.4</v>
      </c>
    </row>
    <row r="21" spans="1:23">
      <c r="A21" s="82">
        <v>13</v>
      </c>
      <c r="B21" s="82">
        <v>-0.3</v>
      </c>
      <c r="C21" s="52">
        <v>-0.34</v>
      </c>
      <c r="D21" s="52">
        <v>-0.37</v>
      </c>
    </row>
    <row r="22" spans="1:23">
      <c r="A22" s="82">
        <v>14</v>
      </c>
      <c r="B22" s="82">
        <v>-0.2</v>
      </c>
      <c r="C22" s="52">
        <v>-0.3</v>
      </c>
      <c r="D22" s="52">
        <v>-0.33</v>
      </c>
    </row>
    <row r="23" spans="1:23">
      <c r="A23" s="82">
        <v>15</v>
      </c>
      <c r="B23" s="82">
        <v>-0.1</v>
      </c>
      <c r="C23" s="52">
        <v>-0.25</v>
      </c>
      <c r="D23" s="52">
        <v>-0.3</v>
      </c>
    </row>
    <row r="24" spans="1:23">
      <c r="A24" s="79"/>
      <c r="B24" s="79"/>
      <c r="C24" s="52"/>
      <c r="D24" s="52"/>
    </row>
    <row r="25" spans="1:23">
      <c r="A25" s="79"/>
      <c r="B25" s="79"/>
      <c r="C25" s="52"/>
      <c r="D25" s="52"/>
    </row>
    <row r="26" spans="1:23">
      <c r="A26" s="79"/>
      <c r="B26" s="79"/>
      <c r="C26" s="52"/>
      <c r="D26" s="52"/>
    </row>
    <row r="27" spans="1:23">
      <c r="A27" s="79"/>
      <c r="B27" s="79"/>
      <c r="C27" s="52"/>
      <c r="D27" s="52"/>
    </row>
    <row r="28" spans="1:23">
      <c r="A28" s="79"/>
      <c r="B28" s="79"/>
      <c r="C28" s="52"/>
      <c r="D28" s="52"/>
    </row>
    <row r="29" spans="1:23">
      <c r="A29" s="79"/>
      <c r="B29" s="79"/>
      <c r="C29" s="52"/>
      <c r="D29" s="52"/>
    </row>
    <row r="30" spans="1:23">
      <c r="A30" s="79"/>
      <c r="B30" s="79"/>
      <c r="C30" s="52"/>
      <c r="D30" s="52"/>
    </row>
    <row r="31" spans="1:23">
      <c r="A31" s="79"/>
      <c r="B31" s="79"/>
      <c r="C31" s="52"/>
      <c r="D31" s="52"/>
    </row>
    <row r="32" spans="1:23">
      <c r="A32" s="79"/>
      <c r="B32" s="79"/>
      <c r="C32" s="52"/>
      <c r="D32" s="52"/>
    </row>
    <row r="33" spans="1:5">
      <c r="A33" s="79"/>
      <c r="B33" s="79"/>
      <c r="C33" s="52"/>
      <c r="D33" s="52"/>
    </row>
    <row r="34" spans="1:5">
      <c r="A34" s="79"/>
      <c r="B34" s="79"/>
      <c r="C34" s="52"/>
      <c r="D34" s="52"/>
    </row>
    <row r="35" spans="1:5">
      <c r="A35" s="79"/>
      <c r="B35" s="79"/>
      <c r="C35" s="52"/>
      <c r="D35" s="52"/>
    </row>
    <row r="36" spans="1:5">
      <c r="A36" s="79"/>
      <c r="B36" s="79"/>
      <c r="C36" s="52"/>
      <c r="D36" s="52"/>
    </row>
    <row r="37" spans="1:5">
      <c r="A37" s="79"/>
      <c r="B37" s="79"/>
      <c r="C37" s="52"/>
      <c r="D37" s="52"/>
    </row>
    <row r="38" spans="1:5">
      <c r="A38" s="79"/>
      <c r="B38" s="79"/>
      <c r="C38" s="52"/>
      <c r="D38" s="52"/>
    </row>
    <row r="39" spans="1:5">
      <c r="A39" s="79"/>
      <c r="B39" s="79"/>
      <c r="C39" s="52"/>
      <c r="D39" s="52"/>
    </row>
    <row r="40" spans="1:5">
      <c r="A40" s="79"/>
      <c r="B40" s="79"/>
      <c r="C40" s="52"/>
      <c r="D40" s="52"/>
    </row>
    <row r="41" spans="1:5">
      <c r="A41" s="79"/>
      <c r="B41" s="79"/>
      <c r="C41" s="52"/>
      <c r="D41" s="52"/>
    </row>
    <row r="42" spans="1:5">
      <c r="A42" s="79"/>
      <c r="B42" s="79"/>
      <c r="C42" s="52"/>
      <c r="D42" s="52"/>
    </row>
    <row r="43" spans="1:5">
      <c r="A43" s="79"/>
      <c r="B43" s="79"/>
      <c r="C43" s="52"/>
      <c r="D43" s="52"/>
    </row>
    <row r="44" spans="1:5">
      <c r="A44" s="79"/>
      <c r="B44" s="79"/>
      <c r="C44" s="52"/>
      <c r="D44" s="52"/>
    </row>
    <row r="45" spans="1:5">
      <c r="A45" s="57"/>
      <c r="B45" s="57"/>
      <c r="E45" s="2"/>
    </row>
    <row r="46" spans="1:5">
      <c r="A46" s="57"/>
      <c r="B46" s="57"/>
      <c r="C46" s="56"/>
      <c r="D46" s="2"/>
      <c r="E46" s="2"/>
    </row>
    <row r="47" spans="1:5">
      <c r="A47" s="57"/>
      <c r="B47" s="57"/>
      <c r="C47" s="56"/>
      <c r="D47" s="2"/>
      <c r="E47" s="2"/>
    </row>
    <row r="48" spans="1:5">
      <c r="A48" s="57"/>
      <c r="B48" s="57"/>
      <c r="C48" s="56"/>
      <c r="D48" s="2"/>
      <c r="E48" s="2"/>
    </row>
    <row r="49" spans="1:5">
      <c r="A49" s="57"/>
      <c r="B49" s="57"/>
      <c r="C49" s="56"/>
      <c r="D49" s="2"/>
      <c r="E49" s="2"/>
    </row>
    <row r="50" spans="1:5">
      <c r="A50" s="57"/>
      <c r="B50" s="57"/>
      <c r="C50" s="56"/>
      <c r="D50" s="2"/>
      <c r="E50" s="2"/>
    </row>
    <row r="51" spans="1:5">
      <c r="A51" s="57"/>
      <c r="B51" s="57"/>
      <c r="C51" s="56"/>
      <c r="D51" s="2"/>
      <c r="E51" s="2"/>
    </row>
    <row r="52" spans="1:5">
      <c r="A52" s="57"/>
      <c r="B52" s="57"/>
      <c r="C52" s="56"/>
      <c r="D52" s="2"/>
      <c r="E52" s="2"/>
    </row>
    <row r="53" spans="1:5">
      <c r="A53" s="57"/>
      <c r="B53" s="57"/>
      <c r="C53" s="56"/>
      <c r="D53" s="2"/>
      <c r="E53" s="2"/>
    </row>
    <row r="54" spans="1:5">
      <c r="A54" s="57"/>
      <c r="B54" s="57"/>
      <c r="C54" s="56"/>
      <c r="D54" s="2"/>
      <c r="E54" s="2"/>
    </row>
    <row r="55" spans="1:5">
      <c r="A55" s="57"/>
      <c r="B55" s="57"/>
      <c r="C55" s="56"/>
      <c r="D55" s="2"/>
      <c r="E55" s="2"/>
    </row>
    <row r="56" spans="1:5">
      <c r="A56" s="57"/>
      <c r="B56" s="57"/>
      <c r="C56" s="56"/>
      <c r="D56" s="2"/>
      <c r="E56" s="2"/>
    </row>
    <row r="57" spans="1:5">
      <c r="A57" s="57"/>
      <c r="B57" s="57"/>
      <c r="C57" s="56"/>
      <c r="D57" s="2"/>
      <c r="E57" s="2"/>
    </row>
    <row r="58" spans="1:5">
      <c r="A58" s="57"/>
      <c r="B58" s="57"/>
      <c r="C58" s="56"/>
      <c r="D58" s="2"/>
      <c r="E58" s="2"/>
    </row>
    <row r="59" spans="1:5">
      <c r="A59" s="57"/>
      <c r="B59" s="57"/>
      <c r="C59" s="56"/>
      <c r="D59" s="2"/>
      <c r="E59" s="2"/>
    </row>
    <row r="60" spans="1:5">
      <c r="A60" s="57"/>
      <c r="B60" s="57"/>
      <c r="C60" s="56"/>
      <c r="D60" s="2"/>
      <c r="E60" s="2"/>
    </row>
    <row r="61" spans="1:5">
      <c r="A61" s="57"/>
      <c r="B61" s="57"/>
      <c r="C61" s="56"/>
      <c r="D61" s="2"/>
      <c r="E61" s="2"/>
    </row>
    <row r="62" spans="1:5">
      <c r="A62" s="57"/>
      <c r="B62" s="57"/>
      <c r="C62" s="56"/>
      <c r="D62" s="2"/>
      <c r="E62" s="2"/>
    </row>
    <row r="63" spans="1:5">
      <c r="A63" s="57"/>
      <c r="B63" s="57"/>
      <c r="C63" s="56"/>
      <c r="D63" s="2"/>
      <c r="E63" s="2"/>
    </row>
    <row r="64" spans="1:5">
      <c r="A64" s="57"/>
      <c r="B64" s="57"/>
      <c r="C64" s="56"/>
      <c r="D64" s="2"/>
      <c r="E64" s="2"/>
    </row>
    <row r="65" spans="1:5">
      <c r="A65" s="57"/>
      <c r="B65" s="57"/>
      <c r="C65" s="56"/>
      <c r="D65" s="2"/>
      <c r="E65" s="2"/>
    </row>
    <row r="66" spans="1:5">
      <c r="A66" s="57"/>
      <c r="B66" s="57"/>
      <c r="C66" s="56"/>
      <c r="D66" s="2"/>
      <c r="E66" s="2"/>
    </row>
    <row r="67" spans="1:5">
      <c r="A67" s="57"/>
      <c r="B67" s="57"/>
      <c r="C67" s="56"/>
      <c r="D67" s="2"/>
      <c r="E67" s="2"/>
    </row>
    <row r="68" spans="1:5">
      <c r="A68" s="57"/>
      <c r="B68" s="57"/>
      <c r="C68" s="56"/>
      <c r="D68" s="2"/>
      <c r="E68" s="2"/>
    </row>
    <row r="69" spans="1:5">
      <c r="A69" s="57"/>
      <c r="B69" s="57"/>
      <c r="C69" s="56"/>
      <c r="D69" s="2"/>
      <c r="E69" s="2"/>
    </row>
    <row r="70" spans="1:5">
      <c r="A70" s="57"/>
      <c r="B70" s="57"/>
      <c r="C70" s="56"/>
      <c r="D70" s="2"/>
      <c r="E70" s="2"/>
    </row>
    <row r="71" spans="1:5">
      <c r="A71" s="57"/>
      <c r="B71" s="57"/>
      <c r="C71" s="56"/>
      <c r="D71" s="2"/>
      <c r="E71" s="2"/>
    </row>
    <row r="72" spans="1:5">
      <c r="A72" s="57"/>
      <c r="B72" s="57"/>
      <c r="C72" s="56"/>
      <c r="D72" s="2"/>
      <c r="E72" s="2"/>
    </row>
    <row r="73" spans="1:5">
      <c r="A73" s="57"/>
      <c r="B73" s="57"/>
      <c r="C73" s="56"/>
      <c r="D73" s="2"/>
      <c r="E73" s="2"/>
    </row>
    <row r="74" spans="1:5">
      <c r="A74" s="57"/>
      <c r="B74" s="57"/>
      <c r="C74" s="56"/>
      <c r="D74" s="2"/>
      <c r="E74" s="2"/>
    </row>
    <row r="75" spans="1:5">
      <c r="A75" s="57"/>
      <c r="B75" s="57"/>
      <c r="C75" s="56"/>
      <c r="D75" s="2"/>
      <c r="E75" s="2"/>
    </row>
    <row r="76" spans="1:5">
      <c r="A76" s="57"/>
      <c r="B76" s="57"/>
      <c r="C76" s="56"/>
      <c r="D76" s="2"/>
      <c r="E76" s="2"/>
    </row>
    <row r="77" spans="1:5">
      <c r="A77" s="57"/>
      <c r="B77" s="57"/>
      <c r="C77" s="56"/>
      <c r="D77" s="2"/>
      <c r="E77" s="2"/>
    </row>
    <row r="78" spans="1:5">
      <c r="A78" s="57"/>
      <c r="B78" s="57"/>
      <c r="C78" s="56"/>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W94"/>
  <sheetViews>
    <sheetView zoomScaleNormal="100" workbookViewId="0"/>
  </sheetViews>
  <sheetFormatPr defaultRowHeight="15"/>
  <cols>
    <col min="1" max="2" width="8.28515625" customWidth="1"/>
  </cols>
  <sheetData>
    <row r="1" spans="1:23" s="2" customFormat="1" ht="13.5" customHeight="1">
      <c r="A1" s="156" t="s">
        <v>4041</v>
      </c>
    </row>
    <row r="2" spans="1:23" s="2" customFormat="1" ht="13.5" customHeight="1">
      <c r="A2" s="156" t="s">
        <v>4067</v>
      </c>
    </row>
    <row r="3" spans="1:23" s="2" customFormat="1" ht="13.5" customHeight="1">
      <c r="A3" s="4" t="s">
        <v>3756</v>
      </c>
      <c r="B3" s="4"/>
    </row>
    <row r="4" spans="1:23" ht="13.5" customHeight="1">
      <c r="A4" s="8" t="s">
        <v>3757</v>
      </c>
      <c r="B4" s="8"/>
    </row>
    <row r="5" spans="1:23" ht="13.5" customHeight="1">
      <c r="A5" s="1"/>
      <c r="B5" s="1"/>
    </row>
    <row r="6" spans="1:23" ht="13.5" customHeight="1"/>
    <row r="7" spans="1:23" ht="13.5" customHeight="1"/>
    <row r="8" spans="1:23" s="3" customFormat="1">
      <c r="A8" s="14" t="s">
        <v>3758</v>
      </c>
      <c r="B8" s="14" t="s">
        <v>3759</v>
      </c>
      <c r="D8" s="62"/>
      <c r="F8" s="62"/>
      <c r="G8" s="62"/>
      <c r="H8" s="62"/>
      <c r="I8" s="62"/>
      <c r="J8" s="62"/>
      <c r="K8" s="62"/>
      <c r="L8" s="62"/>
      <c r="M8" s="62"/>
      <c r="N8" s="62"/>
      <c r="O8" s="62"/>
      <c r="P8" s="62"/>
      <c r="Q8" s="62"/>
      <c r="R8" s="62"/>
      <c r="S8" s="62"/>
      <c r="T8" s="62"/>
      <c r="U8" s="62"/>
      <c r="V8" s="62"/>
      <c r="W8" s="62"/>
    </row>
    <row r="9" spans="1:23">
      <c r="A9" s="56">
        <v>0.76501724895998902</v>
      </c>
      <c r="B9" s="56">
        <v>5.25</v>
      </c>
      <c r="D9" s="80"/>
      <c r="F9" s="61"/>
      <c r="G9" s="61"/>
      <c r="H9" s="61"/>
      <c r="I9" s="61"/>
      <c r="J9" s="61"/>
      <c r="K9" s="61"/>
      <c r="L9" s="61"/>
      <c r="M9" s="61"/>
      <c r="N9" s="61"/>
      <c r="O9" s="61"/>
      <c r="P9" s="61"/>
      <c r="Q9" s="61"/>
      <c r="R9" s="61"/>
      <c r="S9" s="61"/>
      <c r="T9" s="61"/>
      <c r="U9" s="61"/>
      <c r="V9" s="61"/>
      <c r="W9" s="61"/>
    </row>
    <row r="10" spans="1:23">
      <c r="A10" s="56">
        <v>1.1766094457311294</v>
      </c>
      <c r="B10" s="56">
        <v>5.25</v>
      </c>
      <c r="D10" s="80"/>
      <c r="F10" s="61"/>
      <c r="G10" s="61"/>
      <c r="H10" s="61"/>
      <c r="I10" s="61"/>
      <c r="J10" s="61"/>
      <c r="K10" s="61"/>
      <c r="L10" s="61"/>
      <c r="M10" s="61"/>
      <c r="N10" s="61"/>
      <c r="O10" s="61"/>
      <c r="P10" s="61"/>
      <c r="Q10" s="61"/>
      <c r="R10" s="61"/>
      <c r="S10" s="61"/>
      <c r="T10" s="61"/>
      <c r="U10" s="61"/>
      <c r="V10" s="61"/>
      <c r="W10" s="61"/>
    </row>
    <row r="11" spans="1:23">
      <c r="A11" s="56">
        <v>1.248320065288022</v>
      </c>
      <c r="B11" s="56">
        <v>5.25</v>
      </c>
      <c r="D11" s="80"/>
      <c r="F11" s="61"/>
      <c r="G11" s="61"/>
      <c r="H11" s="61"/>
      <c r="I11" s="61"/>
      <c r="J11" s="61"/>
      <c r="K11" s="61"/>
      <c r="L11" s="61"/>
      <c r="M11" s="61"/>
      <c r="N11" s="61"/>
      <c r="O11" s="61"/>
      <c r="P11" s="61"/>
      <c r="Q11" s="61"/>
      <c r="R11" s="61"/>
      <c r="S11" s="61"/>
      <c r="T11" s="61"/>
      <c r="U11" s="61"/>
      <c r="V11" s="61"/>
      <c r="W11" s="61"/>
    </row>
    <row r="12" spans="1:23">
      <c r="A12" s="56">
        <v>1.2499901283078458</v>
      </c>
      <c r="B12" s="56">
        <v>5.25</v>
      </c>
      <c r="D12" s="80"/>
      <c r="F12" s="61"/>
      <c r="G12" s="61"/>
      <c r="H12" s="61"/>
      <c r="I12" s="61"/>
      <c r="J12" s="61"/>
      <c r="K12" s="61"/>
      <c r="L12" s="61"/>
      <c r="M12" s="61"/>
      <c r="N12" s="61"/>
      <c r="O12" s="61"/>
      <c r="P12" s="61"/>
      <c r="Q12" s="61"/>
      <c r="R12" s="61"/>
      <c r="S12" s="61"/>
      <c r="T12" s="61"/>
      <c r="U12" s="61"/>
      <c r="V12" s="61"/>
      <c r="W12" s="61"/>
    </row>
    <row r="13" spans="1:23">
      <c r="A13" s="56">
        <v>1.3529588590617649</v>
      </c>
      <c r="B13" s="56">
        <v>5.25</v>
      </c>
      <c r="D13" s="80"/>
      <c r="F13" s="61"/>
      <c r="G13" s="61"/>
      <c r="H13" s="61"/>
      <c r="I13" s="61"/>
      <c r="J13" s="61"/>
      <c r="K13" s="61"/>
      <c r="L13" s="61"/>
      <c r="M13" s="61"/>
      <c r="N13" s="61"/>
      <c r="O13" s="61"/>
      <c r="P13" s="61"/>
      <c r="Q13" s="61"/>
      <c r="R13" s="61"/>
      <c r="S13" s="61"/>
      <c r="T13" s="61"/>
      <c r="U13" s="61"/>
      <c r="V13" s="61"/>
      <c r="W13" s="61"/>
    </row>
    <row r="14" spans="1:23">
      <c r="A14" s="56">
        <v>1.3811439861218198</v>
      </c>
      <c r="B14" s="56">
        <v>5.25</v>
      </c>
      <c r="D14" s="80"/>
      <c r="F14" s="61"/>
      <c r="G14" s="61"/>
      <c r="H14" s="61"/>
      <c r="I14" s="61"/>
      <c r="J14" s="61"/>
      <c r="K14" s="61"/>
      <c r="L14" s="61"/>
      <c r="M14" s="61"/>
      <c r="N14" s="61"/>
      <c r="O14" s="61"/>
      <c r="P14" s="61"/>
      <c r="Q14" s="61"/>
      <c r="R14" s="61"/>
      <c r="S14" s="61"/>
      <c r="T14" s="61"/>
      <c r="U14" s="61"/>
      <c r="V14" s="61"/>
      <c r="W14" s="61"/>
    </row>
    <row r="15" spans="1:23">
      <c r="A15" s="56">
        <v>1.5053711474461002</v>
      </c>
      <c r="B15" s="56">
        <v>5.25</v>
      </c>
      <c r="D15" s="80"/>
      <c r="F15" s="61"/>
      <c r="G15" s="61"/>
      <c r="H15" s="61"/>
      <c r="I15" s="61"/>
      <c r="J15" s="61"/>
      <c r="K15" s="61"/>
      <c r="L15" s="61"/>
      <c r="M15" s="61"/>
      <c r="N15" s="61"/>
      <c r="O15" s="61"/>
      <c r="P15" s="61"/>
      <c r="Q15" s="61"/>
      <c r="R15" s="61"/>
      <c r="S15" s="61"/>
      <c r="T15" s="61"/>
      <c r="U15" s="61"/>
      <c r="V15" s="61"/>
      <c r="W15" s="61"/>
    </row>
    <row r="16" spans="1:23">
      <c r="A16" s="56">
        <v>1.6386142893465547</v>
      </c>
      <c r="B16" s="56">
        <v>5.25</v>
      </c>
      <c r="D16" s="80"/>
      <c r="F16" s="61"/>
      <c r="G16" s="61"/>
      <c r="H16" s="61"/>
      <c r="I16" s="61"/>
      <c r="J16" s="61"/>
      <c r="K16" s="61"/>
      <c r="L16" s="61"/>
      <c r="M16" s="61"/>
      <c r="N16" s="61"/>
      <c r="O16" s="61"/>
      <c r="P16" s="61"/>
      <c r="Q16" s="61"/>
      <c r="R16" s="61"/>
      <c r="S16" s="61"/>
      <c r="T16" s="61"/>
      <c r="U16" s="61"/>
      <c r="V16" s="61"/>
      <c r="W16" s="61"/>
    </row>
    <row r="17" spans="1:23" s="47" customFormat="1">
      <c r="A17" s="56">
        <v>1.6549021588183308</v>
      </c>
      <c r="B17" s="56">
        <v>5.25</v>
      </c>
      <c r="D17" s="80"/>
      <c r="F17" s="61"/>
      <c r="G17" s="61"/>
      <c r="H17" s="61"/>
      <c r="I17" s="61"/>
      <c r="J17" s="61"/>
      <c r="K17" s="61"/>
      <c r="L17" s="61"/>
      <c r="M17" s="61"/>
      <c r="N17" s="61"/>
      <c r="O17" s="61"/>
      <c r="P17" s="61"/>
      <c r="Q17" s="61"/>
      <c r="R17" s="61"/>
      <c r="S17" s="61"/>
      <c r="T17" s="61"/>
      <c r="U17" s="61"/>
      <c r="V17" s="61"/>
      <c r="W17" s="61"/>
    </row>
    <row r="18" spans="1:23">
      <c r="A18" s="56">
        <v>1.6798993210021076</v>
      </c>
      <c r="B18" s="56">
        <v>5.25</v>
      </c>
      <c r="D18" s="81"/>
      <c r="F18" s="65"/>
      <c r="G18" s="65"/>
      <c r="H18" s="65"/>
      <c r="I18" s="65"/>
      <c r="J18" s="65"/>
      <c r="K18" s="65"/>
      <c r="L18" s="65"/>
      <c r="M18" s="65"/>
      <c r="N18" s="65"/>
      <c r="O18" s="65"/>
      <c r="P18" s="65"/>
      <c r="Q18" s="65"/>
      <c r="R18" s="65"/>
      <c r="S18" s="65"/>
      <c r="T18" s="65"/>
      <c r="U18" s="65"/>
      <c r="V18" s="65"/>
      <c r="W18" s="65"/>
    </row>
    <row r="19" spans="1:23">
      <c r="A19" s="56">
        <v>2.346233427848877</v>
      </c>
      <c r="B19" s="56">
        <v>5.25</v>
      </c>
      <c r="D19" s="52"/>
    </row>
    <row r="20" spans="1:23">
      <c r="A20" s="56">
        <v>2.3754666451629336</v>
      </c>
      <c r="B20" s="56">
        <v>5.25</v>
      </c>
      <c r="D20" s="52"/>
    </row>
    <row r="21" spans="1:23">
      <c r="A21" s="56">
        <v>2.5132999228989981</v>
      </c>
      <c r="B21" s="56">
        <v>5.25</v>
      </c>
      <c r="D21" s="52"/>
    </row>
    <row r="22" spans="1:23">
      <c r="A22" s="56">
        <v>2.5282022718944668</v>
      </c>
      <c r="B22" s="56">
        <v>5.25</v>
      </c>
      <c r="D22" s="52"/>
    </row>
    <row r="23" spans="1:23">
      <c r="A23" s="56">
        <v>2.5464616130717004</v>
      </c>
      <c r="B23" s="56">
        <v>5.25</v>
      </c>
      <c r="D23" s="52"/>
    </row>
    <row r="24" spans="1:23">
      <c r="A24" s="56">
        <v>2.549545201588916</v>
      </c>
      <c r="B24" s="56">
        <v>5.25</v>
      </c>
      <c r="D24" s="52"/>
    </row>
    <row r="25" spans="1:23">
      <c r="A25" s="56">
        <v>2.5996449744933132</v>
      </c>
      <c r="B25" s="56">
        <v>5.25</v>
      </c>
      <c r="D25" s="52"/>
    </row>
    <row r="26" spans="1:23">
      <c r="A26" s="56">
        <v>2.6774988786855833</v>
      </c>
      <c r="B26" s="56">
        <v>5.25</v>
      </c>
      <c r="D26" s="52"/>
    </row>
    <row r="27" spans="1:23">
      <c r="A27" s="56">
        <v>2.7041870699311894</v>
      </c>
      <c r="B27" s="56">
        <v>5.25</v>
      </c>
      <c r="D27" s="52"/>
    </row>
    <row r="28" spans="1:23">
      <c r="A28" s="56">
        <v>2.8776109378747901</v>
      </c>
      <c r="B28" s="56">
        <v>5.25</v>
      </c>
      <c r="D28" s="52"/>
    </row>
    <row r="29" spans="1:23">
      <c r="A29" s="56">
        <v>2.909469463294263</v>
      </c>
      <c r="B29" s="56">
        <v>5.25</v>
      </c>
      <c r="D29" s="52"/>
    </row>
    <row r="30" spans="1:23">
      <c r="A30" s="56">
        <v>2.914125193810233</v>
      </c>
      <c r="B30" s="56">
        <v>5.25</v>
      </c>
      <c r="D30" s="52"/>
    </row>
    <row r="31" spans="1:23">
      <c r="A31" s="56">
        <v>2.9386675436947942</v>
      </c>
      <c r="B31" s="56">
        <v>5.25</v>
      </c>
      <c r="D31" s="52"/>
    </row>
    <row r="32" spans="1:23">
      <c r="A32" s="56">
        <v>2.9833368286147031</v>
      </c>
      <c r="B32" s="56">
        <v>5.25</v>
      </c>
      <c r="D32" s="52"/>
    </row>
    <row r="33" spans="1:5">
      <c r="A33" s="56">
        <v>3.0678060328898744</v>
      </c>
      <c r="B33" s="56">
        <v>5.25</v>
      </c>
      <c r="D33" s="52"/>
    </row>
    <row r="34" spans="1:5">
      <c r="A34" s="56">
        <v>3.1420903537554201</v>
      </c>
      <c r="B34" s="56">
        <v>5.25</v>
      </c>
      <c r="D34" s="52"/>
    </row>
    <row r="35" spans="1:5">
      <c r="A35" s="56">
        <v>3.1899355660448032</v>
      </c>
      <c r="B35" s="56">
        <v>5.25</v>
      </c>
      <c r="D35" s="52"/>
    </row>
    <row r="36" spans="1:5">
      <c r="A36" s="56">
        <v>3.192235666112258</v>
      </c>
      <c r="B36" s="56">
        <v>5.25</v>
      </c>
      <c r="D36" s="52"/>
    </row>
    <row r="37" spans="1:5">
      <c r="A37" s="56">
        <v>3.2032867263935221</v>
      </c>
      <c r="B37" s="56">
        <v>5.25</v>
      </c>
      <c r="D37" s="52"/>
    </row>
    <row r="38" spans="1:5">
      <c r="A38" s="56">
        <v>3.2364545851192155</v>
      </c>
      <c r="B38" s="56">
        <v>5.25</v>
      </c>
      <c r="D38" s="52"/>
    </row>
    <row r="39" spans="1:5">
      <c r="A39" s="56">
        <v>3.3850500812127775</v>
      </c>
      <c r="B39" s="56">
        <v>5.25</v>
      </c>
      <c r="D39" s="52"/>
    </row>
    <row r="40" spans="1:5">
      <c r="A40" s="56">
        <v>3.4428065557218326</v>
      </c>
      <c r="B40" s="56">
        <v>5.25</v>
      </c>
      <c r="D40" s="52"/>
    </row>
    <row r="41" spans="1:5">
      <c r="A41" s="56">
        <v>3.4647980038894808</v>
      </c>
      <c r="B41" s="56">
        <v>5.25</v>
      </c>
      <c r="D41" s="52"/>
    </row>
    <row r="42" spans="1:5">
      <c r="A42" s="56">
        <v>3.5937781455511528</v>
      </c>
      <c r="B42" s="56">
        <v>5.25</v>
      </c>
      <c r="D42" s="52"/>
    </row>
    <row r="43" spans="1:5">
      <c r="A43" s="56">
        <v>3.6529365394604176</v>
      </c>
      <c r="B43" s="56">
        <v>5.25</v>
      </c>
      <c r="D43" s="52"/>
    </row>
    <row r="44" spans="1:5">
      <c r="A44" s="56">
        <v>3.7882079391850607</v>
      </c>
      <c r="B44" s="56">
        <v>5.25</v>
      </c>
      <c r="D44" s="52"/>
    </row>
    <row r="45" spans="1:5">
      <c r="A45" s="56">
        <v>3.8493164179959329</v>
      </c>
      <c r="B45" s="56">
        <v>5.25</v>
      </c>
      <c r="E45" s="2"/>
    </row>
    <row r="46" spans="1:5">
      <c r="A46" s="56">
        <v>3.8920826721889035</v>
      </c>
      <c r="B46" s="56">
        <v>5.25</v>
      </c>
      <c r="D46" s="2"/>
      <c r="E46" s="2"/>
    </row>
    <row r="47" spans="1:5">
      <c r="A47" s="56">
        <v>3.9126629244249727</v>
      </c>
      <c r="B47" s="56">
        <v>5.25</v>
      </c>
      <c r="D47" s="2"/>
      <c r="E47" s="2"/>
    </row>
    <row r="48" spans="1:5">
      <c r="A48" s="56">
        <v>3.916667666766676</v>
      </c>
      <c r="B48" s="56">
        <v>5.25</v>
      </c>
      <c r="D48" s="2"/>
      <c r="E48" s="2"/>
    </row>
    <row r="49" spans="1:5">
      <c r="A49" s="56">
        <v>4.0120879491649326</v>
      </c>
      <c r="B49" s="56">
        <v>5.25</v>
      </c>
      <c r="D49" s="2"/>
      <c r="E49" s="2"/>
    </row>
    <row r="50" spans="1:5">
      <c r="A50" s="56">
        <v>4.1217263133556834</v>
      </c>
      <c r="B50" s="56">
        <v>5.25</v>
      </c>
      <c r="D50" s="2"/>
      <c r="E50" s="2"/>
    </row>
    <row r="51" spans="1:5">
      <c r="A51" s="56">
        <v>4.1766389653334501</v>
      </c>
      <c r="B51" s="56">
        <v>5.25</v>
      </c>
      <c r="D51" s="2"/>
      <c r="E51" s="2"/>
    </row>
    <row r="52" spans="1:5">
      <c r="A52" s="56">
        <v>4.341987399193548</v>
      </c>
      <c r="B52" s="56">
        <v>5.25</v>
      </c>
      <c r="D52" s="2"/>
      <c r="E52" s="2"/>
    </row>
    <row r="53" spans="1:5">
      <c r="A53" s="56">
        <v>4.3629516979611038</v>
      </c>
      <c r="B53" s="56">
        <v>5.25</v>
      </c>
      <c r="D53" s="2"/>
      <c r="E53" s="2"/>
    </row>
    <row r="54" spans="1:5">
      <c r="A54" s="56">
        <v>4.5730257363060831</v>
      </c>
      <c r="B54" s="56">
        <v>5.25</v>
      </c>
      <c r="D54" s="2"/>
      <c r="E54" s="2"/>
    </row>
    <row r="55" spans="1:5">
      <c r="A55" s="56">
        <v>4.6099032377060807</v>
      </c>
      <c r="B55" s="56">
        <v>5.25</v>
      </c>
      <c r="D55" s="2"/>
      <c r="E55" s="2"/>
    </row>
    <row r="56" spans="1:5">
      <c r="A56" s="56">
        <v>4.7704162095562799</v>
      </c>
      <c r="B56" s="56">
        <v>5.25</v>
      </c>
      <c r="D56" s="2"/>
      <c r="E56" s="2"/>
    </row>
    <row r="57" spans="1:5">
      <c r="A57" s="56">
        <v>4.8112921199257102</v>
      </c>
      <c r="B57" s="56">
        <v>5.25</v>
      </c>
      <c r="D57" s="2"/>
      <c r="E57" s="2"/>
    </row>
    <row r="58" spans="1:5">
      <c r="A58" s="56">
        <v>4.8764950289360431</v>
      </c>
      <c r="B58" s="56">
        <v>5.25</v>
      </c>
      <c r="D58" s="2"/>
      <c r="E58" s="2"/>
    </row>
    <row r="59" spans="1:5">
      <c r="A59" s="56">
        <v>4.9190917510087981</v>
      </c>
      <c r="B59" s="56">
        <v>5.25</v>
      </c>
      <c r="D59" s="2"/>
      <c r="E59" s="2"/>
    </row>
    <row r="60" spans="1:5">
      <c r="A60" s="56">
        <v>5.2948989111140143</v>
      </c>
      <c r="B60" s="56">
        <v>5.25</v>
      </c>
      <c r="D60" s="2"/>
      <c r="E60" s="2"/>
    </row>
    <row r="61" spans="1:5">
      <c r="A61" s="56">
        <v>5.2997707173272195</v>
      </c>
      <c r="B61" s="56">
        <v>5.25</v>
      </c>
      <c r="D61" s="2"/>
      <c r="E61" s="2"/>
    </row>
    <row r="62" spans="1:5">
      <c r="A62" s="56">
        <v>5.3774933095450494</v>
      </c>
      <c r="B62" s="56">
        <v>5.25</v>
      </c>
      <c r="D62" s="2"/>
      <c r="E62" s="2"/>
    </row>
    <row r="63" spans="1:5">
      <c r="A63" s="56">
        <v>6.2329085854239761</v>
      </c>
      <c r="B63" s="56">
        <v>5.25</v>
      </c>
      <c r="D63" s="2"/>
      <c r="E63" s="2"/>
    </row>
    <row r="64" spans="1:5">
      <c r="A64" s="56">
        <v>6.4301692417024183</v>
      </c>
      <c r="B64" s="56">
        <v>5.25</v>
      </c>
      <c r="D64" s="2"/>
      <c r="E64" s="2"/>
    </row>
    <row r="65" spans="1:5">
      <c r="A65" s="56">
        <v>6.7728087231690104</v>
      </c>
      <c r="B65" s="56">
        <v>5.25</v>
      </c>
      <c r="D65" s="2"/>
      <c r="E65" s="2"/>
    </row>
    <row r="66" spans="1:5">
      <c r="A66" s="56">
        <v>7.0271854440593167</v>
      </c>
      <c r="B66" s="56">
        <v>5.25</v>
      </c>
      <c r="D66" s="2"/>
      <c r="E66" s="2"/>
    </row>
    <row r="67" spans="1:5">
      <c r="A67" s="56">
        <v>7.1338945100085844</v>
      </c>
      <c r="B67" s="56">
        <v>5.25</v>
      </c>
      <c r="D67" s="2"/>
      <c r="E67" s="2"/>
    </row>
    <row r="68" spans="1:5">
      <c r="A68" s="56">
        <v>7.3044857673267325</v>
      </c>
      <c r="B68" s="56">
        <v>5.25</v>
      </c>
      <c r="D68" s="2"/>
      <c r="E68" s="2"/>
    </row>
    <row r="69" spans="1:5">
      <c r="A69" s="56">
        <v>8.1292363385623165</v>
      </c>
      <c r="B69" s="56">
        <v>5.25</v>
      </c>
      <c r="D69" s="2"/>
      <c r="E69" s="2"/>
    </row>
    <row r="70" spans="1:5">
      <c r="A70" s="56">
        <v>9.735336164038662</v>
      </c>
      <c r="B70" s="56">
        <v>5.25</v>
      </c>
      <c r="D70" s="2"/>
      <c r="E70" s="2"/>
    </row>
    <row r="71" spans="1:5">
      <c r="A71" s="56">
        <v>9.7752629945159182</v>
      </c>
      <c r="B71" s="56">
        <v>5.25</v>
      </c>
      <c r="D71" s="2"/>
      <c r="E71" s="2"/>
    </row>
    <row r="72" spans="1:5">
      <c r="A72" s="56">
        <v>10.05893005062126</v>
      </c>
      <c r="B72" s="56">
        <v>5.25</v>
      </c>
      <c r="D72" s="2"/>
      <c r="E72" s="2"/>
    </row>
    <row r="73" spans="1:5">
      <c r="A73" s="56">
        <v>12.154096069652971</v>
      </c>
      <c r="B73" s="56">
        <v>5.25</v>
      </c>
      <c r="D73" s="2"/>
      <c r="E73" s="2"/>
    </row>
    <row r="74" spans="1:5">
      <c r="A74" s="56">
        <v>13.313619952908345</v>
      </c>
      <c r="B74" s="56">
        <v>5.25</v>
      </c>
      <c r="D74" s="2"/>
      <c r="E74" s="2"/>
    </row>
    <row r="75" spans="1:5">
      <c r="A75" s="56">
        <v>13.667169633810971</v>
      </c>
      <c r="B75" s="56">
        <v>5.25</v>
      </c>
      <c r="D75" s="2"/>
      <c r="E75" s="2"/>
    </row>
    <row r="76" spans="1:5">
      <c r="A76" s="56">
        <v>14.520537083705934</v>
      </c>
      <c r="B76" s="56">
        <v>5.25</v>
      </c>
      <c r="D76" s="2"/>
      <c r="E76" s="2"/>
    </row>
    <row r="77" spans="1:5">
      <c r="A77" s="56">
        <v>15.495831860743808</v>
      </c>
      <c r="B77" s="56">
        <v>5.25</v>
      </c>
      <c r="D77" s="2"/>
      <c r="E77" s="2"/>
    </row>
    <row r="78" spans="1:5">
      <c r="A78" s="56">
        <v>20.172669873722189</v>
      </c>
      <c r="B78" s="56">
        <v>5.25</v>
      </c>
      <c r="D78" s="2"/>
      <c r="E78" s="2"/>
    </row>
    <row r="79" spans="1:5">
      <c r="A79" s="57"/>
      <c r="B79" s="57"/>
      <c r="C79" s="56"/>
      <c r="D79" s="2"/>
      <c r="E79" s="2"/>
    </row>
    <row r="80" spans="1:5">
      <c r="A80" s="57"/>
      <c r="B80" s="57"/>
      <c r="C80" s="56"/>
      <c r="D80" s="2"/>
      <c r="E80" s="2"/>
    </row>
    <row r="81" spans="1:5">
      <c r="A81" s="57"/>
      <c r="B81" s="57"/>
      <c r="C81" s="56"/>
      <c r="D81" s="2"/>
      <c r="E81" s="2"/>
    </row>
    <row r="82" spans="1:5">
      <c r="A82" s="57"/>
      <c r="B82" s="57"/>
      <c r="C82" s="56"/>
      <c r="D82" s="2"/>
      <c r="E82" s="2"/>
    </row>
    <row r="83" spans="1:5">
      <c r="A83" s="57"/>
      <c r="B83" s="57"/>
      <c r="C83" s="56"/>
      <c r="D83" s="2"/>
      <c r="E83" s="2"/>
    </row>
    <row r="84" spans="1:5">
      <c r="A84" s="57"/>
      <c r="B84" s="57"/>
      <c r="C84" s="56"/>
      <c r="D84" s="2"/>
      <c r="E84" s="2"/>
    </row>
    <row r="85" spans="1:5">
      <c r="A85" s="57"/>
      <c r="B85" s="57"/>
      <c r="C85" s="56"/>
      <c r="D85" s="2"/>
      <c r="E85" s="2"/>
    </row>
    <row r="86" spans="1:5">
      <c r="A86" s="57"/>
      <c r="B86" s="57"/>
      <c r="C86" s="56"/>
      <c r="D86" s="2"/>
      <c r="E86" s="2"/>
    </row>
    <row r="87" spans="1:5">
      <c r="A87" s="57"/>
      <c r="B87" s="57"/>
      <c r="C87" s="56"/>
      <c r="D87" s="58"/>
      <c r="E87" s="2"/>
    </row>
    <row r="88" spans="1:5">
      <c r="A88" s="57"/>
      <c r="B88" s="57"/>
      <c r="C88" s="56"/>
      <c r="D88" s="58"/>
      <c r="E88" s="2"/>
    </row>
    <row r="89" spans="1:5">
      <c r="A89" s="57"/>
      <c r="B89" s="57"/>
      <c r="C89" s="56"/>
      <c r="D89" s="58"/>
      <c r="E89" s="2"/>
    </row>
    <row r="90" spans="1:5">
      <c r="A90" s="57"/>
      <c r="B90" s="57"/>
      <c r="C90" s="56"/>
      <c r="D90" s="58"/>
      <c r="E90" s="56"/>
    </row>
    <row r="91" spans="1:5">
      <c r="A91" s="57"/>
      <c r="B91" s="57"/>
      <c r="C91" s="56"/>
      <c r="D91" s="58"/>
      <c r="E91" s="2"/>
    </row>
    <row r="92" spans="1:5">
      <c r="A92" s="57"/>
      <c r="B92" s="57"/>
      <c r="C92" s="56"/>
      <c r="D92" s="58"/>
      <c r="E92" s="2"/>
    </row>
    <row r="93" spans="1:5">
      <c r="A93" s="57"/>
      <c r="B93" s="57"/>
      <c r="C93" s="56"/>
      <c r="D93" s="58"/>
      <c r="E93" s="2"/>
    </row>
    <row r="94" spans="1:5">
      <c r="A94" s="57"/>
      <c r="B94" s="57"/>
      <c r="C94" s="56"/>
      <c r="D94" s="58"/>
      <c r="E94" s="2"/>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I208"/>
  <sheetViews>
    <sheetView workbookViewId="0"/>
  </sheetViews>
  <sheetFormatPr defaultRowHeight="15"/>
  <cols>
    <col min="1" max="1" width="30.28515625" customWidth="1"/>
  </cols>
  <sheetData>
    <row r="1" spans="1:9" s="2" customFormat="1" ht="12.75">
      <c r="A1" s="2" t="s">
        <v>3760</v>
      </c>
    </row>
    <row r="2" spans="1:9" s="2" customFormat="1" ht="12.75">
      <c r="A2" s="156" t="s">
        <v>4042</v>
      </c>
    </row>
    <row r="3" spans="1:9" s="2" customFormat="1" ht="12.75">
      <c r="A3" s="1" t="s">
        <v>3761</v>
      </c>
    </row>
    <row r="4" spans="1:9" s="2" customFormat="1" ht="12.75">
      <c r="A4" s="38" t="s">
        <v>3762</v>
      </c>
      <c r="B4" s="8" t="s">
        <v>3763</v>
      </c>
    </row>
    <row r="5" spans="1:9" s="2" customFormat="1" ht="12.75">
      <c r="B5" s="160" t="s">
        <v>4043</v>
      </c>
    </row>
    <row r="6" spans="1:9" s="2" customFormat="1" ht="12.75">
      <c r="B6" s="157" t="s">
        <v>4044</v>
      </c>
    </row>
    <row r="7" spans="1:9" s="2" customFormat="1" ht="14.25">
      <c r="A7" s="1" t="s">
        <v>3764</v>
      </c>
    </row>
    <row r="8" spans="1:9" s="2" customFormat="1" ht="14.25">
      <c r="A8" s="1" t="s">
        <v>3765</v>
      </c>
    </row>
    <row r="9" spans="1:9" s="2" customFormat="1" ht="14.25">
      <c r="A9" s="160" t="s">
        <v>4045</v>
      </c>
    </row>
    <row r="10" spans="1:9" s="13" customFormat="1" ht="14.25">
      <c r="A10" s="1" t="s">
        <v>3766</v>
      </c>
    </row>
    <row r="11" spans="1:9" s="13" customFormat="1" ht="14.25"/>
    <row r="12" spans="1:9" s="14" customFormat="1" ht="12.75">
      <c r="A12" s="36" t="s">
        <v>3767</v>
      </c>
      <c r="B12" s="39">
        <v>2009</v>
      </c>
      <c r="C12" s="39">
        <v>2010</v>
      </c>
      <c r="D12" s="39">
        <v>2011</v>
      </c>
      <c r="E12" s="39">
        <v>2012</v>
      </c>
      <c r="F12" s="39">
        <v>2013</v>
      </c>
      <c r="G12" s="39">
        <v>2014</v>
      </c>
      <c r="H12" s="39">
        <v>2015</v>
      </c>
      <c r="I12" s="14">
        <v>2016</v>
      </c>
    </row>
    <row r="13" spans="1:9" s="2" customFormat="1" ht="12.75">
      <c r="A13" s="2" t="s">
        <v>3768</v>
      </c>
      <c r="B13" s="40"/>
      <c r="C13" s="40"/>
      <c r="D13" s="40"/>
      <c r="E13" s="40"/>
      <c r="F13" s="40"/>
      <c r="G13" s="40"/>
      <c r="H13" s="40"/>
    </row>
    <row r="14" spans="1:9" s="2" customFormat="1" ht="14.25">
      <c r="A14" s="2" t="s">
        <v>3769</v>
      </c>
      <c r="B14" s="40">
        <v>12.9</v>
      </c>
      <c r="C14" s="40">
        <v>14.8</v>
      </c>
      <c r="D14" s="40">
        <v>14.2</v>
      </c>
      <c r="E14" s="40">
        <v>15.7</v>
      </c>
      <c r="F14" s="40">
        <v>17.600000000000001</v>
      </c>
      <c r="G14" s="40">
        <v>21.3</v>
      </c>
      <c r="H14" s="40">
        <v>24.9</v>
      </c>
    </row>
    <row r="15" spans="1:9" s="15" customFormat="1" ht="14.25">
      <c r="A15" s="2" t="s">
        <v>3770</v>
      </c>
      <c r="B15" s="40">
        <v>9.3000000000000007</v>
      </c>
      <c r="C15" s="40">
        <v>10.8</v>
      </c>
      <c r="D15" s="40">
        <v>12</v>
      </c>
      <c r="E15" s="40">
        <v>14.6</v>
      </c>
      <c r="F15" s="40">
        <v>17.100000000000001</v>
      </c>
      <c r="G15" s="40">
        <v>20.9</v>
      </c>
      <c r="H15" s="40">
        <v>24.3</v>
      </c>
    </row>
    <row r="16" spans="1:9" s="15" customFormat="1" ht="14.25">
      <c r="A16" s="2" t="s">
        <v>3771</v>
      </c>
      <c r="B16" s="40">
        <v>9.4</v>
      </c>
      <c r="C16" s="40">
        <v>10.9</v>
      </c>
      <c r="D16" s="40">
        <v>10.199999999999999</v>
      </c>
      <c r="E16" s="40">
        <v>11.4</v>
      </c>
      <c r="F16" s="40">
        <v>11.5</v>
      </c>
      <c r="G16" s="40">
        <v>11.5</v>
      </c>
      <c r="H16" s="40">
        <v>11.7</v>
      </c>
    </row>
    <row r="17" spans="1:8" s="15" customFormat="1" ht="12.75">
      <c r="A17" s="37" t="s">
        <v>3772</v>
      </c>
      <c r="B17" s="40"/>
      <c r="C17" s="40"/>
      <c r="D17" s="40"/>
      <c r="E17" s="40"/>
      <c r="F17" s="40"/>
      <c r="G17" s="40"/>
      <c r="H17" s="40"/>
    </row>
    <row r="18" spans="1:8" s="15" customFormat="1" ht="39.75">
      <c r="A18" s="161" t="s">
        <v>4046</v>
      </c>
      <c r="B18" s="40">
        <v>19.7</v>
      </c>
      <c r="C18" s="40">
        <v>20</v>
      </c>
      <c r="D18" s="40">
        <v>16.600000000000001</v>
      </c>
      <c r="E18" s="40">
        <v>13.6</v>
      </c>
      <c r="F18" s="40">
        <v>11</v>
      </c>
      <c r="G18" s="40">
        <v>6.8</v>
      </c>
      <c r="H18" s="40">
        <v>5.6</v>
      </c>
    </row>
    <row r="19" spans="1:8" s="15" customFormat="1" ht="12.75">
      <c r="A19" s="2" t="s">
        <v>3773</v>
      </c>
      <c r="B19" s="40">
        <v>26.7</v>
      </c>
      <c r="C19" s="40">
        <v>25.8</v>
      </c>
      <c r="D19" s="40">
        <v>21.1</v>
      </c>
      <c r="E19" s="40">
        <v>16.899999999999999</v>
      </c>
      <c r="F19" s="40">
        <v>13.4</v>
      </c>
      <c r="G19" s="40">
        <v>10.3</v>
      </c>
      <c r="H19" s="40">
        <v>8.4</v>
      </c>
    </row>
    <row r="20" spans="1:8" s="15" customFormat="1" ht="12.75">
      <c r="A20" s="2" t="s">
        <v>3774</v>
      </c>
      <c r="B20" s="40">
        <v>5.9</v>
      </c>
      <c r="C20" s="40">
        <v>8.3000000000000007</v>
      </c>
      <c r="D20" s="40">
        <v>8.6</v>
      </c>
      <c r="E20" s="40">
        <v>8</v>
      </c>
      <c r="F20" s="40">
        <v>7</v>
      </c>
      <c r="G20" s="40">
        <v>7.8</v>
      </c>
      <c r="H20" s="40">
        <v>5.3</v>
      </c>
    </row>
    <row r="21" spans="1:8" s="15" customFormat="1" ht="12.75">
      <c r="A21" s="2" t="s">
        <v>3775</v>
      </c>
      <c r="B21" s="40">
        <v>14.4</v>
      </c>
      <c r="C21" s="40">
        <v>19.8</v>
      </c>
      <c r="D21" s="40">
        <v>16.2</v>
      </c>
      <c r="E21" s="40">
        <v>15.3</v>
      </c>
      <c r="F21" s="40">
        <v>13.1</v>
      </c>
      <c r="G21" s="40">
        <v>9.9</v>
      </c>
      <c r="H21" s="40">
        <v>8.3000000000000007</v>
      </c>
    </row>
    <row r="22" spans="1:8" s="15" customFormat="1" ht="41.25" customHeight="1">
      <c r="A22" s="161" t="s">
        <v>4047</v>
      </c>
      <c r="B22" s="40">
        <v>15.7</v>
      </c>
      <c r="C22" s="40">
        <v>16.7</v>
      </c>
      <c r="D22" s="40">
        <v>14</v>
      </c>
      <c r="E22" s="40">
        <v>11.4</v>
      </c>
      <c r="F22" s="40">
        <v>8.5</v>
      </c>
      <c r="G22" s="40">
        <v>7.2</v>
      </c>
      <c r="H22" s="40">
        <v>4.2</v>
      </c>
    </row>
    <row r="23" spans="1:8" s="15" customFormat="1" ht="12.75">
      <c r="A23" s="2" t="s">
        <v>3776</v>
      </c>
      <c r="B23" s="40">
        <v>22</v>
      </c>
      <c r="C23" s="40">
        <v>22.5</v>
      </c>
      <c r="D23" s="40">
        <v>18.600000000000001</v>
      </c>
      <c r="E23" s="40">
        <v>14.9</v>
      </c>
      <c r="F23" s="40">
        <v>10.7</v>
      </c>
      <c r="G23" s="40">
        <v>9.3000000000000007</v>
      </c>
      <c r="H23" s="40">
        <v>5.9</v>
      </c>
    </row>
    <row r="24" spans="1:8" s="15" customFormat="1" ht="12.75">
      <c r="A24" s="2" t="s">
        <v>3777</v>
      </c>
      <c r="B24" s="40">
        <v>3.9</v>
      </c>
      <c r="C24" s="40">
        <v>5.7</v>
      </c>
      <c r="D24" s="40">
        <v>6</v>
      </c>
      <c r="E24" s="40">
        <v>5.6</v>
      </c>
      <c r="F24" s="40">
        <v>4.9000000000000004</v>
      </c>
      <c r="G24" s="40">
        <v>3.9</v>
      </c>
      <c r="H24" s="40">
        <v>1.7</v>
      </c>
    </row>
    <row r="25" spans="1:8" s="15" customFormat="1" ht="12.75">
      <c r="A25" s="2" t="s">
        <v>3778</v>
      </c>
      <c r="B25" s="40">
        <v>7.4</v>
      </c>
      <c r="C25" s="40">
        <v>10.9</v>
      </c>
      <c r="D25" s="40">
        <v>11.3</v>
      </c>
      <c r="E25" s="40">
        <v>10</v>
      </c>
      <c r="F25" s="40">
        <v>8.6999999999999993</v>
      </c>
      <c r="G25" s="40">
        <v>9.1999999999999993</v>
      </c>
      <c r="H25" s="40">
        <v>7.7</v>
      </c>
    </row>
    <row r="26" spans="1:8" s="15" customFormat="1" ht="12.75">
      <c r="A26" s="37" t="s">
        <v>3779</v>
      </c>
      <c r="B26" s="40"/>
      <c r="C26" s="40"/>
      <c r="D26" s="40"/>
      <c r="E26" s="40"/>
      <c r="F26" s="40"/>
      <c r="G26" s="40"/>
      <c r="H26" s="40"/>
    </row>
    <row r="27" spans="1:8" s="15" customFormat="1" ht="14.25">
      <c r="A27" s="156" t="s">
        <v>3780</v>
      </c>
      <c r="B27" s="40" t="s">
        <v>3781</v>
      </c>
      <c r="C27" s="40" t="s">
        <v>3782</v>
      </c>
      <c r="D27" s="40">
        <v>15.8</v>
      </c>
      <c r="E27" s="40">
        <v>7.7</v>
      </c>
      <c r="F27" s="40">
        <v>8.9</v>
      </c>
      <c r="G27" s="40">
        <v>8.1</v>
      </c>
      <c r="H27" s="40">
        <v>9</v>
      </c>
    </row>
    <row r="28" spans="1:8" s="15" customFormat="1" ht="14.25">
      <c r="A28" s="2" t="s">
        <v>3783</v>
      </c>
      <c r="B28" s="40" t="s">
        <v>3784</v>
      </c>
      <c r="C28" s="40" t="s">
        <v>3785</v>
      </c>
      <c r="D28" s="40">
        <v>1.4</v>
      </c>
      <c r="E28" s="40">
        <v>0.9</v>
      </c>
      <c r="F28" s="40">
        <v>1</v>
      </c>
      <c r="G28" s="40">
        <v>0.9</v>
      </c>
      <c r="H28" s="40">
        <v>1</v>
      </c>
    </row>
    <row r="29" spans="1:8" s="15" customFormat="1" ht="25.5">
      <c r="A29" s="10" t="s">
        <v>3786</v>
      </c>
      <c r="B29" s="40">
        <v>50.6</v>
      </c>
      <c r="C29" s="40">
        <v>49</v>
      </c>
      <c r="D29" s="40">
        <v>58.7</v>
      </c>
      <c r="E29" s="40">
        <v>53.7</v>
      </c>
      <c r="F29" s="40">
        <v>49.9</v>
      </c>
      <c r="G29" s="40">
        <v>39.799999999999997</v>
      </c>
      <c r="H29" s="40">
        <v>45.1</v>
      </c>
    </row>
    <row r="30" spans="1:8" s="15" customFormat="1" ht="38.25">
      <c r="A30" s="10" t="s">
        <v>3787</v>
      </c>
      <c r="B30" s="40">
        <v>14.8</v>
      </c>
      <c r="C30" s="40">
        <v>18.899999999999999</v>
      </c>
      <c r="D30" s="40">
        <v>19.8</v>
      </c>
      <c r="E30" s="40">
        <v>22.9</v>
      </c>
      <c r="F30" s="40">
        <v>27.3</v>
      </c>
      <c r="G30" s="40">
        <v>26.7</v>
      </c>
      <c r="H30" s="40">
        <v>29.1</v>
      </c>
    </row>
    <row r="31" spans="1:8" s="15" customFormat="1" ht="12.75">
      <c r="A31" s="37" t="s">
        <v>3788</v>
      </c>
      <c r="B31" s="40"/>
      <c r="C31" s="40"/>
      <c r="D31" s="40"/>
      <c r="E31" s="40"/>
      <c r="F31" s="40"/>
      <c r="G31" s="40"/>
      <c r="H31" s="40"/>
    </row>
    <row r="32" spans="1:8" s="15" customFormat="1" ht="25.5">
      <c r="A32" s="161" t="s">
        <v>4048</v>
      </c>
      <c r="B32" s="40">
        <v>66.3</v>
      </c>
      <c r="C32" s="40">
        <v>66.400000000000006</v>
      </c>
      <c r="D32" s="40">
        <v>65.3</v>
      </c>
      <c r="E32" s="40">
        <v>67.5</v>
      </c>
      <c r="F32" s="40">
        <v>65.7</v>
      </c>
      <c r="G32" s="40">
        <v>69.400000000000006</v>
      </c>
      <c r="H32" s="40">
        <v>71.099999999999994</v>
      </c>
    </row>
    <row r="33" spans="1:8" s="15" customFormat="1" ht="39" customHeight="1">
      <c r="A33" s="161" t="s">
        <v>4049</v>
      </c>
      <c r="B33" s="40">
        <v>44.3</v>
      </c>
      <c r="C33" s="40">
        <v>43.8</v>
      </c>
      <c r="D33" s="40">
        <v>44.4</v>
      </c>
      <c r="E33" s="40">
        <v>44.9</v>
      </c>
      <c r="F33" s="40">
        <v>44.7</v>
      </c>
      <c r="G33" s="40">
        <v>44.8</v>
      </c>
      <c r="H33" s="40">
        <v>44.5</v>
      </c>
    </row>
    <row r="34" spans="1:8" s="15" customFormat="1" ht="44.25" customHeight="1">
      <c r="A34" s="161" t="s">
        <v>4050</v>
      </c>
      <c r="B34" s="40">
        <v>52.3</v>
      </c>
      <c r="C34" s="40">
        <v>50.6</v>
      </c>
      <c r="D34" s="40">
        <v>48.6</v>
      </c>
      <c r="E34" s="40">
        <v>47.9</v>
      </c>
      <c r="F34" s="40">
        <v>46.2</v>
      </c>
      <c r="G34" s="40">
        <v>47.1</v>
      </c>
      <c r="H34" s="40">
        <v>48.7</v>
      </c>
    </row>
    <row r="35" spans="1:8" s="15" customFormat="1" ht="12.75">
      <c r="A35" s="10" t="s">
        <v>3789</v>
      </c>
      <c r="B35" s="40">
        <v>8.1999999999999993</v>
      </c>
      <c r="C35" s="40">
        <v>9.1</v>
      </c>
      <c r="D35" s="40">
        <v>6.6</v>
      </c>
      <c r="E35" s="40">
        <v>6.9</v>
      </c>
      <c r="F35" s="40">
        <v>10.199999999999999</v>
      </c>
      <c r="G35" s="40">
        <v>8.6</v>
      </c>
      <c r="H35" s="40">
        <v>7.8</v>
      </c>
    </row>
    <row r="36" spans="1:8" s="15" customFormat="1" ht="12.75">
      <c r="A36" s="37" t="s">
        <v>3790</v>
      </c>
      <c r="B36" s="40"/>
      <c r="C36" s="40"/>
      <c r="D36" s="40"/>
      <c r="E36" s="40"/>
      <c r="F36" s="40"/>
      <c r="G36" s="40"/>
      <c r="H36" s="40"/>
    </row>
    <row r="37" spans="1:8" s="15" customFormat="1" ht="12.75">
      <c r="A37" s="2" t="s">
        <v>3791</v>
      </c>
      <c r="B37" s="40">
        <v>94.4</v>
      </c>
      <c r="C37" s="40">
        <v>92.9</v>
      </c>
      <c r="D37" s="40">
        <v>91.2</v>
      </c>
      <c r="E37" s="40">
        <v>90.2</v>
      </c>
      <c r="F37" s="40">
        <v>89.7</v>
      </c>
      <c r="G37" s="40">
        <v>89.7</v>
      </c>
      <c r="H37" s="40">
        <v>88.9</v>
      </c>
    </row>
    <row r="38" spans="1:8" s="15" customFormat="1" ht="12.75">
      <c r="A38" s="10" t="s">
        <v>3792</v>
      </c>
      <c r="B38" s="40">
        <v>48.2</v>
      </c>
      <c r="C38" s="40">
        <v>58.7</v>
      </c>
      <c r="D38" s="40">
        <v>57.7</v>
      </c>
      <c r="E38" s="40">
        <v>64.2</v>
      </c>
      <c r="F38" s="40">
        <v>68.400000000000006</v>
      </c>
      <c r="G38" s="40">
        <v>75.2</v>
      </c>
      <c r="H38" s="40">
        <v>81</v>
      </c>
    </row>
    <row r="39" spans="1:8" s="15" customFormat="1" ht="25.5">
      <c r="A39" s="10" t="s">
        <v>3793</v>
      </c>
      <c r="B39" s="40">
        <v>61.3</v>
      </c>
      <c r="C39" s="40">
        <v>57.6</v>
      </c>
      <c r="D39" s="40">
        <v>58.5</v>
      </c>
      <c r="E39" s="40">
        <v>55.9</v>
      </c>
      <c r="F39" s="40">
        <v>58.9</v>
      </c>
      <c r="G39" s="40">
        <v>60.2</v>
      </c>
      <c r="H39" s="40">
        <v>60.8</v>
      </c>
    </row>
    <row r="40" spans="1:8" s="15" customFormat="1" ht="38.25">
      <c r="A40" s="10" t="s">
        <v>3794</v>
      </c>
      <c r="B40" s="40">
        <v>27.7</v>
      </c>
      <c r="C40" s="40">
        <v>29.4</v>
      </c>
      <c r="D40" s="40">
        <v>33.200000000000003</v>
      </c>
      <c r="E40" s="40">
        <v>34</v>
      </c>
      <c r="F40" s="40">
        <v>33.700000000000003</v>
      </c>
      <c r="G40" s="40">
        <v>30.5</v>
      </c>
      <c r="H40" s="40">
        <v>30.7</v>
      </c>
    </row>
    <row r="41" spans="1:8" s="15" customFormat="1" ht="12.75"/>
    <row r="42" spans="1:8" s="15" customFormat="1" ht="12.75"/>
    <row r="43" spans="1:8" s="15" customFormat="1" ht="12.75"/>
    <row r="44" spans="1:8" s="15" customFormat="1" ht="12.75"/>
    <row r="45" spans="1:8" s="15" customFormat="1" ht="12.75"/>
    <row r="46" spans="1:8" s="15" customFormat="1" ht="12.75"/>
    <row r="47" spans="1:8" s="15" customFormat="1" ht="12.75"/>
    <row r="48" spans="1:8" s="15" customFormat="1" ht="12.75"/>
    <row r="49" s="15" customFormat="1" ht="12.75"/>
    <row r="50" s="15" customFormat="1" ht="12.75"/>
    <row r="51" s="15" customFormat="1" ht="12.75"/>
    <row r="52" s="15" customFormat="1" ht="12.75"/>
    <row r="53" s="15" customFormat="1" ht="12.75"/>
    <row r="54" s="15" customFormat="1" ht="12.75"/>
    <row r="55" s="15" customFormat="1" ht="12.75"/>
    <row r="56" s="15" customFormat="1" ht="12.75"/>
    <row r="57" s="15" customFormat="1" ht="12.75"/>
    <row r="58" s="15" customFormat="1" ht="12.75"/>
    <row r="59" s="15" customFormat="1" ht="12.75"/>
    <row r="60" s="15" customFormat="1" ht="12.75"/>
    <row r="61" s="15" customFormat="1" ht="12.75"/>
    <row r="62" s="15" customFormat="1" ht="12.75"/>
    <row r="63" s="15" customFormat="1" ht="12.75"/>
    <row r="64" s="15" customFormat="1" ht="12.75"/>
    <row r="65" s="15" customFormat="1" ht="12.75"/>
    <row r="66" s="15" customFormat="1" ht="12.75"/>
    <row r="67" s="15" customFormat="1" ht="12.75"/>
    <row r="68" s="15" customFormat="1" ht="12.75"/>
    <row r="69" s="15" customFormat="1" ht="12.75"/>
    <row r="70" s="15" customFormat="1" ht="12.75"/>
    <row r="71" s="15" customFormat="1" ht="12.75"/>
    <row r="72" s="15" customFormat="1" ht="12.75"/>
    <row r="73" s="15" customFormat="1" ht="12.75"/>
    <row r="74" s="15" customFormat="1" ht="12.75"/>
    <row r="75" s="15" customFormat="1" ht="12.75"/>
    <row r="76" s="15" customFormat="1" ht="12.75"/>
    <row r="77" s="15" customFormat="1" ht="12.75"/>
    <row r="78" s="15" customFormat="1" ht="12.75"/>
    <row r="79" s="15" customFormat="1" ht="12.75"/>
    <row r="80" s="15" customFormat="1" ht="12.75"/>
    <row r="81" s="15" customFormat="1" ht="12.75"/>
    <row r="82" s="15" customFormat="1" ht="12.75"/>
    <row r="83" s="15" customFormat="1" ht="12.75"/>
    <row r="84" s="15" customFormat="1" ht="12.75"/>
    <row r="85" s="15" customFormat="1" ht="12.75"/>
    <row r="86" s="15" customFormat="1" ht="12.75"/>
    <row r="87" s="15" customFormat="1" ht="12.75"/>
    <row r="88" s="15" customFormat="1" ht="12.75"/>
    <row r="89" s="15" customFormat="1" ht="12.75"/>
    <row r="90" s="15" customFormat="1" ht="12.75"/>
    <row r="91" s="15" customFormat="1" ht="12.75"/>
    <row r="92" s="15" customFormat="1" ht="12.75"/>
    <row r="93" s="15" customFormat="1" ht="12.75"/>
    <row r="94" s="15" customFormat="1" ht="12.75"/>
    <row r="95" s="15" customFormat="1" ht="12.75"/>
    <row r="96" s="15" customFormat="1" ht="12.75"/>
    <row r="97" s="15" customFormat="1" ht="12.75"/>
    <row r="98" s="15" customFormat="1" ht="12.75"/>
    <row r="99" s="15" customFormat="1" ht="12.75"/>
    <row r="100" s="15" customFormat="1" ht="12.75"/>
    <row r="101" s="15" customFormat="1" ht="12.75"/>
    <row r="102" s="15" customFormat="1" ht="12.75"/>
    <row r="103" s="15" customFormat="1" ht="12.75"/>
    <row r="104" s="15" customFormat="1" ht="12.75"/>
    <row r="105" s="15" customFormat="1" ht="12.75"/>
    <row r="106" s="15" customFormat="1" ht="12.75"/>
    <row r="107" s="15" customFormat="1" ht="12.75"/>
    <row r="108" s="15" customFormat="1" ht="12.75"/>
    <row r="109" s="15" customFormat="1" ht="12.75"/>
    <row r="110" s="15" customFormat="1" ht="12.75"/>
    <row r="111" s="15" customFormat="1" ht="12.75"/>
    <row r="112" s="15" customFormat="1" ht="12.75"/>
    <row r="113" s="15" customFormat="1" ht="12.75"/>
    <row r="114" s="15" customFormat="1" ht="12.75"/>
    <row r="115" s="15" customFormat="1" ht="12.75"/>
    <row r="116" s="15" customFormat="1" ht="12.75"/>
    <row r="117" s="15" customFormat="1" ht="12.75"/>
    <row r="118" s="15" customFormat="1" ht="12.75"/>
    <row r="119" s="15" customFormat="1" ht="12.75"/>
    <row r="120" s="15" customFormat="1" ht="12.75"/>
    <row r="121" s="15" customFormat="1" ht="12.75"/>
    <row r="122" s="15" customFormat="1" ht="12.75"/>
    <row r="123" s="15" customFormat="1" ht="12.75"/>
    <row r="124" s="15" customFormat="1" ht="12.75"/>
    <row r="125" s="15" customFormat="1" ht="12.75"/>
    <row r="126" s="15" customFormat="1" ht="12.75"/>
    <row r="127" s="15" customFormat="1" ht="12.75"/>
    <row r="128" s="15" customFormat="1" ht="12.75"/>
    <row r="129" s="15" customFormat="1" ht="12.75"/>
    <row r="130" s="15" customFormat="1" ht="12.75"/>
    <row r="131" s="15" customFormat="1" ht="12.75"/>
    <row r="132" s="15" customFormat="1" ht="12.75"/>
    <row r="133" s="15" customFormat="1" ht="12.75"/>
    <row r="134" s="15" customFormat="1" ht="12.75"/>
    <row r="135" s="15" customFormat="1" ht="12.75"/>
    <row r="136" s="15" customFormat="1" ht="12.75"/>
    <row r="137" s="15" customFormat="1" ht="12.75"/>
    <row r="138" s="15" customFormat="1" ht="12.75"/>
    <row r="139" s="15" customFormat="1" ht="12.75"/>
    <row r="140" s="15" customFormat="1" ht="12.75"/>
    <row r="141" s="15" customFormat="1" ht="12.75"/>
    <row r="142" s="15" customFormat="1" ht="12.75"/>
    <row r="143" s="15" customFormat="1" ht="12.75"/>
    <row r="144" s="15" customFormat="1" ht="12.75"/>
    <row r="145" s="15" customFormat="1" ht="12.75"/>
    <row r="146" s="15" customFormat="1" ht="12.75"/>
    <row r="147" s="15" customFormat="1" ht="12.75"/>
    <row r="148" s="15" customFormat="1" ht="12.75"/>
    <row r="149" s="15" customFormat="1" ht="12.75"/>
    <row r="150" s="15" customFormat="1" ht="12.75"/>
    <row r="151" s="15" customFormat="1" ht="12.75"/>
    <row r="152" s="15" customFormat="1" ht="12.75"/>
    <row r="153" s="15" customFormat="1" ht="12.75"/>
    <row r="154" s="15" customFormat="1" ht="12.75"/>
    <row r="155" s="15" customFormat="1" ht="12.75"/>
    <row r="156" s="15" customFormat="1" ht="12.75"/>
    <row r="157" s="15" customFormat="1" ht="12.75"/>
    <row r="158" s="15" customFormat="1" ht="12.75"/>
    <row r="159" s="15" customFormat="1" ht="12.75"/>
    <row r="160" s="15" customFormat="1" ht="12.75"/>
    <row r="161" s="15" customFormat="1" ht="12.75"/>
    <row r="162" s="15" customFormat="1" ht="12.75"/>
    <row r="163" s="15" customFormat="1" ht="12.75"/>
    <row r="164" s="15" customFormat="1" ht="12.75"/>
    <row r="165" s="15" customFormat="1" ht="12.75"/>
    <row r="166" s="15" customFormat="1" ht="12.75"/>
    <row r="167" s="15" customFormat="1" ht="12.75"/>
    <row r="168" s="15" customFormat="1" ht="12.75"/>
    <row r="169" s="15" customFormat="1" ht="12.75"/>
    <row r="170" s="15" customFormat="1" ht="12.75"/>
    <row r="171" s="15" customFormat="1" ht="12.75"/>
    <row r="172" s="15" customFormat="1" ht="12.75"/>
    <row r="173" s="15" customFormat="1" ht="12.75"/>
    <row r="174" s="15" customFormat="1" ht="12.75"/>
    <row r="175" s="15" customFormat="1" ht="12.75"/>
    <row r="176" s="15" customFormat="1" ht="12.75"/>
    <row r="177" s="15" customFormat="1" ht="12.75"/>
    <row r="178" s="15" customFormat="1" ht="12.75"/>
    <row r="179" s="15" customFormat="1" ht="12.75"/>
    <row r="180" s="15" customFormat="1" ht="12.75"/>
    <row r="181" s="15" customFormat="1" ht="12.75"/>
    <row r="182" s="15" customFormat="1" ht="12.75"/>
    <row r="183" s="15" customFormat="1" ht="12.75"/>
    <row r="184" s="15" customFormat="1" ht="12.75"/>
    <row r="185" s="15" customFormat="1" ht="12.75"/>
    <row r="186" s="15" customFormat="1" ht="12.75"/>
    <row r="187" s="15" customFormat="1" ht="12.75"/>
    <row r="188" s="15" customFormat="1" ht="12.75"/>
    <row r="189" s="15" customFormat="1" ht="12.75"/>
    <row r="190" s="15" customFormat="1" ht="12.75"/>
    <row r="191" s="15" customFormat="1" ht="12.75"/>
    <row r="192" s="15" customFormat="1" ht="12.75"/>
    <row r="193" s="15" customFormat="1" ht="12.75"/>
    <row r="194" s="15" customFormat="1" ht="12.75"/>
    <row r="195" s="15" customFormat="1" ht="12.75"/>
    <row r="196" s="15" customFormat="1" ht="12.75"/>
    <row r="197" s="15" customFormat="1" ht="12.75"/>
    <row r="198" s="15" customFormat="1" ht="12.75"/>
    <row r="199" s="15" customFormat="1" ht="12.75"/>
    <row r="200" s="15" customFormat="1" ht="12.75"/>
    <row r="201" s="15" customFormat="1" ht="12.75"/>
    <row r="202" s="15" customFormat="1" ht="12.75"/>
    <row r="203" s="15" customFormat="1" ht="12.75"/>
    <row r="204" s="15" customFormat="1" ht="12.75"/>
    <row r="205" s="15" customFormat="1" ht="12.75"/>
    <row r="206" s="15" customFormat="1" ht="12.75"/>
    <row r="207" s="15" customFormat="1" ht="12.75"/>
    <row r="208" s="15" customFormat="1" ht="12.7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Chart 1</vt:lpstr>
      <vt:lpstr>Chart 2</vt:lpstr>
      <vt:lpstr>Chart 3</vt:lpstr>
      <vt:lpstr>Chart 4</vt:lpstr>
      <vt:lpstr>Chart 5</vt:lpstr>
      <vt:lpstr>Chart 6</vt:lpstr>
      <vt:lpstr>Box 1 Chart A</vt:lpstr>
      <vt:lpstr>Box 1 Chart B</vt:lpstr>
      <vt:lpstr>Box 1 Chart C</vt:lpstr>
      <vt:lpstr>Chart 7</vt:lpstr>
      <vt:lpstr>Chart 8</vt:lpstr>
      <vt:lpstr>Chart 9</vt:lpstr>
      <vt:lpstr>Chart 10</vt:lpstr>
      <vt:lpstr>Chart 11</vt:lpstr>
      <vt:lpstr>Chart 12</vt:lpstr>
      <vt:lpstr>Box 2 Chart A</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Box 3 Chart A </vt:lpstr>
      <vt:lpstr>Chart 32</vt:lpstr>
      <vt:lpstr>Chart 33</vt:lpstr>
      <vt:lpstr>Chart 34</vt:lpstr>
      <vt:lpstr>Chart 35</vt:lpstr>
      <vt:lpstr>Chart 36</vt:lpstr>
      <vt:lpstr>Chart 37</vt:lpstr>
      <vt:lpstr>Chart 38</vt:lpstr>
      <vt:lpstr>Chart 39</vt:lpstr>
      <vt:lpstr>Chart 40</vt:lpstr>
      <vt:lpstr>Chart 41</vt:lpstr>
      <vt:lpstr>Chart 42</vt:lpstr>
      <vt:lpstr>Box 4 Chart A</vt:lpstr>
      <vt:lpstr>Box 4 Chart B</vt:lpstr>
      <vt:lpstr>Chart 44</vt:lpstr>
      <vt:lpstr>Chart 45</vt:lpstr>
      <vt:lpstr>Chart 46</vt:lpstr>
      <vt:lpstr>Chart 48</vt:lpstr>
      <vt:lpstr>Chart 49</vt:lpstr>
      <vt:lpstr>Chart 50</vt:lpstr>
      <vt:lpstr>Chart 51</vt:lpstr>
      <vt:lpstr>Chart 52</vt:lpstr>
      <vt:lpstr>Chart 53</vt:lpstr>
      <vt:lpstr>Chart 54</vt:lpstr>
      <vt:lpstr>Box 5 Chart A I</vt:lpstr>
      <vt:lpstr>Box 5 Chart A II</vt:lpstr>
      <vt:lpstr>Chart 56</vt:lpstr>
      <vt:lpstr>DATA ANNEX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Edita Giedraitė</dc:creator>
  <cp:lastModifiedBy>Edita Giedraitė</cp:lastModifiedBy>
  <dcterms:created xsi:type="dcterms:W3CDTF">2017-05-02T09:52:04Z</dcterms:created>
  <dcterms:modified xsi:type="dcterms:W3CDTF">2017-10-11T06:35:26Z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{3AD519F0-9B1A-4A5B-A262-5A2A6E51D3E8}</vt:lpwstr>
  </property>
</Properties>
</file>