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vln-lb-file\library\BDPD.BPS\0 BANKAI\1.1 Visuomenei skelbiama info - rodikliai\2022-07-01\"/>
    </mc:Choice>
  </mc:AlternateContent>
  <xr:revisionPtr revIDLastSave="0" documentId="13_ncr:1_{B24F1464-C80F-46E6-9550-1A4FFC790022}" xr6:coauthVersionLast="47" xr6:coauthVersionMax="47" xr10:uidLastSave="{00000000-0000-0000-0000-000000000000}"/>
  <bookViews>
    <workbookView xWindow="-110" yWindow="-110" windowWidth="19420" windowHeight="10420" xr2:uid="{00000000-000D-0000-FFFF-FFFF00000000}"/>
  </bookViews>
  <sheets>
    <sheet name="Q2 202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27" i="1" l="1"/>
  <c r="N10" i="1"/>
  <c r="N16" i="1" s="1"/>
</calcChain>
</file>

<file path=xl/sharedStrings.xml><?xml version="1.0" encoding="utf-8"?>
<sst xmlns="http://schemas.openxmlformats.org/spreadsheetml/2006/main" count="108" uniqueCount="71">
  <si>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</si>
  <si>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</si>
  <si>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</si>
  <si>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</si>
  <si>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</si>
  <si>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</si>
  <si>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</si>
  <si>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</si>
  <si>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</si>
  <si>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</si>
  <si>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</si>
  <si>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</si>
  <si>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</si>
  <si>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</si>
  <si>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</si>
  <si>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</si>
  <si>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</si>
  <si>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</si>
  <si>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5</t>
    </r>
    <r>
      <rPr>
        <sz val="8"/>
        <rFont val="Verdana"/>
        <family val="2"/>
        <charset val="186"/>
      </rPr>
      <t xml:space="preserve"> Liquidity coverage ratio may not be lower than 100 per cent.</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</si>
  <si>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</si>
  <si>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</si>
  <si>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</si>
  <si>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</si>
  <si>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</si>
  <si>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</si>
  <si>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</si>
  <si>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</si>
  <si>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</si>
  <si>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</si>
  <si>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</si>
  <si>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</si>
  <si>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</si>
  <si>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</si>
  <si>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</si>
  <si>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</si>
  <si>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</si>
  <si>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</si>
  <si>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</si>
  <si>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</si>
  <si>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</si>
  <si>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</si>
  <si>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</si>
  <si>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</si>
  <si>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</si>
  <si>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</si>
  <si>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</si>
  <si>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</si>
  <si>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</si>
  <si>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r>
      <t>Return on Assets (RoA), %</t>
    </r>
    <r>
      <rPr>
        <b/>
        <vertAlign val="superscript"/>
        <sz val="10"/>
        <rFont val="Arial Narrow"/>
        <family val="2"/>
        <charset val="186"/>
      </rPr>
      <t>6</t>
    </r>
  </si>
  <si>
    <r>
      <t xml:space="preserve">Return on Equity (RoE), % </t>
    </r>
    <r>
      <rPr>
        <b/>
        <vertAlign val="superscript"/>
        <sz val="10"/>
        <rFont val="Arial Narrow"/>
        <family val="2"/>
      </rPr>
      <t>7</t>
    </r>
  </si>
  <si>
    <r>
      <t xml:space="preserve">Independent auditor's opinion </t>
    </r>
    <r>
      <rPr>
        <b/>
        <vertAlign val="superscript"/>
        <sz val="10"/>
        <rFont val="Arial Narrow"/>
        <family val="2"/>
        <charset val="186"/>
      </rPr>
      <t>8</t>
    </r>
  </si>
  <si>
    <t>Link to the licence of the bank</t>
  </si>
  <si>
    <t>European Merchant Bank, UAB</t>
  </si>
  <si>
    <t xml:space="preserve"> </t>
  </si>
  <si>
    <t>UAB GF bankas</t>
  </si>
  <si>
    <t>AB "Fjord Bank"</t>
  </si>
  <si>
    <t>PayRay Bank, UAB</t>
  </si>
  <si>
    <r>
      <t>Total foreign bank branches (6 branches)</t>
    </r>
    <r>
      <rPr>
        <b/>
        <vertAlign val="superscript"/>
        <sz val="10"/>
        <color indexed="9"/>
        <rFont val="Verdana"/>
        <family val="2"/>
        <charset val="186"/>
      </rPr>
      <t>1, 2</t>
    </r>
  </si>
  <si>
    <t>UAB SME Bank</t>
  </si>
  <si>
    <r>
      <t>Net Stable Funding Ratio</t>
    </r>
    <r>
      <rPr>
        <vertAlign val="superscript"/>
        <sz val="8"/>
        <rFont val="Verdana"/>
        <family val="2"/>
        <charset val="186"/>
      </rPr>
      <t>6</t>
    </r>
  </si>
  <si>
    <r>
      <t>Leverage ratio</t>
    </r>
    <r>
      <rPr>
        <vertAlign val="superscript"/>
        <sz val="8"/>
        <rFont val="Verdana"/>
        <family val="2"/>
        <charset val="186"/>
      </rPr>
      <t>7</t>
    </r>
  </si>
  <si>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</si>
  <si>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</si>
  <si>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</si>
  <si>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</si>
  <si>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</si>
  <si>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Total banks           (11 banks)</t>
  </si>
  <si>
    <t>-</t>
  </si>
  <si>
    <t>Main indicators of banking sector activities (based on 1 July 2022 data, EUR thousand)</t>
  </si>
  <si>
    <t>14.08</t>
  </si>
  <si>
    <t>Release date: 19 September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</si>
</sst>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2"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sz val="8"/>
      <color rgb="FF00B07D"/>
      <name val="Verdana"/>
      <family val="2"/>
      <charset val="186"/>
    </font>
    <font>
      <u/>
      <sz val="8"/>
      <color rgb="FF00B07D"/>
      <name val="Verdana"/>
      <family val="2"/>
      <charset val="186"/>
    </font>
    <font>
      <b/>
      <sz val="10"/>
      <color rgb="FF00B07D"/>
      <name val="Verdana"/>
      <family val="2"/>
      <charset val="186"/>
    </font>
    <font>
      <u/>
      <sz val="8"/>
      <color rgb="FF00B050"/>
      <name val="Verdana"/>
      <family val="2"/>
      <charset val="186"/>
    </font>
    <font>
      <b/>
      <sz val="10"/>
      <color rgb="FFFFFFFF"/>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FFFFFF"/>
        <bgColor rgb="FF000000"/>
      </patternFill>
    </fill>
    <fill>
      <patternFill patternType="solid">
        <fgColor rgb="FF00B07D"/>
        <bgColor rgb="FF000000"/>
      </patternFill>
    </fill>
  </fills>
  <borders count="29">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00B07D"/>
      </top>
      <bottom style="thin">
        <color indexed="64"/>
      </bottom>
      <diagonal/>
    </border>
    <border>
      <left style="thin">
        <color theme="0"/>
      </left>
      <right style="thin">
        <color theme="0"/>
      </right>
      <top/>
      <bottom/>
      <diagonal/>
    </border>
    <border>
      <left style="thin">
        <color theme="0"/>
      </left>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top style="thin">
        <color rgb="FF00B07D"/>
      </top>
      <bottom style="thin">
        <color rgb="FF00B07D"/>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s>
  <cellStyleXfs count="2">
    <xf numFmtId="0" fontId="0" fillId="0" borderId="0"/>
    <xf numFmtId="0" fontId="2" fillId="0" borderId="0" applyNumberFormat="0" applyFill="0" applyBorder="0" applyAlignment="0" applyProtection="0">
      <alignment vertical="top"/>
      <protection locked="0"/>
    </xf>
  </cellStyleXfs>
  <cellXfs count="70">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3" fontId="18" fillId="0" borderId="12" xfId="1" applyNumberFormat="1" applyFont="1" applyFill="1" applyBorder="1" applyAlignment="1" applyProtection="1">
      <alignment horizontal="center" vertical="center"/>
    </xf>
    <xf numFmtId="0" fontId="17" fillId="4" borderId="0" xfId="0" applyFont="1" applyFill="1" applyBorder="1" applyAlignment="1">
      <alignment horizontal="center" vertical="center"/>
    </xf>
    <xf numFmtId="0" fontId="3" fillId="4" borderId="0" xfId="0" applyFont="1" applyFill="1" applyBorder="1"/>
    <xf numFmtId="3" fontId="18" fillId="0" borderId="2" xfId="1" applyNumberFormat="1" applyFont="1" applyFill="1" applyBorder="1" applyAlignment="1" applyProtection="1">
      <alignment horizontal="center" vertical="center"/>
    </xf>
    <xf numFmtId="0" fontId="10" fillId="0" borderId="0" xfId="0" applyFont="1" applyAlignment="1">
      <alignment horizontal="left" vertical="top" wrapText="1"/>
    </xf>
    <xf numFmtId="165" fontId="17" fillId="0" borderId="2" xfId="0" applyNumberFormat="1" applyFont="1" applyBorder="1" applyAlignment="1">
      <alignment horizontal="center" vertical="center" wrapText="1"/>
    </xf>
    <xf numFmtId="3" fontId="20" fillId="0" borderId="12" xfId="1" applyNumberFormat="1" applyFont="1" applyFill="1" applyBorder="1" applyAlignment="1" applyProtection="1">
      <alignment horizontal="center" vertical="center"/>
    </xf>
    <xf numFmtId="164" fontId="5" fillId="2" borderId="0" xfId="0" applyNumberFormat="1" applyFont="1" applyFill="1" applyAlignment="1">
      <alignment horizontal="center" vertical="center"/>
    </xf>
    <xf numFmtId="164" fontId="5" fillId="4" borderId="0" xfId="0" applyNumberFormat="1" applyFont="1" applyFill="1" applyAlignment="1">
      <alignment horizontal="center" vertical="center"/>
    </xf>
    <xf numFmtId="3" fontId="5" fillId="2" borderId="0" xfId="0" applyNumberFormat="1" applyFont="1" applyFill="1" applyAlignment="1">
      <alignment horizontal="center" vertical="center"/>
    </xf>
    <xf numFmtId="3" fontId="21" fillId="5" borderId="26" xfId="0" applyNumberFormat="1" applyFont="1" applyFill="1" applyBorder="1" applyAlignment="1">
      <alignment horizontal="center" vertical="center" wrapText="1"/>
    </xf>
    <xf numFmtId="3" fontId="21" fillId="5" borderId="27" xfId="0" applyNumberFormat="1" applyFont="1" applyFill="1" applyBorder="1" applyAlignment="1">
      <alignment horizontal="center" vertical="center" wrapText="1"/>
    </xf>
    <xf numFmtId="0" fontId="10" fillId="0" borderId="0" xfId="0" applyFont="1" applyFill="1" applyBorder="1" applyAlignment="1">
      <alignment vertical="center" wrapText="1"/>
    </xf>
    <xf numFmtId="3" fontId="20" fillId="0" borderId="2" xfId="1" applyNumberFormat="1" applyFont="1" applyFill="1" applyBorder="1" applyAlignment="1" applyProtection="1">
      <alignment horizontal="center" vertical="center"/>
    </xf>
    <xf numFmtId="0" fontId="10" fillId="0" borderId="0" xfId="0" applyFont="1" applyAlignment="1">
      <alignment horizontal="left" vertical="top" wrapText="1"/>
    </xf>
    <xf numFmtId="166" fontId="10" fillId="0" borderId="14" xfId="0" applyNumberFormat="1" applyFont="1" applyFill="1" applyBorder="1" applyAlignment="1">
      <alignment horizontal="right" wrapText="1" readingOrder="1"/>
    </xf>
    <xf numFmtId="166" fontId="16" fillId="0" borderId="15" xfId="0" applyNumberFormat="1" applyFont="1" applyFill="1" applyBorder="1" applyAlignment="1">
      <alignment horizontal="right" wrapText="1" readingOrder="1"/>
    </xf>
    <xf numFmtId="166" fontId="10" fillId="0" borderId="16" xfId="0" applyNumberFormat="1" applyFont="1" applyFill="1" applyBorder="1" applyAlignment="1">
      <alignment horizontal="right" wrapText="1" readingOrder="1"/>
    </xf>
    <xf numFmtId="166" fontId="16" fillId="0" borderId="17" xfId="0" applyNumberFormat="1" applyFont="1" applyFill="1" applyBorder="1" applyAlignment="1">
      <alignment horizontal="right" wrapText="1" readingOrder="1"/>
    </xf>
    <xf numFmtId="166" fontId="10" fillId="0" borderId="18" xfId="0" applyNumberFormat="1" applyFont="1" applyFill="1" applyBorder="1" applyAlignment="1">
      <alignment horizontal="right" wrapText="1" readingOrder="1"/>
    </xf>
    <xf numFmtId="166" fontId="10" fillId="0" borderId="19" xfId="0" applyNumberFormat="1" applyFont="1" applyFill="1" applyBorder="1" applyAlignment="1">
      <alignment horizontal="right" wrapText="1" readingOrder="1"/>
    </xf>
    <xf numFmtId="166" fontId="16" fillId="0" borderId="20" xfId="0" applyNumberFormat="1" applyFont="1" applyFill="1" applyBorder="1" applyAlignment="1">
      <alignment horizontal="right" wrapText="1" readingOrder="1"/>
    </xf>
    <xf numFmtId="166" fontId="10" fillId="0" borderId="21" xfId="0" applyNumberFormat="1" applyFont="1" applyFill="1" applyBorder="1" applyAlignment="1">
      <alignment horizontal="right" wrapText="1" readingOrder="1"/>
    </xf>
    <xf numFmtId="166" fontId="17" fillId="0" borderId="22" xfId="0" applyNumberFormat="1" applyFont="1" applyFill="1" applyBorder="1" applyAlignment="1">
      <alignment horizontal="right" wrapText="1" readingOrder="1"/>
    </xf>
    <xf numFmtId="166" fontId="10" fillId="0" borderId="23" xfId="0" applyNumberFormat="1" applyFont="1" applyFill="1" applyBorder="1" applyAlignment="1">
      <alignment horizontal="right" wrapText="1" readingOrder="1"/>
    </xf>
    <xf numFmtId="166" fontId="17" fillId="0" borderId="24" xfId="0" applyNumberFormat="1" applyFont="1" applyFill="1" applyBorder="1" applyAlignment="1">
      <alignment horizontal="right" wrapText="1" readingOrder="1"/>
    </xf>
    <xf numFmtId="166" fontId="10" fillId="0" borderId="2" xfId="0" applyNumberFormat="1" applyFont="1" applyFill="1" applyBorder="1" applyAlignment="1">
      <alignment horizontal="right" wrapText="1" readingOrder="1"/>
    </xf>
    <xf numFmtId="166" fontId="16" fillId="0" borderId="25" xfId="0" applyNumberFormat="1" applyFont="1" applyFill="1" applyBorder="1" applyAlignment="1">
      <alignment horizontal="right" wrapText="1" readingOrder="1"/>
    </xf>
    <xf numFmtId="166" fontId="16" fillId="0" borderId="2" xfId="0" applyNumberFormat="1" applyFont="1" applyFill="1" applyBorder="1" applyAlignment="1">
      <alignment horizontal="right" wrapText="1" readingOrder="1"/>
    </xf>
    <xf numFmtId="165" fontId="10" fillId="0" borderId="2" xfId="0" applyNumberFormat="1" applyFont="1" applyFill="1" applyBorder="1" applyAlignment="1">
      <alignment horizontal="right" vertical="center" wrapText="1"/>
    </xf>
    <xf numFmtId="165" fontId="10" fillId="0" borderId="12" xfId="0" applyNumberFormat="1" applyFont="1" applyFill="1" applyBorder="1" applyAlignment="1">
      <alignment horizontal="right" vertical="center" wrapText="1"/>
    </xf>
    <xf numFmtId="166" fontId="10" fillId="0" borderId="14" xfId="0" applyNumberFormat="1" applyFont="1" applyBorder="1" applyAlignment="1">
      <alignment horizontal="right" wrapText="1" readingOrder="1"/>
    </xf>
    <xf numFmtId="166" fontId="10" fillId="0" borderId="19"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2" fontId="10" fillId="0" borderId="0" xfId="0" applyNumberFormat="1" applyFont="1" applyAlignment="1">
      <alignment horizontal="left" vertical="center" wrapText="1"/>
    </xf>
    <xf numFmtId="0" fontId="10" fillId="0" borderId="0" xfId="0" applyFont="1" applyAlignment="1">
      <alignment horizontal="left" vertical="top" wrapText="1"/>
    </xf>
    <xf numFmtId="0" fontId="10" fillId="0" borderId="0" xfId="0" applyFont="1" applyAlignment="1">
      <alignment horizontal="left" vertical="top"/>
    </xf>
    <xf numFmtId="0" fontId="19" fillId="2" borderId="13" xfId="0" applyFont="1" applyFill="1" applyBorder="1" applyAlignment="1">
      <alignment horizontal="center" vertical="center" wrapText="1"/>
    </xf>
    <xf numFmtId="0" fontId="13" fillId="0" borderId="0" xfId="0" applyFont="1" applyAlignment="1">
      <alignment horizontal="left" vertical="center" wrapText="1"/>
    </xf>
    <xf numFmtId="0" fontId="10" fillId="0" borderId="0" xfId="0" applyFont="1" applyAlignment="1">
      <alignment horizontal="left" wrapText="1"/>
    </xf>
    <xf numFmtId="0" fontId="10" fillId="0" borderId="28"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en/licences-1/view_license?id=2033" TargetMode="External"/><Relationship Id="rId13" Type="http://schemas.openxmlformats.org/officeDocument/2006/relationships/hyperlink" Target="https://www.lb.lt/en/frd/view_license?id=470" TargetMode="External"/><Relationship Id="rId18" Type="http://schemas.openxmlformats.org/officeDocument/2006/relationships/hyperlink" Target="https://www.revolut.com/en-LT/about-revolut" TargetMode="External"/><Relationship Id="rId3" Type="http://schemas.openxmlformats.org/officeDocument/2006/relationships/hyperlink" Target="https://www.lb.lt/en/frd/view_license?id=258" TargetMode="External"/><Relationship Id="rId21" Type="http://schemas.openxmlformats.org/officeDocument/2006/relationships/hyperlink" Target="https://www.fjordbank.lt/apie-mus" TargetMode="External"/><Relationship Id="rId7" Type="http://schemas.openxmlformats.org/officeDocument/2006/relationships/hyperlink" Target="https://europeanmerchantbank.com/lt/ataskaitos" TargetMode="External"/><Relationship Id="rId12" Type="http://schemas.openxmlformats.org/officeDocument/2006/relationships/hyperlink" Target="https://www.mano.bank/financial-transparency" TargetMode="External"/><Relationship Id="rId17" Type="http://schemas.openxmlformats.org/officeDocument/2006/relationships/hyperlink" Target="https://www.gfbankas.lt/finansines-ataskaitos/" TargetMode="External"/><Relationship Id="rId2" Type="http://schemas.openxmlformats.org/officeDocument/2006/relationships/hyperlink" Target="https://www.seb.lt/eng/about-seb/investors/financial-information/financial-results-seb-bank-group" TargetMode="External"/><Relationship Id="rId16" Type="http://schemas.openxmlformats.org/officeDocument/2006/relationships/hyperlink" Target="https://www.lb.lt/en/enforcement-measures-1/view_license?id=1857" TargetMode="External"/><Relationship Id="rId20" Type="http://schemas.openxmlformats.org/officeDocument/2006/relationships/hyperlink" Target="https://www.lb.lt/en/enforcement-measures-1/view_license?id=1915" TargetMode="External"/><Relationship Id="rId1" Type="http://schemas.openxmlformats.org/officeDocument/2006/relationships/hyperlink" Target="https://www.lb.lt/en/reviews-and-publications/category.39/series.171" TargetMode="External"/><Relationship Id="rId6" Type="http://schemas.openxmlformats.org/officeDocument/2006/relationships/hyperlink" Target="https://www.lb.lt/lt/frd-licencijos/view_license?id=478" TargetMode="External"/><Relationship Id="rId11" Type="http://schemas.openxmlformats.org/officeDocument/2006/relationships/hyperlink" Target="https://www.medbank.lt/en/about-the-bank/financial-statements/" TargetMode="External"/><Relationship Id="rId24" Type="http://schemas.openxmlformats.org/officeDocument/2006/relationships/printerSettings" Target="../printerSettings/printerSettings1.bin"/><Relationship Id="rId5" Type="http://schemas.openxmlformats.org/officeDocument/2006/relationships/hyperlink" Target="https://www.lb.lt/en/frd/view_license?id=298" TargetMode="External"/><Relationship Id="rId15" Type="http://schemas.openxmlformats.org/officeDocument/2006/relationships/hyperlink" Target="https://www.lb.lt/lt/frd-licencijos/view_license?id=476" TargetMode="External"/><Relationship Id="rId23" Type="http://schemas.openxmlformats.org/officeDocument/2006/relationships/hyperlink" Target="https://sb.lt/en/investors/financial-info/siauliu-bankas-ab-and-the-groups-financial-statements" TargetMode="External"/><Relationship Id="rId10" Type="http://schemas.openxmlformats.org/officeDocument/2006/relationships/hyperlink" Target="https://www.lb.lt/en/frd/view_license?id=319" TargetMode="External"/><Relationship Id="rId19" Type="http://schemas.openxmlformats.org/officeDocument/2006/relationships/hyperlink" Target="https://www.lb.lt/en/licences-1/view_license?id=2092" TargetMode="External"/><Relationship Id="rId4" Type="http://schemas.openxmlformats.org/officeDocument/2006/relationships/hyperlink" Target="https://www.swedbank.lt/about/swedbank/about/financialResults" TargetMode="External"/><Relationship Id="rId9" Type="http://schemas.openxmlformats.org/officeDocument/2006/relationships/hyperlink" Target="https://smebank.lt/en/about-us/" TargetMode="External"/><Relationship Id="rId14" Type="http://schemas.openxmlformats.org/officeDocument/2006/relationships/hyperlink" Target="https://www.payray.bank/lt-lt/finansu-ataskaitos/" TargetMode="External"/><Relationship Id="rId22" Type="http://schemas.openxmlformats.org/officeDocument/2006/relationships/hyperlink" Target="https://www.lb.lt/en/frd/view_license?id=3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5"/>
  <sheetViews>
    <sheetView tabSelected="1" zoomScale="70" zoomScaleNormal="70" workbookViewId="0">
      <pane ySplit="3" topLeftCell="A4" activePane="bottomLeft" state="frozen"/>
      <selection pane="bottomLeft" activeCell="A3" sqref="A3"/>
    </sheetView>
  </sheetViews>
  <sheetFormatPr defaultColWidth="9.1796875" defaultRowHeight="10.5" x14ac:dyDescent="0.25"/>
  <cols>
    <col min="1" max="1" width="49.81640625" style="1" customWidth="1"/>
    <col min="2" max="2" width="13.54296875" style="1" customWidth="1"/>
    <col min="3" max="16" width="13.54296875" style="5" customWidth="1"/>
    <col min="17" max="17" width="5.81640625" style="1" customWidth="1"/>
    <col min="18" max="24" width="9.1796875" style="1" bestFit="1" customWidth="1"/>
    <col min="25" max="25" width="10.1796875" style="1" bestFit="1" customWidth="1"/>
    <col min="26" max="26" width="9.1796875" style="1" bestFit="1" customWidth="1"/>
    <col min="27" max="27" width="10.1796875" style="1" bestFit="1" customWidth="1"/>
    <col min="28" max="16384" width="9.1796875" style="1"/>
  </cols>
  <sheetData>
    <row r="1" spans="1:35" ht="15" customHeight="1" x14ac:dyDescent="0.25">
      <c r="A1" s="66" t="s">
        <v>68</v>
      </c>
      <c r="B1" s="66"/>
      <c r="C1" s="66"/>
      <c r="D1" s="66"/>
      <c r="E1" s="66"/>
      <c r="F1" s="66"/>
      <c r="G1" s="66"/>
      <c r="H1" s="66"/>
      <c r="I1" s="66"/>
      <c r="J1" s="66"/>
      <c r="K1" s="66"/>
      <c r="L1" s="66"/>
      <c r="M1" s="66"/>
      <c r="N1" s="66"/>
      <c r="O1" s="66"/>
      <c r="P1" s="66"/>
    </row>
    <row r="2" spans="1:35" x14ac:dyDescent="0.25">
      <c r="A2" s="69" t="s">
        <v>70</v>
      </c>
      <c r="B2" s="69"/>
      <c r="C2" s="69"/>
      <c r="D2" s="69"/>
      <c r="E2" s="69"/>
      <c r="F2" s="69"/>
      <c r="G2" s="69"/>
      <c r="H2" s="69"/>
      <c r="I2" s="69"/>
      <c r="J2" s="69"/>
      <c r="K2" s="69"/>
      <c r="L2" s="69"/>
      <c r="M2" s="69"/>
      <c r="N2" s="69"/>
      <c r="O2" s="69"/>
      <c r="P2" s="40"/>
    </row>
    <row r="3" spans="1:35" ht="84.5" customHeight="1" x14ac:dyDescent="0.3">
      <c r="A3" s="7" t="s">
        <v>7</v>
      </c>
      <c r="B3" s="9" t="s">
        <v>3</v>
      </c>
      <c r="C3" s="9" t="s">
        <v>0</v>
      </c>
      <c r="D3" s="9" t="s">
        <v>1</v>
      </c>
      <c r="E3" s="9" t="s">
        <v>6</v>
      </c>
      <c r="F3" s="9" t="s">
        <v>2</v>
      </c>
      <c r="G3" s="9" t="s">
        <v>56</v>
      </c>
      <c r="H3" s="9" t="s">
        <v>5</v>
      </c>
      <c r="I3" s="9" t="s">
        <v>54</v>
      </c>
      <c r="J3" s="9" t="s">
        <v>52</v>
      </c>
      <c r="K3" s="9" t="s">
        <v>58</v>
      </c>
      <c r="L3" s="9" t="s">
        <v>55</v>
      </c>
      <c r="M3" s="8" t="s">
        <v>66</v>
      </c>
      <c r="N3" s="8" t="s">
        <v>57</v>
      </c>
      <c r="O3" s="23" t="s">
        <v>8</v>
      </c>
      <c r="P3" s="1"/>
      <c r="Q3" s="2"/>
      <c r="R3" s="2"/>
      <c r="S3" s="2"/>
      <c r="T3" s="2"/>
      <c r="U3" s="2"/>
      <c r="V3" s="2"/>
      <c r="W3" s="2"/>
      <c r="X3" s="2"/>
      <c r="Y3" s="2"/>
      <c r="Z3" s="2"/>
    </row>
    <row r="4" spans="1:35" ht="13" x14ac:dyDescent="0.3">
      <c r="A4" s="10" t="s">
        <v>19</v>
      </c>
      <c r="B4" s="43">
        <v>2242983</v>
      </c>
      <c r="C4" s="43">
        <v>473165</v>
      </c>
      <c r="D4" s="43">
        <v>1031124</v>
      </c>
      <c r="E4" s="43">
        <v>278496</v>
      </c>
      <c r="F4" s="43">
        <v>58856</v>
      </c>
      <c r="G4" s="43">
        <v>22791</v>
      </c>
      <c r="H4" s="43">
        <v>14831</v>
      </c>
      <c r="I4" s="43">
        <v>0</v>
      </c>
      <c r="J4" s="43">
        <v>0</v>
      </c>
      <c r="K4" s="43">
        <v>0</v>
      </c>
      <c r="L4" s="43">
        <v>0</v>
      </c>
      <c r="M4" s="43">
        <v>4122246</v>
      </c>
      <c r="N4" s="59">
        <v>852191</v>
      </c>
      <c r="O4" s="44">
        <v>4974437</v>
      </c>
      <c r="P4" s="1"/>
      <c r="Q4" s="2"/>
      <c r="R4" s="2"/>
      <c r="S4" s="2"/>
      <c r="T4" s="2"/>
      <c r="U4" s="2"/>
      <c r="V4" s="2"/>
      <c r="W4" s="2"/>
      <c r="X4" s="2"/>
      <c r="Y4" s="2"/>
      <c r="Z4" s="2"/>
    </row>
    <row r="5" spans="1:35" ht="13" x14ac:dyDescent="0.3">
      <c r="A5" s="11" t="s">
        <v>20</v>
      </c>
      <c r="B5" s="45">
        <v>156597</v>
      </c>
      <c r="C5" s="45">
        <v>0</v>
      </c>
      <c r="D5" s="45">
        <v>34058</v>
      </c>
      <c r="E5" s="45">
        <v>25</v>
      </c>
      <c r="F5" s="45">
        <v>8369</v>
      </c>
      <c r="G5" s="45">
        <v>3003</v>
      </c>
      <c r="H5" s="43">
        <v>0</v>
      </c>
      <c r="I5" s="43">
        <v>0</v>
      </c>
      <c r="J5" s="45">
        <v>0</v>
      </c>
      <c r="K5" s="43">
        <v>0</v>
      </c>
      <c r="L5" s="43">
        <v>21</v>
      </c>
      <c r="M5" s="43">
        <v>202073</v>
      </c>
      <c r="N5" s="59">
        <v>65538</v>
      </c>
      <c r="O5" s="46">
        <v>267611</v>
      </c>
      <c r="P5" s="1"/>
      <c r="Q5" s="2"/>
      <c r="R5" s="2"/>
      <c r="S5" s="2"/>
      <c r="T5" s="2"/>
      <c r="U5" s="2"/>
      <c r="V5" s="2"/>
      <c r="W5" s="2"/>
      <c r="X5" s="2"/>
      <c r="Y5" s="2"/>
      <c r="Z5" s="2"/>
    </row>
    <row r="6" spans="1:35" ht="13" x14ac:dyDescent="0.3">
      <c r="A6" s="11" t="s">
        <v>21</v>
      </c>
      <c r="B6" s="45">
        <v>15684</v>
      </c>
      <c r="C6" s="45">
        <v>42372</v>
      </c>
      <c r="D6" s="45">
        <v>2299</v>
      </c>
      <c r="E6" s="45">
        <v>1003</v>
      </c>
      <c r="F6" s="45">
        <v>22</v>
      </c>
      <c r="G6" s="45">
        <v>0</v>
      </c>
      <c r="H6" s="43">
        <v>0</v>
      </c>
      <c r="I6" s="43">
        <v>0</v>
      </c>
      <c r="J6" s="45">
        <v>0</v>
      </c>
      <c r="K6" s="43">
        <v>0</v>
      </c>
      <c r="L6" s="43">
        <v>0</v>
      </c>
      <c r="M6" s="43">
        <v>61380</v>
      </c>
      <c r="N6" s="59">
        <v>54056</v>
      </c>
      <c r="O6" s="46">
        <v>115436</v>
      </c>
      <c r="P6" s="1"/>
      <c r="Q6" s="2"/>
      <c r="R6" s="2"/>
      <c r="S6" s="2"/>
      <c r="T6" s="2"/>
      <c r="U6" s="2"/>
      <c r="V6" s="2"/>
      <c r="W6" s="2"/>
      <c r="X6" s="2"/>
      <c r="Y6" s="2"/>
      <c r="Z6" s="2"/>
    </row>
    <row r="7" spans="1:35" ht="14.25" customHeight="1" x14ac:dyDescent="0.3">
      <c r="A7" s="11" t="s">
        <v>22</v>
      </c>
      <c r="B7" s="45">
        <v>180593</v>
      </c>
      <c r="C7" s="45">
        <v>163695</v>
      </c>
      <c r="D7" s="45">
        <v>72281</v>
      </c>
      <c r="E7" s="45">
        <v>0</v>
      </c>
      <c r="F7" s="45">
        <v>24681</v>
      </c>
      <c r="G7" s="45">
        <v>0</v>
      </c>
      <c r="H7" s="43">
        <v>51</v>
      </c>
      <c r="I7" s="43">
        <v>106</v>
      </c>
      <c r="J7" s="45">
        <v>0</v>
      </c>
      <c r="K7" s="43">
        <v>0</v>
      </c>
      <c r="L7" s="43">
        <v>0</v>
      </c>
      <c r="M7" s="43">
        <v>441407</v>
      </c>
      <c r="N7" s="59">
        <v>81277</v>
      </c>
      <c r="O7" s="46">
        <v>522684</v>
      </c>
      <c r="P7" s="1"/>
      <c r="Q7" s="2"/>
      <c r="R7" s="2"/>
      <c r="S7" s="2"/>
      <c r="T7" s="2"/>
      <c r="U7" s="2"/>
      <c r="V7" s="2"/>
      <c r="W7" s="2"/>
      <c r="X7" s="2"/>
      <c r="Y7" s="2"/>
      <c r="Z7" s="2"/>
      <c r="AA7" s="2"/>
      <c r="AB7" s="2"/>
      <c r="AC7" s="2"/>
      <c r="AD7" s="2"/>
      <c r="AE7" s="2"/>
      <c r="AF7" s="2"/>
      <c r="AG7" s="2"/>
      <c r="AH7" s="2"/>
      <c r="AI7" s="2"/>
    </row>
    <row r="8" spans="1:35" ht="14.25" customHeight="1" x14ac:dyDescent="0.3">
      <c r="A8" s="11" t="s">
        <v>23</v>
      </c>
      <c r="B8" s="45">
        <v>5824767</v>
      </c>
      <c r="C8" s="45">
        <v>916921</v>
      </c>
      <c r="D8" s="45">
        <v>357289</v>
      </c>
      <c r="E8" s="45">
        <v>1780051</v>
      </c>
      <c r="F8" s="45">
        <v>51354</v>
      </c>
      <c r="G8" s="45">
        <v>38677</v>
      </c>
      <c r="H8" s="43">
        <v>65933</v>
      </c>
      <c r="I8" s="43">
        <v>8208</v>
      </c>
      <c r="J8" s="45">
        <v>77067</v>
      </c>
      <c r="K8" s="43">
        <v>15098</v>
      </c>
      <c r="L8" s="43">
        <v>903</v>
      </c>
      <c r="M8" s="43">
        <v>9136268</v>
      </c>
      <c r="N8" s="59">
        <v>1096197</v>
      </c>
      <c r="O8" s="46">
        <v>10232465</v>
      </c>
      <c r="P8" s="1"/>
      <c r="Q8" s="2"/>
      <c r="R8" s="2"/>
      <c r="S8" s="2"/>
      <c r="T8" s="2"/>
      <c r="U8" s="2"/>
      <c r="V8" s="2"/>
      <c r="W8" s="2"/>
      <c r="X8" s="2"/>
      <c r="Y8" s="2"/>
      <c r="Z8" s="2"/>
      <c r="AA8" s="2"/>
      <c r="AB8" s="2"/>
      <c r="AC8" s="2"/>
      <c r="AD8" s="2"/>
      <c r="AE8" s="2"/>
      <c r="AF8" s="2"/>
      <c r="AG8" s="2"/>
      <c r="AH8" s="2"/>
      <c r="AI8" s="2"/>
    </row>
    <row r="9" spans="1:35" ht="14.25" customHeight="1" x14ac:dyDescent="0.3">
      <c r="A9" s="11" t="s">
        <v>24</v>
      </c>
      <c r="B9" s="45">
        <v>246043</v>
      </c>
      <c r="C9" s="47">
        <v>3212872</v>
      </c>
      <c r="D9" s="45">
        <v>38077</v>
      </c>
      <c r="E9" s="45">
        <v>13264</v>
      </c>
      <c r="F9" s="45">
        <v>14995</v>
      </c>
      <c r="G9" s="45">
        <v>2881</v>
      </c>
      <c r="H9" s="43">
        <v>817</v>
      </c>
      <c r="I9" s="43">
        <v>1791</v>
      </c>
      <c r="J9" s="45">
        <v>12774</v>
      </c>
      <c r="K9" s="43">
        <v>323</v>
      </c>
      <c r="L9" s="43">
        <v>730</v>
      </c>
      <c r="M9" s="43">
        <v>3544567</v>
      </c>
      <c r="N9" s="59">
        <v>114047</v>
      </c>
      <c r="O9" s="46">
        <v>3658614</v>
      </c>
      <c r="P9" s="1"/>
      <c r="Q9" s="2"/>
      <c r="R9" s="2"/>
      <c r="S9" s="2"/>
      <c r="T9" s="2"/>
      <c r="U9" s="2"/>
      <c r="V9" s="2"/>
      <c r="W9" s="2"/>
      <c r="X9" s="2"/>
      <c r="Y9" s="2"/>
      <c r="Z9" s="2"/>
      <c r="AA9" s="2"/>
      <c r="AB9" s="2"/>
      <c r="AC9" s="2"/>
      <c r="AD9" s="2"/>
      <c r="AE9" s="2"/>
      <c r="AF9" s="2"/>
      <c r="AG9" s="2"/>
      <c r="AH9" s="2"/>
      <c r="AI9" s="2"/>
    </row>
    <row r="10" spans="1:35" ht="14.25" customHeight="1" x14ac:dyDescent="0.3">
      <c r="A10" s="12" t="s">
        <v>25</v>
      </c>
      <c r="B10" s="48">
        <v>6798075</v>
      </c>
      <c r="C10" s="48">
        <v>6552557</v>
      </c>
      <c r="D10" s="48">
        <v>2339569</v>
      </c>
      <c r="E10" s="48">
        <v>255282</v>
      </c>
      <c r="F10" s="48">
        <v>236755</v>
      </c>
      <c r="G10" s="48">
        <v>174450</v>
      </c>
      <c r="H10" s="48">
        <v>76760</v>
      </c>
      <c r="I10" s="48">
        <v>102366</v>
      </c>
      <c r="J10" s="48">
        <v>21271</v>
      </c>
      <c r="K10" s="48">
        <v>58964</v>
      </c>
      <c r="L10" s="48">
        <v>12576</v>
      </c>
      <c r="M10" s="43">
        <v>16628625</v>
      </c>
      <c r="N10" s="60">
        <f>N11+N12+N13+N14</f>
        <v>7453283</v>
      </c>
      <c r="O10" s="49">
        <v>24081908</v>
      </c>
      <c r="P10" s="1"/>
      <c r="Q10" s="2"/>
      <c r="R10" s="2"/>
      <c r="S10" s="2"/>
      <c r="T10" s="3"/>
      <c r="U10" s="3"/>
      <c r="V10" s="3"/>
      <c r="W10" s="3"/>
      <c r="X10" s="3"/>
      <c r="Y10" s="3"/>
      <c r="Z10" s="3"/>
      <c r="AA10" s="3"/>
      <c r="AB10" s="3"/>
      <c r="AC10" s="3"/>
      <c r="AD10" s="3"/>
      <c r="AE10" s="3"/>
      <c r="AF10" s="3"/>
      <c r="AG10" s="3"/>
      <c r="AH10" s="3"/>
      <c r="AI10" s="3"/>
    </row>
    <row r="11" spans="1:35" ht="14.25" customHeight="1" x14ac:dyDescent="0.3">
      <c r="A11" s="13" t="s">
        <v>26</v>
      </c>
      <c r="B11" s="50">
        <v>3072</v>
      </c>
      <c r="C11" s="50">
        <v>114322</v>
      </c>
      <c r="D11" s="50">
        <v>65743</v>
      </c>
      <c r="E11" s="50">
        <v>0</v>
      </c>
      <c r="F11" s="50">
        <v>0</v>
      </c>
      <c r="G11" s="50">
        <v>0</v>
      </c>
      <c r="H11" s="50">
        <v>0</v>
      </c>
      <c r="I11" s="50">
        <v>0</v>
      </c>
      <c r="J11" s="50">
        <v>0</v>
      </c>
      <c r="K11" s="50">
        <v>0</v>
      </c>
      <c r="L11" s="50">
        <v>0</v>
      </c>
      <c r="M11" s="43">
        <v>183137</v>
      </c>
      <c r="N11" s="59">
        <v>134572</v>
      </c>
      <c r="O11" s="51">
        <v>317709</v>
      </c>
      <c r="P11" s="1"/>
      <c r="Q11" s="2"/>
      <c r="R11" s="2"/>
      <c r="S11" s="2"/>
      <c r="T11" s="3"/>
      <c r="U11" s="3"/>
      <c r="V11" s="3"/>
      <c r="W11" s="3"/>
      <c r="X11" s="3"/>
      <c r="Y11" s="3"/>
      <c r="Z11" s="3"/>
      <c r="AA11" s="3"/>
      <c r="AB11" s="3"/>
      <c r="AC11" s="3"/>
      <c r="AD11" s="3"/>
      <c r="AE11" s="3"/>
      <c r="AF11" s="3"/>
      <c r="AG11" s="3"/>
      <c r="AH11" s="3"/>
      <c r="AI11" s="3"/>
    </row>
    <row r="12" spans="1:35" ht="14.25" customHeight="1" x14ac:dyDescent="0.3">
      <c r="A12" s="14" t="s">
        <v>27</v>
      </c>
      <c r="B12" s="50">
        <v>637040</v>
      </c>
      <c r="C12" s="50">
        <v>15422</v>
      </c>
      <c r="D12" s="50">
        <v>177457</v>
      </c>
      <c r="E12" s="50">
        <v>168128</v>
      </c>
      <c r="F12" s="50">
        <v>22816</v>
      </c>
      <c r="G12" s="50">
        <v>9036</v>
      </c>
      <c r="H12" s="50">
        <v>2465</v>
      </c>
      <c r="I12" s="50">
        <v>3924</v>
      </c>
      <c r="J12" s="50">
        <v>0</v>
      </c>
      <c r="K12" s="50">
        <v>518</v>
      </c>
      <c r="L12" s="50">
        <v>0</v>
      </c>
      <c r="M12" s="43">
        <v>1036806</v>
      </c>
      <c r="N12" s="59">
        <v>951556</v>
      </c>
      <c r="O12" s="51">
        <v>1988362</v>
      </c>
      <c r="P12" s="1"/>
      <c r="Q12" s="2"/>
      <c r="R12" s="2"/>
      <c r="S12" s="2"/>
      <c r="T12" s="3"/>
      <c r="U12" s="3"/>
      <c r="V12" s="3"/>
      <c r="W12" s="3"/>
      <c r="X12" s="3"/>
      <c r="Y12" s="3"/>
      <c r="Z12" s="3"/>
    </row>
    <row r="13" spans="1:35" ht="14.25" customHeight="1" x14ac:dyDescent="0.3">
      <c r="A13" s="14" t="s">
        <v>28</v>
      </c>
      <c r="B13" s="50">
        <v>1562613</v>
      </c>
      <c r="C13" s="50">
        <v>3035865</v>
      </c>
      <c r="D13" s="50">
        <v>1325969</v>
      </c>
      <c r="E13" s="50">
        <v>0</v>
      </c>
      <c r="F13" s="50">
        <v>139068</v>
      </c>
      <c r="G13" s="50">
        <v>161360</v>
      </c>
      <c r="H13" s="50">
        <v>62586</v>
      </c>
      <c r="I13" s="50">
        <v>0</v>
      </c>
      <c r="J13" s="50">
        <v>21271</v>
      </c>
      <c r="K13" s="50">
        <v>58143</v>
      </c>
      <c r="L13" s="50">
        <v>0</v>
      </c>
      <c r="M13" s="43">
        <v>6366875</v>
      </c>
      <c r="N13" s="59">
        <v>2976759</v>
      </c>
      <c r="O13" s="51">
        <v>9343634</v>
      </c>
      <c r="P13" s="1"/>
      <c r="Q13" s="2"/>
      <c r="R13" s="2"/>
      <c r="S13" s="2"/>
      <c r="T13" s="3"/>
      <c r="U13" s="3"/>
      <c r="V13" s="3"/>
      <c r="W13" s="3"/>
      <c r="X13" s="3"/>
      <c r="Y13" s="3"/>
      <c r="Z13" s="3"/>
    </row>
    <row r="14" spans="1:35" ht="14.25" customHeight="1" x14ac:dyDescent="0.3">
      <c r="A14" s="14" t="s">
        <v>29</v>
      </c>
      <c r="B14" s="50">
        <v>4595350</v>
      </c>
      <c r="C14" s="50">
        <v>3386948</v>
      </c>
      <c r="D14" s="50">
        <v>770400</v>
      </c>
      <c r="E14" s="50">
        <v>87154</v>
      </c>
      <c r="F14" s="50">
        <v>74871</v>
      </c>
      <c r="G14" s="50">
        <v>4054</v>
      </c>
      <c r="H14" s="50">
        <v>11709</v>
      </c>
      <c r="I14" s="50">
        <v>98442</v>
      </c>
      <c r="J14" s="50">
        <v>0</v>
      </c>
      <c r="K14" s="50">
        <v>303</v>
      </c>
      <c r="L14" s="50">
        <v>12576</v>
      </c>
      <c r="M14" s="43">
        <v>9041807</v>
      </c>
      <c r="N14" s="59">
        <v>3390396</v>
      </c>
      <c r="O14" s="51">
        <v>12432203</v>
      </c>
      <c r="P14" s="1"/>
      <c r="Q14" s="2"/>
      <c r="R14" s="2"/>
      <c r="S14" s="2"/>
      <c r="T14" s="2"/>
      <c r="U14" s="2"/>
      <c r="V14" s="2"/>
      <c r="W14" s="2"/>
      <c r="X14" s="2"/>
      <c r="Y14" s="2"/>
      <c r="Z14" s="2"/>
    </row>
    <row r="15" spans="1:35" ht="14.25" customHeight="1" x14ac:dyDescent="0.3">
      <c r="A15" s="15" t="s">
        <v>30</v>
      </c>
      <c r="B15" s="52">
        <v>4047844</v>
      </c>
      <c r="C15" s="52">
        <v>3010720</v>
      </c>
      <c r="D15" s="52">
        <v>551672</v>
      </c>
      <c r="E15" s="52">
        <v>0</v>
      </c>
      <c r="F15" s="52">
        <v>30714</v>
      </c>
      <c r="G15" s="52">
        <v>0</v>
      </c>
      <c r="H15" s="52">
        <v>5875</v>
      </c>
      <c r="I15" s="52">
        <v>0</v>
      </c>
      <c r="J15" s="52">
        <v>0</v>
      </c>
      <c r="K15" s="52">
        <v>0</v>
      </c>
      <c r="L15" s="52">
        <v>0</v>
      </c>
      <c r="M15" s="43">
        <v>7646825</v>
      </c>
      <c r="N15" s="59">
        <v>2763089</v>
      </c>
      <c r="O15" s="53">
        <v>10409914</v>
      </c>
      <c r="P15" s="1"/>
      <c r="Q15" s="2"/>
      <c r="R15" s="2"/>
      <c r="S15" s="2"/>
      <c r="T15" s="2"/>
      <c r="U15" s="2"/>
      <c r="V15" s="2"/>
      <c r="W15" s="2"/>
      <c r="X15" s="2"/>
      <c r="Y15" s="2"/>
      <c r="Z15" s="2"/>
    </row>
    <row r="16" spans="1:35" ht="14.25" customHeight="1" x14ac:dyDescent="0.35">
      <c r="A16" s="16" t="s">
        <v>31</v>
      </c>
      <c r="B16" s="54">
        <v>92643</v>
      </c>
      <c r="C16" s="54">
        <v>70004</v>
      </c>
      <c r="D16" s="54">
        <v>37264</v>
      </c>
      <c r="E16" s="54">
        <v>7603</v>
      </c>
      <c r="F16" s="54">
        <v>8236</v>
      </c>
      <c r="G16" s="54">
        <v>2920</v>
      </c>
      <c r="H16" s="54">
        <v>4457</v>
      </c>
      <c r="I16" s="54">
        <v>2381</v>
      </c>
      <c r="J16" s="54">
        <v>3216</v>
      </c>
      <c r="K16" s="54">
        <v>2128</v>
      </c>
      <c r="L16" s="54">
        <v>2097</v>
      </c>
      <c r="M16" s="43">
        <v>232949</v>
      </c>
      <c r="N16" s="61">
        <f>N17-N10-N9-N8-N7-N6-N5-N4</f>
        <v>132325</v>
      </c>
      <c r="O16" s="55">
        <v>365274</v>
      </c>
      <c r="P16" s="1"/>
      <c r="Q16" s="2"/>
      <c r="R16" s="2"/>
      <c r="S16" s="2"/>
      <c r="T16" s="4"/>
      <c r="U16" s="4"/>
      <c r="V16" s="4"/>
      <c r="W16" s="4"/>
      <c r="X16" s="4"/>
      <c r="Y16" s="4"/>
      <c r="Z16" s="4"/>
    </row>
    <row r="17" spans="1:31" ht="14.25" customHeight="1" x14ac:dyDescent="0.3">
      <c r="A17" s="17" t="s">
        <v>43</v>
      </c>
      <c r="B17" s="56">
        <v>15557385</v>
      </c>
      <c r="C17" s="56">
        <v>11431586</v>
      </c>
      <c r="D17" s="56">
        <v>3911961</v>
      </c>
      <c r="E17" s="56">
        <v>2335724</v>
      </c>
      <c r="F17" s="56">
        <v>403268</v>
      </c>
      <c r="G17" s="56">
        <v>244722</v>
      </c>
      <c r="H17" s="56">
        <v>162849</v>
      </c>
      <c r="I17" s="56">
        <v>114852</v>
      </c>
      <c r="J17" s="56">
        <v>114328</v>
      </c>
      <c r="K17" s="56">
        <v>76513</v>
      </c>
      <c r="L17" s="56">
        <v>16327</v>
      </c>
      <c r="M17" s="56">
        <v>34369515</v>
      </c>
      <c r="N17" s="62">
        <v>9848914</v>
      </c>
      <c r="O17" s="55">
        <v>44218429</v>
      </c>
      <c r="P17" s="1"/>
      <c r="Q17" s="2"/>
      <c r="R17" s="2"/>
      <c r="S17" s="2"/>
      <c r="T17" s="2"/>
      <c r="U17" s="2"/>
      <c r="V17" s="2"/>
      <c r="W17" s="2"/>
      <c r="X17" s="2"/>
      <c r="Y17" s="2"/>
      <c r="Z17" s="2"/>
    </row>
    <row r="18" spans="1:31" ht="14.25" customHeight="1" x14ac:dyDescent="0.3">
      <c r="A18" s="16" t="s">
        <v>32</v>
      </c>
      <c r="B18" s="54">
        <v>989778</v>
      </c>
      <c r="C18" s="54">
        <v>17</v>
      </c>
      <c r="D18" s="54">
        <v>622903</v>
      </c>
      <c r="E18" s="54">
        <v>0</v>
      </c>
      <c r="F18" s="54">
        <v>0</v>
      </c>
      <c r="G18" s="54">
        <v>0</v>
      </c>
      <c r="H18" s="54">
        <v>0</v>
      </c>
      <c r="I18" s="54">
        <v>0</v>
      </c>
      <c r="J18" s="54">
        <v>0</v>
      </c>
      <c r="K18" s="54">
        <v>0</v>
      </c>
      <c r="L18" s="54">
        <v>0</v>
      </c>
      <c r="M18" s="54">
        <v>1612698</v>
      </c>
      <c r="N18" s="61">
        <v>0</v>
      </c>
      <c r="O18" s="55">
        <v>1612698</v>
      </c>
      <c r="P18" s="1"/>
      <c r="Q18" s="2"/>
      <c r="R18" s="2"/>
      <c r="S18" s="2" t="s">
        <v>53</v>
      </c>
      <c r="T18" s="2"/>
      <c r="U18" s="2"/>
      <c r="V18" s="2"/>
      <c r="W18" s="2"/>
      <c r="X18" s="2"/>
      <c r="Y18" s="2"/>
      <c r="Z18" s="2"/>
    </row>
    <row r="19" spans="1:31" ht="14.25" customHeight="1" x14ac:dyDescent="0.3">
      <c r="A19" s="16" t="s">
        <v>33</v>
      </c>
      <c r="B19" s="54">
        <v>428597</v>
      </c>
      <c r="C19" s="54">
        <v>791925</v>
      </c>
      <c r="D19" s="54">
        <v>58766</v>
      </c>
      <c r="E19" s="54">
        <v>0</v>
      </c>
      <c r="F19" s="54">
        <v>175</v>
      </c>
      <c r="G19" s="54">
        <v>0</v>
      </c>
      <c r="H19" s="54">
        <v>0</v>
      </c>
      <c r="I19" s="54">
        <v>0</v>
      </c>
      <c r="J19" s="54">
        <v>8299</v>
      </c>
      <c r="K19" s="54">
        <v>0</v>
      </c>
      <c r="L19" s="54">
        <v>0</v>
      </c>
      <c r="M19" s="54">
        <v>1287762</v>
      </c>
      <c r="N19" s="61">
        <v>419225</v>
      </c>
      <c r="O19" s="55">
        <v>1706987</v>
      </c>
      <c r="P19" s="1"/>
      <c r="Q19" s="2"/>
      <c r="R19" s="2"/>
      <c r="S19" s="2"/>
      <c r="T19" s="2"/>
      <c r="U19" s="2"/>
      <c r="V19" s="2"/>
      <c r="W19" s="2"/>
      <c r="X19" s="2"/>
      <c r="Y19" s="2"/>
      <c r="Z19" s="2"/>
      <c r="AA19" s="5"/>
      <c r="AB19" s="5"/>
      <c r="AC19" s="5"/>
      <c r="AD19" s="5"/>
      <c r="AE19" s="5"/>
    </row>
    <row r="20" spans="1:31" ht="14.25" customHeight="1" x14ac:dyDescent="0.3">
      <c r="A20" s="16" t="s">
        <v>21</v>
      </c>
      <c r="B20" s="54">
        <v>10295</v>
      </c>
      <c r="C20" s="54">
        <v>15276</v>
      </c>
      <c r="D20" s="54">
        <v>346</v>
      </c>
      <c r="E20" s="54">
        <v>107</v>
      </c>
      <c r="F20" s="54">
        <v>28</v>
      </c>
      <c r="G20" s="54">
        <v>0</v>
      </c>
      <c r="H20" s="54">
        <v>0</v>
      </c>
      <c r="I20" s="54">
        <v>0</v>
      </c>
      <c r="J20" s="54">
        <v>0</v>
      </c>
      <c r="K20" s="54">
        <v>0</v>
      </c>
      <c r="L20" s="54">
        <v>0</v>
      </c>
      <c r="M20" s="54">
        <v>26052</v>
      </c>
      <c r="N20" s="61">
        <v>32923</v>
      </c>
      <c r="O20" s="55">
        <v>58975</v>
      </c>
      <c r="P20" s="1"/>
      <c r="Q20" s="2"/>
      <c r="R20" s="2"/>
      <c r="S20" s="2"/>
      <c r="T20" s="2"/>
      <c r="U20" s="2"/>
      <c r="V20" s="2"/>
      <c r="W20" s="2"/>
      <c r="X20" s="2"/>
      <c r="Y20" s="2"/>
      <c r="Z20" s="2"/>
      <c r="AA20" s="5"/>
      <c r="AB20" s="5"/>
      <c r="AC20" s="5"/>
      <c r="AD20" s="5"/>
      <c r="AE20" s="5"/>
    </row>
    <row r="21" spans="1:31" ht="14.25" customHeight="1" x14ac:dyDescent="0.3">
      <c r="A21" s="12" t="s">
        <v>34</v>
      </c>
      <c r="B21" s="48">
        <v>13035506</v>
      </c>
      <c r="C21" s="48">
        <v>9538373</v>
      </c>
      <c r="D21" s="48">
        <v>2618803</v>
      </c>
      <c r="E21" s="48">
        <v>2100969</v>
      </c>
      <c r="F21" s="48">
        <v>332581</v>
      </c>
      <c r="G21" s="48">
        <v>204453</v>
      </c>
      <c r="H21" s="48">
        <v>143690</v>
      </c>
      <c r="I21" s="48">
        <v>87645</v>
      </c>
      <c r="J21" s="48">
        <v>94655</v>
      </c>
      <c r="K21" s="48">
        <v>69597</v>
      </c>
      <c r="L21" s="48">
        <v>9942</v>
      </c>
      <c r="M21" s="54">
        <v>28236214</v>
      </c>
      <c r="N21" s="61">
        <v>7322092</v>
      </c>
      <c r="O21" s="49">
        <v>35558306</v>
      </c>
      <c r="P21" s="1"/>
      <c r="Q21" s="2"/>
      <c r="R21" s="2"/>
      <c r="S21" s="2"/>
      <c r="T21" s="3"/>
      <c r="U21" s="3"/>
      <c r="V21" s="3"/>
      <c r="W21" s="3"/>
      <c r="X21" s="3"/>
      <c r="Y21" s="3"/>
      <c r="Z21" s="3"/>
    </row>
    <row r="22" spans="1:31" ht="14.25" customHeight="1" x14ac:dyDescent="0.3">
      <c r="A22" s="13" t="s">
        <v>35</v>
      </c>
      <c r="B22" s="50">
        <v>1139834</v>
      </c>
      <c r="C22" s="50">
        <v>391427</v>
      </c>
      <c r="D22" s="50">
        <v>286454</v>
      </c>
      <c r="E22" s="50">
        <v>0</v>
      </c>
      <c r="F22" s="50">
        <v>5739</v>
      </c>
      <c r="G22" s="50">
        <v>0</v>
      </c>
      <c r="H22" s="50">
        <v>0</v>
      </c>
      <c r="I22" s="50">
        <v>0</v>
      </c>
      <c r="J22" s="50">
        <v>0</v>
      </c>
      <c r="K22" s="50">
        <v>0</v>
      </c>
      <c r="L22" s="50">
        <v>0</v>
      </c>
      <c r="M22" s="54">
        <v>1823454</v>
      </c>
      <c r="N22" s="61">
        <v>1593178</v>
      </c>
      <c r="O22" s="51">
        <v>3416632</v>
      </c>
      <c r="P22" s="1"/>
      <c r="Q22" s="2"/>
      <c r="R22" s="2"/>
      <c r="S22" s="2"/>
      <c r="T22" s="3"/>
      <c r="U22" s="3"/>
      <c r="V22" s="3"/>
      <c r="W22" s="3"/>
      <c r="X22" s="3"/>
      <c r="Y22" s="3"/>
      <c r="Z22" s="3"/>
    </row>
    <row r="23" spans="1:31" ht="14.25" customHeight="1" x14ac:dyDescent="0.3">
      <c r="A23" s="13" t="s">
        <v>36</v>
      </c>
      <c r="B23" s="50">
        <v>365413</v>
      </c>
      <c r="C23" s="50">
        <v>283597</v>
      </c>
      <c r="D23" s="50">
        <v>62017</v>
      </c>
      <c r="E23" s="50">
        <v>2335</v>
      </c>
      <c r="F23" s="50">
        <v>1808</v>
      </c>
      <c r="G23" s="50">
        <v>36048</v>
      </c>
      <c r="H23" s="50">
        <v>41755</v>
      </c>
      <c r="I23" s="50">
        <v>4500</v>
      </c>
      <c r="J23" s="50">
        <v>61871</v>
      </c>
      <c r="K23" s="50">
        <v>14</v>
      </c>
      <c r="L23" s="50">
        <v>0</v>
      </c>
      <c r="M23" s="54">
        <v>859358</v>
      </c>
      <c r="N23" s="61">
        <v>157528</v>
      </c>
      <c r="O23" s="51">
        <v>1016886</v>
      </c>
      <c r="P23" s="1"/>
      <c r="Q23" s="2"/>
      <c r="R23" s="2"/>
      <c r="S23" s="2"/>
      <c r="T23" s="3"/>
      <c r="U23" s="3"/>
      <c r="V23" s="3"/>
      <c r="W23" s="3"/>
      <c r="X23" s="3"/>
      <c r="Y23" s="3"/>
      <c r="Z23" s="3"/>
    </row>
    <row r="24" spans="1:31" ht="14.25" customHeight="1" x14ac:dyDescent="0.3">
      <c r="A24" s="13" t="s">
        <v>37</v>
      </c>
      <c r="B24" s="50">
        <v>2657478</v>
      </c>
      <c r="C24" s="50">
        <v>2983522</v>
      </c>
      <c r="D24" s="50">
        <v>753932</v>
      </c>
      <c r="E24" s="50">
        <v>63</v>
      </c>
      <c r="F24" s="50">
        <v>108956</v>
      </c>
      <c r="G24" s="50">
        <v>0</v>
      </c>
      <c r="H24" s="50">
        <v>25485</v>
      </c>
      <c r="I24" s="50">
        <v>0</v>
      </c>
      <c r="J24" s="50">
        <v>5540</v>
      </c>
      <c r="K24" s="50">
        <v>2612</v>
      </c>
      <c r="L24" s="50">
        <v>0</v>
      </c>
      <c r="M24" s="54">
        <v>6537588</v>
      </c>
      <c r="N24" s="61">
        <v>2584151</v>
      </c>
      <c r="O24" s="51">
        <v>9121739</v>
      </c>
      <c r="P24" s="1"/>
      <c r="Q24" s="2"/>
      <c r="R24" s="2"/>
      <c r="S24" s="2"/>
      <c r="T24" s="3"/>
      <c r="U24" s="3"/>
      <c r="V24" s="3"/>
      <c r="W24" s="3"/>
      <c r="X24" s="3"/>
      <c r="Y24" s="3"/>
      <c r="Z24" s="3"/>
    </row>
    <row r="25" spans="1:31" ht="14.25" customHeight="1" x14ac:dyDescent="0.3">
      <c r="A25" s="15" t="s">
        <v>38</v>
      </c>
      <c r="B25" s="52">
        <v>8872781</v>
      </c>
      <c r="C25" s="52">
        <v>5879827</v>
      </c>
      <c r="D25" s="52">
        <v>1516400</v>
      </c>
      <c r="E25" s="52">
        <v>2098571</v>
      </c>
      <c r="F25" s="52">
        <v>216078</v>
      </c>
      <c r="G25" s="52">
        <v>168405</v>
      </c>
      <c r="H25" s="52">
        <v>76450</v>
      </c>
      <c r="I25" s="52">
        <v>83145</v>
      </c>
      <c r="J25" s="52">
        <v>27244</v>
      </c>
      <c r="K25" s="52">
        <v>66971</v>
      </c>
      <c r="L25" s="52">
        <v>9942</v>
      </c>
      <c r="M25" s="54">
        <v>19015814</v>
      </c>
      <c r="N25" s="61">
        <v>2987235</v>
      </c>
      <c r="O25" s="53">
        <v>22003049</v>
      </c>
      <c r="P25" s="1"/>
      <c r="Q25" s="2"/>
      <c r="R25" s="2"/>
      <c r="S25" s="2"/>
      <c r="T25" s="2"/>
      <c r="U25" s="2"/>
      <c r="V25" s="2"/>
      <c r="W25" s="2"/>
      <c r="X25" s="2"/>
      <c r="Y25" s="2"/>
      <c r="Z25" s="2"/>
    </row>
    <row r="26" spans="1:31" ht="14.25" customHeight="1" x14ac:dyDescent="0.3">
      <c r="A26" s="16" t="s">
        <v>39</v>
      </c>
      <c r="B26" s="54">
        <v>0</v>
      </c>
      <c r="C26" s="54">
        <v>0</v>
      </c>
      <c r="D26" s="54">
        <v>96211</v>
      </c>
      <c r="E26" s="54">
        <v>0</v>
      </c>
      <c r="F26" s="54">
        <v>2226</v>
      </c>
      <c r="G26" s="54">
        <v>0</v>
      </c>
      <c r="H26" s="54">
        <v>0</v>
      </c>
      <c r="I26" s="54">
        <v>0</v>
      </c>
      <c r="J26" s="54">
        <v>0</v>
      </c>
      <c r="K26" s="54">
        <v>1522</v>
      </c>
      <c r="L26" s="54">
        <v>0</v>
      </c>
      <c r="M26" s="54">
        <v>99959</v>
      </c>
      <c r="N26" s="61">
        <v>2965</v>
      </c>
      <c r="O26" s="55">
        <v>102924</v>
      </c>
      <c r="P26" s="1"/>
      <c r="Q26" s="2"/>
      <c r="R26" s="2"/>
      <c r="S26" s="2"/>
      <c r="T26" s="2"/>
      <c r="U26" s="2"/>
      <c r="V26" s="2"/>
      <c r="W26" s="2"/>
      <c r="X26" s="2"/>
      <c r="Y26" s="2"/>
      <c r="Z26" s="2"/>
      <c r="AA26" s="2"/>
      <c r="AB26" s="2"/>
    </row>
    <row r="27" spans="1:31" ht="14.25" customHeight="1" x14ac:dyDescent="0.3">
      <c r="A27" s="16" t="s">
        <v>40</v>
      </c>
      <c r="B27" s="54">
        <v>153374</v>
      </c>
      <c r="C27" s="54">
        <v>186233</v>
      </c>
      <c r="D27" s="54">
        <v>104142</v>
      </c>
      <c r="E27" s="54">
        <v>54302</v>
      </c>
      <c r="F27" s="54">
        <v>23583</v>
      </c>
      <c r="G27" s="54">
        <v>6196</v>
      </c>
      <c r="H27" s="54">
        <v>9555</v>
      </c>
      <c r="I27" s="54">
        <v>5947</v>
      </c>
      <c r="J27" s="54">
        <v>673</v>
      </c>
      <c r="K27" s="54">
        <v>803</v>
      </c>
      <c r="L27" s="54">
        <v>644</v>
      </c>
      <c r="M27" s="54">
        <v>545452</v>
      </c>
      <c r="N27" s="61">
        <f>N30-N28-N26-N21-N20-N19-N18</f>
        <v>1927165</v>
      </c>
      <c r="O27" s="55">
        <v>2472617</v>
      </c>
      <c r="P27" s="1"/>
      <c r="Q27" s="2"/>
      <c r="R27" s="2"/>
      <c r="S27" s="2"/>
      <c r="T27" s="2"/>
      <c r="U27" s="2"/>
      <c r="V27" s="2"/>
      <c r="W27" s="2"/>
      <c r="X27" s="2"/>
      <c r="Y27" s="2"/>
      <c r="Z27" s="2"/>
    </row>
    <row r="28" spans="1:31" ht="14.25" customHeight="1" x14ac:dyDescent="0.3">
      <c r="A28" s="12" t="s">
        <v>41</v>
      </c>
      <c r="B28" s="48">
        <v>939835</v>
      </c>
      <c r="C28" s="48">
        <v>899762</v>
      </c>
      <c r="D28" s="48">
        <v>410790</v>
      </c>
      <c r="E28" s="48">
        <v>180346</v>
      </c>
      <c r="F28" s="48">
        <v>44675</v>
      </c>
      <c r="G28" s="48">
        <v>34073</v>
      </c>
      <c r="H28" s="48">
        <v>9604</v>
      </c>
      <c r="I28" s="48">
        <v>21260</v>
      </c>
      <c r="J28" s="48">
        <v>10701</v>
      </c>
      <c r="K28" s="48">
        <v>4591</v>
      </c>
      <c r="L28" s="48">
        <v>5741</v>
      </c>
      <c r="M28" s="54">
        <v>2561378</v>
      </c>
      <c r="N28" s="61">
        <v>144544</v>
      </c>
      <c r="O28" s="49">
        <v>2705922</v>
      </c>
      <c r="P28" s="1"/>
      <c r="Q28" s="2"/>
      <c r="R28" s="2"/>
      <c r="S28" s="2"/>
      <c r="T28" s="2"/>
      <c r="U28" s="2"/>
      <c r="V28" s="2"/>
      <c r="W28" s="2"/>
      <c r="X28" s="2"/>
      <c r="Y28" s="2"/>
      <c r="Z28" s="2"/>
    </row>
    <row r="29" spans="1:31" ht="14.25" customHeight="1" x14ac:dyDescent="0.35">
      <c r="A29" s="13" t="s">
        <v>42</v>
      </c>
      <c r="B29" s="50">
        <v>38952</v>
      </c>
      <c r="C29" s="50">
        <v>70274</v>
      </c>
      <c r="D29" s="50">
        <v>29407</v>
      </c>
      <c r="E29" s="50">
        <v>-8828</v>
      </c>
      <c r="F29" s="50">
        <v>1829</v>
      </c>
      <c r="G29" s="50">
        <v>-76</v>
      </c>
      <c r="H29" s="50">
        <v>761</v>
      </c>
      <c r="I29" s="50">
        <v>998</v>
      </c>
      <c r="J29" s="50">
        <v>131</v>
      </c>
      <c r="K29" s="50">
        <v>-160</v>
      </c>
      <c r="L29" s="50">
        <v>-770</v>
      </c>
      <c r="M29" s="54">
        <v>132518</v>
      </c>
      <c r="N29" s="61">
        <v>44995</v>
      </c>
      <c r="O29" s="51">
        <v>177513</v>
      </c>
      <c r="P29" s="1"/>
      <c r="Q29" s="2"/>
      <c r="R29" s="2"/>
      <c r="S29" s="2"/>
      <c r="T29" s="4"/>
      <c r="U29" s="4"/>
      <c r="V29" s="4"/>
      <c r="W29" s="4"/>
      <c r="X29" s="4"/>
      <c r="Y29" s="4"/>
      <c r="Z29" s="4"/>
    </row>
    <row r="30" spans="1:31" s="6" customFormat="1" ht="14.25" customHeight="1" x14ac:dyDescent="0.3">
      <c r="A30" s="17" t="s">
        <v>44</v>
      </c>
      <c r="B30" s="56">
        <v>15557385</v>
      </c>
      <c r="C30" s="56">
        <v>11431586</v>
      </c>
      <c r="D30" s="56">
        <v>3911961</v>
      </c>
      <c r="E30" s="56">
        <v>2335724</v>
      </c>
      <c r="F30" s="56">
        <v>403268</v>
      </c>
      <c r="G30" s="56">
        <v>244722</v>
      </c>
      <c r="H30" s="56">
        <v>162849</v>
      </c>
      <c r="I30" s="56">
        <v>114852</v>
      </c>
      <c r="J30" s="56">
        <v>114328</v>
      </c>
      <c r="K30" s="56">
        <v>76513</v>
      </c>
      <c r="L30" s="56">
        <v>16327</v>
      </c>
      <c r="M30" s="56">
        <v>34369515</v>
      </c>
      <c r="N30" s="62">
        <v>9848914</v>
      </c>
      <c r="O30" s="55">
        <v>44218429</v>
      </c>
      <c r="Q30" s="2"/>
      <c r="R30" s="2"/>
      <c r="S30" s="2"/>
    </row>
    <row r="31" spans="1:31" s="6" customFormat="1" ht="14.25" customHeight="1" x14ac:dyDescent="0.25">
      <c r="A31" s="18"/>
      <c r="B31" s="35"/>
      <c r="C31" s="35"/>
      <c r="D31" s="35"/>
      <c r="E31" s="35"/>
      <c r="F31" s="35"/>
      <c r="G31" s="35"/>
      <c r="H31" s="35"/>
      <c r="I31" s="36"/>
      <c r="J31" s="36"/>
      <c r="K31" s="36"/>
      <c r="L31" s="35"/>
      <c r="M31" s="35"/>
      <c r="N31" s="37"/>
      <c r="O31" s="37"/>
    </row>
    <row r="32" spans="1:31" s="6" customFormat="1" ht="14.25" customHeight="1" x14ac:dyDescent="0.25">
      <c r="A32" s="21" t="s">
        <v>9</v>
      </c>
      <c r="B32" s="22"/>
      <c r="C32" s="22"/>
      <c r="D32" s="22"/>
      <c r="E32" s="22"/>
      <c r="F32" s="22"/>
      <c r="G32" s="22"/>
      <c r="H32" s="22"/>
      <c r="I32" s="38"/>
      <c r="J32" s="38"/>
      <c r="K32" s="39"/>
      <c r="L32" s="22"/>
      <c r="M32" s="22"/>
      <c r="N32" s="22"/>
      <c r="O32" s="23"/>
    </row>
    <row r="33" spans="1:16" s="6" customFormat="1" ht="14.25" customHeight="1" x14ac:dyDescent="0.25">
      <c r="A33" s="24" t="s">
        <v>45</v>
      </c>
      <c r="B33" s="57">
        <v>21.14</v>
      </c>
      <c r="C33" s="57">
        <v>19.25</v>
      </c>
      <c r="D33" s="58">
        <v>17.899999999999999</v>
      </c>
      <c r="E33" s="57">
        <v>44.72</v>
      </c>
      <c r="F33" s="57">
        <v>19.350000000000001</v>
      </c>
      <c r="G33" s="57">
        <v>25.6</v>
      </c>
      <c r="H33" s="58">
        <v>14.39</v>
      </c>
      <c r="I33" s="58">
        <v>19.59</v>
      </c>
      <c r="J33" s="58">
        <v>22.37</v>
      </c>
      <c r="K33" s="58">
        <v>13.83</v>
      </c>
      <c r="L33" s="58">
        <v>37.74</v>
      </c>
      <c r="M33" s="57">
        <v>20.58</v>
      </c>
      <c r="N33" s="58" t="s">
        <v>4</v>
      </c>
      <c r="O33" s="57" t="s">
        <v>4</v>
      </c>
    </row>
    <row r="34" spans="1:16" s="6" customFormat="1" ht="14.25" customHeight="1" x14ac:dyDescent="0.25">
      <c r="A34" s="24" t="s">
        <v>46</v>
      </c>
      <c r="B34" s="57">
        <v>14.01</v>
      </c>
      <c r="C34" s="57">
        <v>19.079999999999998</v>
      </c>
      <c r="D34" s="58">
        <v>10.69</v>
      </c>
      <c r="E34" s="57" t="s">
        <v>69</v>
      </c>
      <c r="F34" s="57">
        <v>20.29</v>
      </c>
      <c r="G34" s="57">
        <v>21.54</v>
      </c>
      <c r="H34" s="58">
        <v>19.84</v>
      </c>
      <c r="I34" s="58">
        <v>20.09</v>
      </c>
      <c r="J34" s="58">
        <v>24</v>
      </c>
      <c r="K34" s="58">
        <v>21.3</v>
      </c>
      <c r="L34" s="58">
        <v>12.27</v>
      </c>
      <c r="M34" s="57" t="s">
        <v>67</v>
      </c>
      <c r="N34" s="58" t="s">
        <v>4</v>
      </c>
      <c r="O34" s="57" t="s">
        <v>4</v>
      </c>
    </row>
    <row r="35" spans="1:16" s="6" customFormat="1" ht="14.25" customHeight="1" x14ac:dyDescent="0.25">
      <c r="A35" s="24" t="s">
        <v>47</v>
      </c>
      <c r="B35" s="57">
        <v>908.07</v>
      </c>
      <c r="C35" s="57">
        <v>146.56</v>
      </c>
      <c r="D35" s="58">
        <v>150.12</v>
      </c>
      <c r="E35" s="57">
        <v>2921.33</v>
      </c>
      <c r="F35" s="57">
        <v>442.79</v>
      </c>
      <c r="G35" s="57">
        <v>2018.02</v>
      </c>
      <c r="H35" s="58">
        <v>137.88</v>
      </c>
      <c r="I35" s="58">
        <v>217.25</v>
      </c>
      <c r="J35" s="58">
        <v>144</v>
      </c>
      <c r="K35" s="58">
        <v>1131.51</v>
      </c>
      <c r="L35" s="58">
        <v>576.44000000000005</v>
      </c>
      <c r="M35" s="57">
        <v>441.08</v>
      </c>
      <c r="N35" s="58" t="s">
        <v>4</v>
      </c>
      <c r="O35" s="57" t="s">
        <v>4</v>
      </c>
    </row>
    <row r="36" spans="1:16" s="6" customFormat="1" ht="14.25" customHeight="1" x14ac:dyDescent="0.25">
      <c r="A36" s="24" t="s">
        <v>59</v>
      </c>
      <c r="B36" s="57">
        <v>198.56</v>
      </c>
      <c r="C36" s="57">
        <v>117.84</v>
      </c>
      <c r="D36" s="58">
        <v>137.34</v>
      </c>
      <c r="E36" s="57">
        <v>649.9</v>
      </c>
      <c r="F36" s="57">
        <v>161.05000000000001</v>
      </c>
      <c r="G36" s="57">
        <v>154.55000000000001</v>
      </c>
      <c r="H36" s="58">
        <v>172.77</v>
      </c>
      <c r="I36" s="58">
        <v>127.25</v>
      </c>
      <c r="J36" s="58">
        <v>209.26</v>
      </c>
      <c r="K36" s="58">
        <v>161.71</v>
      </c>
      <c r="L36" s="58">
        <v>136.91999999999999</v>
      </c>
      <c r="M36" s="57">
        <v>162.76</v>
      </c>
      <c r="N36" s="58" t="s">
        <v>4</v>
      </c>
      <c r="O36" s="57" t="s">
        <v>4</v>
      </c>
    </row>
    <row r="37" spans="1:16" s="6" customFormat="1" ht="14.25" customHeight="1" x14ac:dyDescent="0.25">
      <c r="A37" s="24" t="s">
        <v>60</v>
      </c>
      <c r="B37" s="57">
        <v>5.35</v>
      </c>
      <c r="C37" s="57">
        <v>6.74</v>
      </c>
      <c r="D37" s="58">
        <v>8.3699999999999992</v>
      </c>
      <c r="E37" s="57">
        <v>7.49</v>
      </c>
      <c r="F37" s="57">
        <v>9.7100000000000009</v>
      </c>
      <c r="G37" s="57">
        <v>10.11</v>
      </c>
      <c r="H37" s="58">
        <v>4.74</v>
      </c>
      <c r="I37" s="58">
        <v>17.100000000000001</v>
      </c>
      <c r="J37" s="58">
        <v>7.1</v>
      </c>
      <c r="K37" s="58">
        <v>4.34</v>
      </c>
      <c r="L37" s="58">
        <v>26.81</v>
      </c>
      <c r="M37" s="57">
        <v>6.46</v>
      </c>
      <c r="N37" s="58" t="s">
        <v>4</v>
      </c>
      <c r="O37" s="57" t="s">
        <v>4</v>
      </c>
    </row>
    <row r="38" spans="1:16" s="6" customFormat="1" ht="14.25" customHeight="1" x14ac:dyDescent="0.25">
      <c r="A38" s="18"/>
      <c r="B38" s="35"/>
      <c r="C38" s="35"/>
      <c r="D38" s="35"/>
      <c r="E38" s="35"/>
      <c r="F38" s="35"/>
      <c r="G38" s="35"/>
      <c r="H38" s="35"/>
      <c r="I38" s="36"/>
      <c r="J38" s="36"/>
      <c r="K38" s="36"/>
      <c r="L38" s="35"/>
      <c r="M38" s="35"/>
      <c r="N38" s="37"/>
      <c r="O38" s="37"/>
    </row>
    <row r="39" spans="1:16" s="6" customFormat="1" ht="14.25" customHeight="1" x14ac:dyDescent="0.25">
      <c r="A39" s="21" t="s">
        <v>10</v>
      </c>
      <c r="B39" s="22"/>
      <c r="C39" s="22"/>
      <c r="D39" s="22"/>
      <c r="E39" s="22"/>
      <c r="F39" s="22"/>
      <c r="G39" s="22"/>
      <c r="H39" s="22"/>
      <c r="I39" s="38"/>
      <c r="J39" s="38"/>
      <c r="K39" s="39"/>
      <c r="L39" s="22"/>
      <c r="M39" s="22"/>
      <c r="N39" s="22"/>
      <c r="O39" s="23"/>
    </row>
    <row r="40" spans="1:16" s="6" customFormat="1" ht="14.25" customHeight="1" x14ac:dyDescent="0.25">
      <c r="A40" s="24" t="s">
        <v>48</v>
      </c>
      <c r="B40" s="57">
        <v>0.48</v>
      </c>
      <c r="C40" s="57">
        <v>1.25</v>
      </c>
      <c r="D40" s="57">
        <v>1.5</v>
      </c>
      <c r="E40" s="57">
        <v>-1.1100000000000001</v>
      </c>
      <c r="F40" s="57">
        <v>0.9</v>
      </c>
      <c r="G40" s="57">
        <v>-7.0000000000000007E-2</v>
      </c>
      <c r="H40" s="57">
        <v>1.1200000000000001</v>
      </c>
      <c r="I40" s="57">
        <v>1.88</v>
      </c>
      <c r="J40" s="57">
        <v>0.26</v>
      </c>
      <c r="K40" s="57">
        <v>-0.51</v>
      </c>
      <c r="L40" s="57">
        <v>-11</v>
      </c>
      <c r="M40" s="57">
        <v>0.78</v>
      </c>
      <c r="N40" s="57">
        <v>0.94</v>
      </c>
      <c r="O40" s="57">
        <v>0.82</v>
      </c>
    </row>
    <row r="41" spans="1:16" s="6" customFormat="1" ht="14.25" customHeight="1" x14ac:dyDescent="0.25">
      <c r="A41" s="24" t="s">
        <v>49</v>
      </c>
      <c r="B41" s="57">
        <v>7.98</v>
      </c>
      <c r="C41" s="57">
        <v>15.25</v>
      </c>
      <c r="D41" s="57">
        <v>14.37</v>
      </c>
      <c r="E41" s="57">
        <v>-12.87</v>
      </c>
      <c r="F41" s="57">
        <v>8.36</v>
      </c>
      <c r="G41" s="57">
        <v>-0.44</v>
      </c>
      <c r="H41" s="57">
        <v>16.5</v>
      </c>
      <c r="I41" s="57">
        <v>9.42</v>
      </c>
      <c r="J41" s="57">
        <v>2.46</v>
      </c>
      <c r="K41" s="57">
        <v>-7.67</v>
      </c>
      <c r="L41" s="57">
        <v>-25.14</v>
      </c>
      <c r="M41" s="57">
        <v>10.3</v>
      </c>
      <c r="N41" s="57" t="s">
        <v>4</v>
      </c>
      <c r="O41" s="57" t="s">
        <v>4</v>
      </c>
    </row>
    <row r="42" spans="1:16" s="6" customFormat="1" ht="14.25" customHeight="1" x14ac:dyDescent="0.25">
      <c r="A42" s="18"/>
      <c r="B42" s="19"/>
      <c r="C42" s="19"/>
      <c r="D42" s="19"/>
      <c r="E42" s="19"/>
      <c r="F42" s="19"/>
      <c r="G42" s="19"/>
      <c r="H42" s="19"/>
      <c r="I42" s="19"/>
      <c r="J42" s="19"/>
      <c r="K42" s="19"/>
      <c r="L42" s="19"/>
      <c r="M42" s="19"/>
      <c r="N42" s="20"/>
      <c r="O42" s="20"/>
    </row>
    <row r="43" spans="1:16" s="6" customFormat="1" ht="13.5" x14ac:dyDescent="0.25">
      <c r="A43" s="21" t="s">
        <v>11</v>
      </c>
      <c r="B43" s="22"/>
      <c r="C43" s="22"/>
      <c r="D43" s="22"/>
      <c r="E43" s="22"/>
      <c r="F43" s="22"/>
      <c r="G43" s="22"/>
      <c r="H43" s="22"/>
      <c r="I43" s="22"/>
      <c r="J43" s="22"/>
      <c r="K43" s="22"/>
      <c r="L43" s="22"/>
      <c r="M43" s="22"/>
      <c r="N43" s="22"/>
      <c r="O43" s="23"/>
    </row>
    <row r="44" spans="1:16" s="6" customFormat="1" ht="14.25" customHeight="1" x14ac:dyDescent="0.25">
      <c r="A44" s="24" t="s">
        <v>50</v>
      </c>
      <c r="B44" s="31" t="s">
        <v>12</v>
      </c>
      <c r="C44" s="31" t="s">
        <v>12</v>
      </c>
      <c r="D44" s="31" t="s">
        <v>12</v>
      </c>
      <c r="E44" s="31" t="s">
        <v>12</v>
      </c>
      <c r="F44" s="31" t="s">
        <v>12</v>
      </c>
      <c r="G44" s="28" t="s">
        <v>12</v>
      </c>
      <c r="H44" s="31" t="s">
        <v>12</v>
      </c>
      <c r="I44" s="31" t="s">
        <v>12</v>
      </c>
      <c r="J44" s="28" t="s">
        <v>12</v>
      </c>
      <c r="K44" s="28" t="s">
        <v>12</v>
      </c>
      <c r="L44" s="41" t="s">
        <v>12</v>
      </c>
      <c r="M44" s="33" t="s">
        <v>4</v>
      </c>
      <c r="N44" s="33" t="s">
        <v>4</v>
      </c>
      <c r="O44" s="31" t="s">
        <v>13</v>
      </c>
      <c r="P44" s="29"/>
    </row>
    <row r="45" spans="1:16" ht="14" customHeight="1" x14ac:dyDescent="0.25">
      <c r="A45" s="24" t="s">
        <v>51</v>
      </c>
      <c r="B45" s="31" t="s">
        <v>14</v>
      </c>
      <c r="C45" s="31" t="s">
        <v>14</v>
      </c>
      <c r="D45" s="31" t="s">
        <v>14</v>
      </c>
      <c r="E45" s="31" t="s">
        <v>14</v>
      </c>
      <c r="F45" s="31" t="s">
        <v>14</v>
      </c>
      <c r="G45" s="34" t="s">
        <v>14</v>
      </c>
      <c r="H45" s="31" t="s">
        <v>14</v>
      </c>
      <c r="I45" s="31" t="s">
        <v>14</v>
      </c>
      <c r="J45" s="28" t="s">
        <v>14</v>
      </c>
      <c r="K45" s="28" t="s">
        <v>14</v>
      </c>
      <c r="L45" s="31" t="s">
        <v>14</v>
      </c>
      <c r="M45" s="33" t="s">
        <v>4</v>
      </c>
      <c r="N45" s="33" t="s">
        <v>4</v>
      </c>
      <c r="O45" s="33" t="s">
        <v>4</v>
      </c>
      <c r="P45" s="30"/>
    </row>
    <row r="46" spans="1:16" ht="13" x14ac:dyDescent="0.25">
      <c r="A46" s="18"/>
      <c r="B46" s="19"/>
      <c r="C46" s="19"/>
      <c r="D46" s="19"/>
      <c r="E46" s="19"/>
      <c r="F46" s="19"/>
      <c r="G46" s="19"/>
      <c r="H46" s="19"/>
      <c r="I46" s="19"/>
      <c r="J46" s="19"/>
      <c r="K46" s="19"/>
      <c r="L46" s="19"/>
      <c r="M46" s="19"/>
      <c r="N46" s="19"/>
      <c r="O46" s="20"/>
      <c r="P46" s="20"/>
    </row>
    <row r="47" spans="1:16" ht="15.75" customHeight="1" x14ac:dyDescent="0.25">
      <c r="A47" s="27" t="s">
        <v>15</v>
      </c>
      <c r="B47" s="25"/>
      <c r="C47" s="26"/>
      <c r="D47" s="26"/>
      <c r="E47" s="26"/>
      <c r="F47" s="26"/>
      <c r="G47" s="26"/>
      <c r="H47" s="26"/>
      <c r="I47" s="26"/>
      <c r="J47" s="26"/>
      <c r="K47" s="26"/>
      <c r="L47" s="26"/>
      <c r="M47" s="26"/>
      <c r="N47" s="26"/>
      <c r="O47" s="26"/>
      <c r="P47" s="26"/>
    </row>
    <row r="48" spans="1:16" ht="31.5" customHeight="1" x14ac:dyDescent="0.25">
      <c r="A48" s="67" t="s">
        <v>16</v>
      </c>
      <c r="B48" s="67"/>
      <c r="C48" s="67"/>
      <c r="D48" s="67"/>
      <c r="E48" s="67"/>
      <c r="F48" s="67"/>
      <c r="G48" s="67"/>
      <c r="H48" s="67"/>
      <c r="I48" s="67"/>
      <c r="J48" s="67"/>
      <c r="K48" s="67"/>
      <c r="L48" s="67"/>
      <c r="M48" s="67"/>
      <c r="N48" s="67"/>
      <c r="O48" s="67"/>
      <c r="P48" s="67"/>
    </row>
    <row r="49" spans="1:16" ht="25.5" customHeight="1" x14ac:dyDescent="0.25">
      <c r="A49" s="64" t="s">
        <v>17</v>
      </c>
      <c r="B49" s="64"/>
      <c r="C49" s="64"/>
      <c r="D49" s="64"/>
      <c r="E49" s="64"/>
      <c r="F49" s="64"/>
      <c r="G49" s="64"/>
      <c r="H49" s="64"/>
      <c r="I49" s="64"/>
      <c r="J49" s="64"/>
      <c r="K49" s="64"/>
      <c r="L49" s="64"/>
      <c r="M49" s="64"/>
      <c r="N49" s="64"/>
      <c r="O49" s="64"/>
      <c r="P49" s="64"/>
    </row>
    <row r="50" spans="1:16" ht="26" customHeight="1" x14ac:dyDescent="0.25">
      <c r="A50" s="64" t="s">
        <v>61</v>
      </c>
      <c r="B50" s="64"/>
      <c r="C50" s="64"/>
      <c r="D50" s="64"/>
      <c r="E50" s="64"/>
      <c r="F50" s="64"/>
      <c r="G50" s="64"/>
      <c r="H50" s="64"/>
      <c r="I50" s="64"/>
      <c r="J50" s="64"/>
      <c r="K50" s="64"/>
      <c r="L50" s="64"/>
      <c r="M50" s="64"/>
      <c r="N50" s="64"/>
      <c r="O50" s="64"/>
      <c r="P50" s="64"/>
    </row>
    <row r="51" spans="1:16" ht="12.5" customHeight="1" x14ac:dyDescent="0.25">
      <c r="A51" s="32" t="s">
        <v>18</v>
      </c>
      <c r="B51" s="32"/>
      <c r="C51" s="32"/>
      <c r="D51" s="42"/>
      <c r="E51" s="32"/>
      <c r="F51" s="32"/>
      <c r="G51" s="32"/>
      <c r="H51" s="32"/>
      <c r="I51" s="32"/>
      <c r="J51" s="32"/>
      <c r="K51" s="32"/>
      <c r="L51" s="32"/>
      <c r="M51" s="32"/>
      <c r="N51" s="32"/>
      <c r="O51" s="32"/>
      <c r="P51" s="32"/>
    </row>
    <row r="52" spans="1:16" ht="12.5" customHeight="1" x14ac:dyDescent="0.25">
      <c r="A52" s="65" t="s">
        <v>62</v>
      </c>
      <c r="B52" s="65"/>
      <c r="C52" s="65"/>
      <c r="D52" s="65"/>
      <c r="E52" s="65"/>
      <c r="F52" s="65"/>
      <c r="G52" s="65"/>
      <c r="H52" s="65"/>
      <c r="I52" s="65"/>
      <c r="J52" s="65"/>
      <c r="K52" s="65"/>
      <c r="L52" s="65"/>
      <c r="M52" s="65"/>
      <c r="N52" s="65"/>
      <c r="O52" s="65"/>
      <c r="P52" s="65"/>
    </row>
    <row r="53" spans="1:16" ht="26" customHeight="1" x14ac:dyDescent="0.25">
      <c r="A53" s="65" t="s">
        <v>63</v>
      </c>
      <c r="B53" s="65"/>
      <c r="C53" s="65"/>
      <c r="D53" s="65"/>
      <c r="E53" s="65"/>
      <c r="F53" s="65"/>
      <c r="G53" s="65"/>
      <c r="H53" s="65"/>
      <c r="I53" s="65"/>
      <c r="J53" s="65"/>
      <c r="K53" s="65"/>
      <c r="L53" s="65"/>
      <c r="M53" s="65"/>
      <c r="N53" s="65"/>
      <c r="O53" s="65"/>
      <c r="P53" s="65"/>
    </row>
    <row r="54" spans="1:16" x14ac:dyDescent="0.25">
      <c r="A54" s="68" t="s">
        <v>64</v>
      </c>
      <c r="B54" s="68"/>
      <c r="C54" s="68"/>
      <c r="D54" s="68"/>
      <c r="E54" s="68"/>
      <c r="F54" s="68"/>
      <c r="G54" s="68"/>
      <c r="H54" s="68"/>
      <c r="I54" s="68"/>
      <c r="J54" s="68"/>
      <c r="K54" s="68"/>
      <c r="L54" s="68"/>
      <c r="M54" s="68"/>
      <c r="N54" s="68"/>
      <c r="O54" s="68"/>
      <c r="P54" s="68"/>
    </row>
    <row r="55" spans="1:16" ht="23.5" customHeight="1" x14ac:dyDescent="0.25">
      <c r="A55" s="63" t="s">
        <v>65</v>
      </c>
      <c r="B55" s="63"/>
      <c r="C55" s="63"/>
      <c r="D55" s="63"/>
      <c r="E55" s="63"/>
      <c r="F55" s="63"/>
      <c r="G55" s="63"/>
      <c r="H55" s="63"/>
      <c r="I55" s="63"/>
      <c r="J55" s="63"/>
      <c r="K55" s="63"/>
      <c r="L55" s="63"/>
      <c r="M55" s="63"/>
      <c r="N55" s="63"/>
      <c r="O55" s="63"/>
      <c r="P55" s="63"/>
    </row>
  </sheetData>
  <mergeCells count="9">
    <mergeCell ref="A55:P55"/>
    <mergeCell ref="A50:P50"/>
    <mergeCell ref="A52:P52"/>
    <mergeCell ref="A53:P53"/>
    <mergeCell ref="A1:P1"/>
    <mergeCell ref="A48:P48"/>
    <mergeCell ref="A49:P49"/>
    <mergeCell ref="A54:P54"/>
    <mergeCell ref="A2:O2"/>
  </mergeCells>
  <phoneticPr fontId="1" type="noConversion"/>
  <hyperlinks>
    <hyperlink ref="O44" r:id="rId1" xr:uid="{90AB442F-B8DC-4EB2-94A4-CAAEFB798986}"/>
    <hyperlink ref="C44" r:id="rId2" xr:uid="{83245ECB-B06A-4722-BD93-553DC5DD2816}"/>
    <hyperlink ref="C45" r:id="rId3" xr:uid="{4A81DE0E-40BF-4465-A19A-5E9A65A56083}"/>
    <hyperlink ref="B44" r:id="rId4" xr:uid="{8ECF2062-20C0-4DCE-B4BA-681CD5AE0F43}"/>
    <hyperlink ref="B45" r:id="rId5" xr:uid="{57DBF1C7-8552-4921-8980-D8CA4C4454AF}"/>
    <hyperlink ref="J45" r:id="rId6" display="Licencija" xr:uid="{59C01054-8BAB-4ECC-AF3A-79FE3F3A864B}"/>
    <hyperlink ref="J44" r:id="rId7" display="Nuomonė" xr:uid="{6C264A60-1C14-4D6F-9BD1-6B0DA6624455}"/>
    <hyperlink ref="K45" r:id="rId8" xr:uid="{DBABFB28-A97A-48B8-8385-D14AFC37E36B}"/>
    <hyperlink ref="K44" r:id="rId9" xr:uid="{0DDADB98-1DE3-4C9E-A9B5-4227EC97199F}"/>
    <hyperlink ref="F45" r:id="rId10" xr:uid="{46AB5207-2C7F-4F1F-A3E1-2EFD1A365D06}"/>
    <hyperlink ref="F44" r:id="rId11" xr:uid="{302CFD4C-15FE-4E44-A235-F249336781B3}"/>
    <hyperlink ref="H44" r:id="rId12" xr:uid="{AB143954-03AB-457B-8EE7-211AACB125F0}"/>
    <hyperlink ref="H45" r:id="rId13" xr:uid="{E1980ABC-F96F-4B05-B1F5-CC78D7B727E2}"/>
    <hyperlink ref="G44" r:id="rId14" display="Nuomonė" xr:uid="{CEA32457-B94B-4FDC-A232-4AAEF1FCDF04}"/>
    <hyperlink ref="G45" r:id="rId15" display="Licencija" xr:uid="{121F40C6-43D0-431A-A8DB-085363EAF4D0}"/>
    <hyperlink ref="I45" r:id="rId16" xr:uid="{E73D8469-588B-4D39-856F-23D70F738055}"/>
    <hyperlink ref="I44" r:id="rId17" xr:uid="{5994812B-8F5E-4DB7-BBB1-3A685EDA6325}"/>
    <hyperlink ref="E44" r:id="rId18" xr:uid="{9887EFAC-2F9D-4420-9BAF-E7CF5CDAA7E6}"/>
    <hyperlink ref="E45" r:id="rId19" xr:uid="{04309FAA-79BC-47E6-89B5-DEE32F57D602}"/>
    <hyperlink ref="L45" r:id="rId20" xr:uid="{A3A19038-4228-4BA6-98DF-56AE3F60F375}"/>
    <hyperlink ref="L44" r:id="rId21" xr:uid="{8F0095F8-29A4-45AE-831A-965A09841191}"/>
    <hyperlink ref="D45" r:id="rId22" xr:uid="{C32DB609-1A9D-489A-901D-4D788C8D60C0}"/>
    <hyperlink ref="D44" r:id="rId23" xr:uid="{98A48EAC-3F99-4161-8F44-AB6A1C8DD065}"/>
  </hyperlinks>
  <pageMargins left="0.75" right="0.75" top="1" bottom="1" header="0.5" footer="0.5"/>
  <pageSetup paperSize="9" scale="57" orientation="portrait" r:id="rId2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Q2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2022-09-16T08:58:40Z</dcterms:modified>
</cp:coreProperties>
</file>